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0730" windowHeight="11160" tabRatio="832" firstSheet="7" activeTab="18"/>
  </bookViews>
  <sheets>
    <sheet name="HUMOR" sheetId="20" r:id="rId1"/>
    <sheet name="Kebudayaan" sheetId="33" r:id="rId2"/>
    <sheet name="DPMPTSP" sheetId="31" r:id="rId3"/>
    <sheet name="Tapem" sheetId="1" r:id="rId4"/>
    <sheet name="Kesra" sheetId="2" r:id="rId5"/>
    <sheet name="BPPKAD" sheetId="4" r:id="rId6"/>
    <sheet name="Koperindag" sheetId="6" r:id="rId7"/>
    <sheet name="Capil" sheetId="7" r:id="rId8"/>
    <sheet name="Diknas" sheetId="9" r:id="rId9"/>
    <sheet name="Pertanian" sheetId="10" r:id="rId10"/>
    <sheet name="LH" sheetId="12" r:id="rId11"/>
    <sheet name="PERHUB" sheetId="14" r:id="rId12"/>
    <sheet name="PU" sheetId="15" r:id="rId13"/>
    <sheet name="PARIWISATA" sheetId="16" r:id="rId14"/>
    <sheet name="kesbang" sheetId="27" r:id="rId15"/>
    <sheet name="BKPSDM" sheetId="30" r:id="rId16"/>
    <sheet name="DINKESDALDUK" sheetId="28" r:id="rId17"/>
    <sheet name="Dinsos PMDPPA" sheetId="29" r:id="rId18"/>
    <sheet name="SATPOL PP" sheetId="34" r:id="rId19"/>
  </sheets>
  <definedNames>
    <definedName name="_xlnm.Print_Area" localSheetId="6">Koperindag!$A$1:$Q$412</definedName>
    <definedName name="_xlnm.Print_Titles" localSheetId="7">Capil!$8:$10</definedName>
    <definedName name="_xlnm.Print_Titles" localSheetId="6">Koperindag!$8:$10</definedName>
    <definedName name="_xlnm.Print_Titles" localSheetId="10">LH!$8:$10</definedName>
    <definedName name="_xlnm.Print_Titles" localSheetId="11">PERHUB!$8:$11</definedName>
    <definedName name="_xlnm.Print_Titles" localSheetId="9">Pertanian!$8:$10</definedName>
    <definedName name="_xlnm.Print_Titles" localSheetId="12">PU!$8:$10</definedName>
    <definedName name="_xlnm.Print_Titles" localSheetId="3">Tapem!$8:$10</definedName>
  </definedNames>
  <calcPr calcId="144525"/>
</workbook>
</file>

<file path=xl/calcChain.xml><?xml version="1.0" encoding="utf-8"?>
<calcChain xmlns="http://schemas.openxmlformats.org/spreadsheetml/2006/main">
  <c r="J46" i="12" l="1"/>
  <c r="I46" i="12"/>
  <c r="H46" i="12"/>
  <c r="J75" i="9" l="1"/>
  <c r="I75" i="9"/>
  <c r="H75" i="9"/>
  <c r="J70" i="9"/>
  <c r="I70" i="9"/>
  <c r="H70" i="9"/>
  <c r="S31" i="33" l="1"/>
  <c r="P289" i="4" l="1"/>
  <c r="O289" i="4"/>
  <c r="K289" i="4"/>
  <c r="K285" i="4" s="1"/>
  <c r="K294" i="4" s="1"/>
  <c r="P288" i="4"/>
  <c r="O288" i="4"/>
  <c r="P287" i="4"/>
  <c r="O287" i="4"/>
  <c r="P286" i="4"/>
  <c r="O286" i="4"/>
  <c r="N286" i="4"/>
  <c r="N285" i="4" s="1"/>
  <c r="M286" i="4"/>
  <c r="M285" i="4" s="1"/>
  <c r="L286" i="4"/>
  <c r="H286" i="4"/>
  <c r="H285" i="4" s="1"/>
  <c r="H294" i="4" s="1"/>
  <c r="G286" i="4"/>
  <c r="G285" i="4" s="1"/>
  <c r="G294" i="4" s="1"/>
  <c r="L285" i="4"/>
  <c r="L294" i="4" s="1"/>
  <c r="J285" i="4"/>
  <c r="J294" i="4" s="1"/>
  <c r="I285" i="4"/>
  <c r="I294" i="4" s="1"/>
  <c r="P259" i="4"/>
  <c r="O259" i="4"/>
  <c r="N259" i="4"/>
  <c r="M259" i="4"/>
  <c r="K259" i="4"/>
  <c r="J259" i="4"/>
  <c r="P256" i="4"/>
  <c r="O256" i="4"/>
  <c r="N256" i="4"/>
  <c r="M256" i="4"/>
  <c r="K256" i="4"/>
  <c r="J256" i="4"/>
  <c r="I256" i="4"/>
  <c r="P61" i="4"/>
  <c r="O61" i="4"/>
  <c r="N61" i="4"/>
  <c r="M61" i="4"/>
  <c r="L61" i="4"/>
  <c r="K61" i="4"/>
  <c r="K52" i="4" s="1"/>
  <c r="J61" i="4"/>
  <c r="I61" i="4"/>
  <c r="H61" i="4"/>
  <c r="G61" i="4"/>
  <c r="P53" i="4"/>
  <c r="O53" i="4"/>
  <c r="N53" i="4"/>
  <c r="M53" i="4"/>
  <c r="L53" i="4"/>
  <c r="H53" i="4"/>
  <c r="G53" i="4"/>
  <c r="P46" i="4"/>
  <c r="O46" i="4"/>
  <c r="N46" i="4"/>
  <c r="M46" i="4"/>
  <c r="L46" i="4"/>
  <c r="K46" i="4"/>
  <c r="J46" i="4"/>
  <c r="I46" i="4"/>
  <c r="H46" i="4"/>
  <c r="G46" i="4"/>
  <c r="P36" i="4"/>
  <c r="O36" i="4"/>
  <c r="N36" i="4"/>
  <c r="M36" i="4"/>
  <c r="L36" i="4"/>
  <c r="K36" i="4"/>
  <c r="J36" i="4"/>
  <c r="I36" i="4"/>
  <c r="H36" i="4"/>
  <c r="G36" i="4"/>
  <c r="P26" i="4"/>
  <c r="O26" i="4"/>
  <c r="N26" i="4"/>
  <c r="M26" i="4"/>
  <c r="L26" i="4"/>
  <c r="K26" i="4"/>
  <c r="J26" i="4"/>
  <c r="I26" i="4"/>
  <c r="H26" i="4"/>
  <c r="G26" i="4"/>
  <c r="P20" i="4"/>
  <c r="P268" i="4" s="1"/>
  <c r="O20" i="4"/>
  <c r="O268" i="4" s="1"/>
  <c r="N20" i="4"/>
  <c r="N268" i="4" s="1"/>
  <c r="M20" i="4"/>
  <c r="M268" i="4" s="1"/>
  <c r="L20" i="4"/>
  <c r="K20" i="4"/>
  <c r="K268" i="4" s="1"/>
  <c r="J20" i="4"/>
  <c r="J268" i="4" s="1"/>
  <c r="I20" i="4"/>
  <c r="H20" i="4"/>
  <c r="G20" i="4"/>
  <c r="P14" i="4"/>
  <c r="O14" i="4"/>
  <c r="N14" i="4"/>
  <c r="M14" i="4"/>
  <c r="L14" i="4"/>
  <c r="K14" i="4"/>
  <c r="J14" i="4"/>
  <c r="I14" i="4"/>
  <c r="H14" i="4"/>
  <c r="G14" i="4"/>
  <c r="M35" i="4" l="1"/>
  <c r="L52" i="4"/>
  <c r="G52" i="4"/>
  <c r="H35" i="4"/>
  <c r="H89" i="4" s="1"/>
  <c r="P35" i="4"/>
  <c r="P89" i="4" s="1"/>
  <c r="P90" i="4" s="1"/>
  <c r="P52" i="4"/>
  <c r="P285" i="4"/>
  <c r="P294" i="4" s="1"/>
  <c r="I13" i="4"/>
  <c r="I87" i="4" s="1"/>
  <c r="I35" i="4"/>
  <c r="I89" i="4" s="1"/>
  <c r="J13" i="4"/>
  <c r="J87" i="4" s="1"/>
  <c r="N35" i="4"/>
  <c r="N89" i="4" s="1"/>
  <c r="N90" i="4" s="1"/>
  <c r="M13" i="4"/>
  <c r="M87" i="4" s="1"/>
  <c r="M88" i="4" s="1"/>
  <c r="K13" i="4"/>
  <c r="K87" i="4" s="1"/>
  <c r="N13" i="4"/>
  <c r="N87" i="4" s="1"/>
  <c r="N88" i="4" s="1"/>
  <c r="O13" i="4"/>
  <c r="O87" i="4" s="1"/>
  <c r="O88" i="4" s="1"/>
  <c r="K35" i="4"/>
  <c r="K50" i="4" s="1"/>
  <c r="J52" i="4"/>
  <c r="L13" i="4"/>
  <c r="H13" i="4"/>
  <c r="H87" i="4" s="1"/>
  <c r="P13" i="4"/>
  <c r="P87" i="4" s="1"/>
  <c r="P88" i="4" s="1"/>
  <c r="H52" i="4"/>
  <c r="J35" i="4"/>
  <c r="I52" i="4"/>
  <c r="N52" i="4"/>
  <c r="G13" i="4"/>
  <c r="L35" i="4"/>
  <c r="L50" i="4" s="1"/>
  <c r="O52" i="4"/>
  <c r="G35" i="4"/>
  <c r="G50" i="4" s="1"/>
  <c r="G90" i="4" s="1"/>
  <c r="O35" i="4"/>
  <c r="O89" i="4" s="1"/>
  <c r="O90" i="4" s="1"/>
  <c r="M52" i="4"/>
  <c r="O285" i="4"/>
  <c r="O294" i="4" s="1"/>
  <c r="M50" i="4"/>
  <c r="M89" i="4"/>
  <c r="M90" i="4" s="1"/>
  <c r="N50" i="4"/>
  <c r="N294" i="4"/>
  <c r="M294" i="4"/>
  <c r="K88" i="4" l="1"/>
  <c r="H88" i="4"/>
  <c r="H50" i="4"/>
  <c r="P50" i="4"/>
  <c r="I50" i="4"/>
  <c r="K89" i="4"/>
  <c r="K90" i="4" s="1"/>
  <c r="I88" i="4"/>
  <c r="J88" i="4"/>
  <c r="O50" i="4"/>
  <c r="G88" i="4"/>
  <c r="J89" i="4"/>
  <c r="J90" i="4" s="1"/>
  <c r="J50" i="4"/>
  <c r="I90" i="4"/>
  <c r="H90" i="4"/>
  <c r="AA182" i="7" l="1"/>
  <c r="U164" i="7"/>
  <c r="U163" i="7"/>
  <c r="D564" i="10" l="1"/>
  <c r="D565" i="10" s="1"/>
  <c r="D566" i="10" s="1"/>
  <c r="D567" i="10" s="1"/>
  <c r="D568" i="10" s="1"/>
  <c r="D569" i="10" s="1"/>
  <c r="D570" i="10" s="1"/>
  <c r="D571" i="10" s="1"/>
  <c r="D572" i="10" s="1"/>
  <c r="D573" i="10" s="1"/>
  <c r="D574" i="10" s="1"/>
  <c r="D575" i="10" s="1"/>
  <c r="D576" i="10" s="1"/>
  <c r="D577" i="10" s="1"/>
  <c r="D578" i="10" s="1"/>
  <c r="D579" i="10" s="1"/>
  <c r="D580" i="10" s="1"/>
  <c r="D581" i="10" s="1"/>
  <c r="D582" i="10" s="1"/>
  <c r="D583" i="10" s="1"/>
  <c r="D584" i="10" s="1"/>
  <c r="D585" i="10" s="1"/>
  <c r="D586" i="10" s="1"/>
  <c r="D587" i="10" s="1"/>
  <c r="D588" i="10" s="1"/>
  <c r="D589" i="10" s="1"/>
  <c r="D590" i="10" s="1"/>
  <c r="D591" i="10" s="1"/>
  <c r="D592" i="10" s="1"/>
  <c r="D593" i="10" s="1"/>
  <c r="D594" i="10" s="1"/>
  <c r="D595" i="10" s="1"/>
  <c r="D596" i="10" s="1"/>
  <c r="D597" i="10" s="1"/>
  <c r="D598" i="10" s="1"/>
  <c r="D599" i="10" s="1"/>
  <c r="D600" i="10" s="1"/>
  <c r="D601" i="10" s="1"/>
  <c r="D602" i="10" s="1"/>
  <c r="D603" i="10" s="1"/>
  <c r="D604" i="10" s="1"/>
  <c r="D605" i="10" s="1"/>
  <c r="D606" i="10" s="1"/>
  <c r="D607" i="10" s="1"/>
  <c r="D608" i="10" s="1"/>
  <c r="D609" i="10" s="1"/>
  <c r="D610" i="10" s="1"/>
  <c r="D611" i="10" s="1"/>
  <c r="D523" i="10"/>
  <c r="D524" i="10" s="1"/>
  <c r="D525" i="10" s="1"/>
  <c r="D526" i="10" s="1"/>
  <c r="D527" i="10" s="1"/>
  <c r="D528" i="10" s="1"/>
  <c r="D529" i="10" s="1"/>
  <c r="D530" i="10" s="1"/>
  <c r="D531" i="10" s="1"/>
  <c r="D532" i="10" s="1"/>
  <c r="D533" i="10" s="1"/>
  <c r="D534" i="10" s="1"/>
  <c r="D535" i="10" s="1"/>
  <c r="D536" i="10" s="1"/>
  <c r="D537" i="10" s="1"/>
  <c r="D538" i="10" s="1"/>
  <c r="D539" i="10" s="1"/>
  <c r="D540" i="10" s="1"/>
  <c r="D541" i="10" s="1"/>
  <c r="D542" i="10" s="1"/>
  <c r="D543" i="10" s="1"/>
  <c r="D544" i="10" s="1"/>
  <c r="D545" i="10" s="1"/>
  <c r="D546" i="10" s="1"/>
  <c r="D547" i="10" s="1"/>
  <c r="D548" i="10" s="1"/>
  <c r="D549" i="10" s="1"/>
  <c r="D550" i="10" s="1"/>
  <c r="D551" i="10" s="1"/>
  <c r="D552" i="10" s="1"/>
  <c r="D553" i="10" s="1"/>
  <c r="D554" i="10" s="1"/>
  <c r="D555" i="10" s="1"/>
  <c r="D556" i="10" s="1"/>
  <c r="D557" i="10" s="1"/>
  <c r="D558" i="10" s="1"/>
  <c r="D559" i="10" s="1"/>
  <c r="D560" i="10" s="1"/>
  <c r="D561" i="10" s="1"/>
</calcChain>
</file>

<file path=xl/comments1.xml><?xml version="1.0" encoding="utf-8"?>
<comments xmlns="http://schemas.openxmlformats.org/spreadsheetml/2006/main">
  <authors>
    <author>HP</author>
  </authors>
  <commentList>
    <comment ref="C68" authorId="0">
      <text>
        <r>
          <rPr>
            <b/>
            <sz val="9"/>
            <color rgb="FF000000"/>
            <rFont val="Tahoma"/>
            <family val="2"/>
          </rPr>
          <t>HP:</t>
        </r>
        <r>
          <rPr>
            <sz val="9"/>
            <color rgb="FF000000"/>
            <rFont val="Tahoma"/>
            <family val="2"/>
          </rPr>
          <t xml:space="preserve">
</t>
        </r>
        <r>
          <rPr>
            <sz val="9"/>
            <color rgb="FF000000"/>
            <rFont val="Tahoma"/>
            <family val="2"/>
          </rPr>
          <t xml:space="preserve">SMA menjadi kewenangan Pov
</t>
        </r>
      </text>
    </comment>
  </commentList>
</comments>
</file>

<file path=xl/comments2.xml><?xml version="1.0" encoding="utf-8"?>
<comments xmlns="http://schemas.openxmlformats.org/spreadsheetml/2006/main">
  <authors>
    <author>KOMINFO</author>
  </authors>
  <commentList>
    <comment ref="H15" authorId="0">
      <text>
        <r>
          <rPr>
            <b/>
            <sz val="8"/>
            <color indexed="81"/>
            <rFont val="Tahoma"/>
            <family val="2"/>
          </rPr>
          <t>KOMINFO:</t>
        </r>
        <r>
          <rPr>
            <sz val="8"/>
            <color indexed="81"/>
            <rFont val="Tahoma"/>
            <family val="2"/>
          </rPr>
          <t xml:space="preserve">
kendaraan yg beroperasi spt : sedan,jeep,minibus,angkot,akdp</t>
        </r>
      </text>
    </comment>
    <comment ref="H22" authorId="0">
      <text>
        <r>
          <rPr>
            <b/>
            <sz val="8"/>
            <color indexed="81"/>
            <rFont val="Tahoma"/>
            <family val="2"/>
          </rPr>
          <t>KOMINFO:</t>
        </r>
        <r>
          <rPr>
            <sz val="8"/>
            <color indexed="81"/>
            <rFont val="Tahoma"/>
            <family val="2"/>
          </rPr>
          <t xml:space="preserve">
terminal 2bh
depan balaikota 1bh
sikalang 1bh</t>
        </r>
      </text>
    </comment>
    <comment ref="H25" authorId="0">
      <text>
        <r>
          <rPr>
            <b/>
            <sz val="8"/>
            <color indexed="81"/>
            <rFont val="Tahoma"/>
            <family val="2"/>
          </rPr>
          <t>KOMINFO:</t>
        </r>
        <r>
          <rPr>
            <sz val="8"/>
            <color indexed="81"/>
            <rFont val="Tahoma"/>
            <family val="2"/>
          </rPr>
          <t xml:space="preserve">
1.stasiun kamp.teleng
2.stasiun mkbn
3.stasiun silungkang </t>
        </r>
      </text>
    </comment>
    <comment ref="H39" authorId="0">
      <text>
        <r>
          <rPr>
            <b/>
            <sz val="8"/>
            <color indexed="81"/>
            <rFont val="Tahoma"/>
            <family val="2"/>
          </rPr>
          <t>KOMINFO:</t>
        </r>
        <r>
          <rPr>
            <sz val="8"/>
            <color indexed="81"/>
            <rFont val="Tahoma"/>
            <family val="2"/>
          </rPr>
          <t xml:space="preserve">
1.swl-tlwi via kolok
2.swl-tlwi via sikalang
3.swl-spn-sntr
4.swl-mkb-slngkng
5.swl-kbg-lnto-lumndai
</t>
        </r>
      </text>
    </comment>
    <comment ref="H47" authorId="0">
      <text>
        <r>
          <rPr>
            <b/>
            <sz val="8"/>
            <color indexed="81"/>
            <rFont val="Tahoma"/>
            <family val="2"/>
          </rPr>
          <t>KOMINFO:</t>
        </r>
        <r>
          <rPr>
            <sz val="8"/>
            <color indexed="81"/>
            <rFont val="Tahoma"/>
            <family val="2"/>
          </rPr>
          <t xml:space="preserve">
cntohx AKDP,angkot,kecuali angkutan barang</t>
        </r>
      </text>
    </comment>
    <comment ref="H66" authorId="0">
      <text>
        <r>
          <rPr>
            <b/>
            <sz val="8"/>
            <color indexed="81"/>
            <rFont val="Tahoma"/>
            <family val="2"/>
          </rPr>
          <t>KOMINFO:</t>
        </r>
        <r>
          <rPr>
            <sz val="8"/>
            <color indexed="81"/>
            <rFont val="Tahoma"/>
            <family val="2"/>
          </rPr>
          <t xml:space="preserve">
data diambil dari yang telah melakukan KIR pada nomor6(uji KIR angkutan umum)</t>
        </r>
      </text>
    </comment>
    <comment ref="H67" authorId="0">
      <text>
        <r>
          <rPr>
            <b/>
            <sz val="8"/>
            <color indexed="81"/>
            <rFont val="Tahoma"/>
            <family val="2"/>
          </rPr>
          <t>KOMINFO:</t>
        </r>
        <r>
          <rPr>
            <sz val="8"/>
            <color indexed="81"/>
            <rFont val="Tahoma"/>
            <family val="2"/>
          </rPr>
          <t xml:space="preserve">
data di ambil dari berapa banyak angkutan yg keluar masuk diterminal dlm stu hri</t>
        </r>
      </text>
    </comment>
    <comment ref="H69" authorId="0">
      <text>
        <r>
          <rPr>
            <b/>
            <sz val="8"/>
            <color indexed="81"/>
            <rFont val="Tahoma"/>
            <family val="2"/>
          </rPr>
          <t>KOMINFO:</t>
        </r>
        <r>
          <rPr>
            <sz val="8"/>
            <color indexed="81"/>
            <rFont val="Tahoma"/>
            <family val="2"/>
          </rPr>
          <t xml:space="preserve">
swl-sapan-santur</t>
        </r>
      </text>
    </comment>
    <comment ref="H74" authorId="0">
      <text>
        <r>
          <rPr>
            <b/>
            <sz val="8"/>
            <color indexed="81"/>
            <rFont val="Tahoma"/>
            <family val="2"/>
          </rPr>
          <t>jml total kndraan dikurangi jml yg sdh mlakukan KIR (pada tabel no.6)</t>
        </r>
      </text>
    </comment>
    <comment ref="H75" authorId="0">
      <text>
        <r>
          <rPr>
            <b/>
            <sz val="8"/>
            <color indexed="81"/>
            <rFont val="Tahoma"/>
            <family val="2"/>
          </rPr>
          <t>KOMINFO:</t>
        </r>
        <r>
          <rPr>
            <sz val="8"/>
            <color indexed="81"/>
            <rFont val="Tahoma"/>
            <family val="2"/>
          </rPr>
          <t xml:space="preserve">
total dari mobil penumpang umum dan mobil bus</t>
        </r>
      </text>
    </comment>
    <comment ref="O80" authorId="0">
      <text>
        <r>
          <rPr>
            <b/>
            <sz val="8"/>
            <color indexed="81"/>
            <rFont val="Tahoma"/>
            <family val="2"/>
          </rPr>
          <t>KOMINFO:</t>
        </r>
        <r>
          <rPr>
            <sz val="8"/>
            <color indexed="81"/>
            <rFont val="Tahoma"/>
            <family val="2"/>
          </rPr>
          <t xml:space="preserve">
dasarnya dr perda daerah swl</t>
        </r>
      </text>
    </comment>
    <comment ref="P80" authorId="0">
      <text>
        <r>
          <rPr>
            <b/>
            <sz val="8"/>
            <color indexed="81"/>
            <rFont val="Tahoma"/>
            <family val="2"/>
          </rPr>
          <t>KOMINFO:</t>
        </r>
        <r>
          <rPr>
            <sz val="8"/>
            <color indexed="81"/>
            <rFont val="Tahoma"/>
            <family val="2"/>
          </rPr>
          <t xml:space="preserve">
dasarnya dr perda daerah swl</t>
        </r>
      </text>
    </comment>
    <comment ref="Q80" authorId="0">
      <text>
        <r>
          <rPr>
            <b/>
            <sz val="8"/>
            <color indexed="81"/>
            <rFont val="Tahoma"/>
            <family val="2"/>
          </rPr>
          <t>KOMINFO:</t>
        </r>
        <r>
          <rPr>
            <sz val="8"/>
            <color indexed="81"/>
            <rFont val="Tahoma"/>
            <family val="2"/>
          </rPr>
          <t xml:space="preserve">
dasarnya dr perda daerah swl</t>
        </r>
      </text>
    </comment>
    <comment ref="H91" authorId="0">
      <text>
        <r>
          <rPr>
            <b/>
            <sz val="8"/>
            <color indexed="81"/>
            <rFont val="Tahoma"/>
            <family val="2"/>
          </rPr>
          <t>KOMINFO:</t>
        </r>
        <r>
          <rPr>
            <sz val="8"/>
            <color indexed="81"/>
            <rFont val="Tahoma"/>
            <family val="2"/>
          </rPr>
          <t xml:space="preserve">
data di ambil dari samsat</t>
        </r>
      </text>
    </comment>
    <comment ref="H92" authorId="0">
      <text>
        <r>
          <rPr>
            <b/>
            <sz val="8"/>
            <color indexed="81"/>
            <rFont val="Tahoma"/>
            <family val="2"/>
          </rPr>
          <t>KOMINFO:</t>
        </r>
        <r>
          <rPr>
            <sz val="8"/>
            <color indexed="81"/>
            <rFont val="Tahoma"/>
            <family val="2"/>
          </rPr>
          <t xml:space="preserve">
data di ambil dari samsat</t>
        </r>
      </text>
    </comment>
    <comment ref="H95" authorId="0">
      <text>
        <r>
          <rPr>
            <b/>
            <sz val="8"/>
            <color indexed="81"/>
            <rFont val="Tahoma"/>
            <family val="2"/>
          </rPr>
          <t>KOMINFO:</t>
        </r>
        <r>
          <rPr>
            <sz val="8"/>
            <color indexed="81"/>
            <rFont val="Tahoma"/>
            <family val="2"/>
          </rPr>
          <t xml:space="preserve">
data di ambil dari samsat</t>
        </r>
      </text>
    </comment>
    <comment ref="H100" authorId="0">
      <text>
        <r>
          <rPr>
            <b/>
            <sz val="8"/>
            <color indexed="81"/>
            <rFont val="Tahoma"/>
            <family val="2"/>
          </rPr>
          <t>KOMINFO:</t>
        </r>
        <r>
          <rPr>
            <sz val="8"/>
            <color indexed="81"/>
            <rFont val="Tahoma"/>
            <family val="2"/>
          </rPr>
          <t xml:space="preserve">
data di ambil dari samsat</t>
        </r>
      </text>
    </comment>
  </commentList>
</comments>
</file>

<file path=xl/comments3.xml><?xml version="1.0" encoding="utf-8"?>
<comments xmlns="http://schemas.openxmlformats.org/spreadsheetml/2006/main">
  <authors>
    <author>User</author>
  </authors>
  <commentList>
    <comment ref="C120" authorId="0">
      <text>
        <r>
          <rPr>
            <b/>
            <sz val="9"/>
            <color indexed="81"/>
            <rFont val="Tahoma"/>
            <family val="2"/>
          </rPr>
          <t>User:</t>
        </r>
        <r>
          <rPr>
            <sz val="9"/>
            <color indexed="81"/>
            <rFont val="Tahoma"/>
            <family val="2"/>
          </rPr>
          <t xml:space="preserve">
sebaiknya masukkan data nakes non PNS, dan PNS Pusat</t>
        </r>
      </text>
    </comment>
  </commentList>
</comments>
</file>

<file path=xl/sharedStrings.xml><?xml version="1.0" encoding="utf-8"?>
<sst xmlns="http://schemas.openxmlformats.org/spreadsheetml/2006/main" count="6141" uniqueCount="3595">
  <si>
    <t>DATA PENTING PENGENDALIAN KEBIJAKAN PEMBANGUNAN NASIONAL</t>
  </si>
  <si>
    <t xml:space="preserve">PROPINSI </t>
  </si>
  <si>
    <t>: SUMATERA BARAT</t>
  </si>
  <si>
    <t>KOTA</t>
  </si>
  <si>
    <t>: SAWAHLUNTO</t>
  </si>
  <si>
    <t>UNIT KERJA</t>
  </si>
  <si>
    <t>NO</t>
  </si>
  <si>
    <t>JENIS DATA</t>
  </si>
  <si>
    <t>SATUAN</t>
  </si>
  <si>
    <t>TRIWULAN I</t>
  </si>
  <si>
    <t>TRIWULAN II</t>
  </si>
  <si>
    <t>TRIWULAN III</t>
  </si>
  <si>
    <t>TRIWULAN IV</t>
  </si>
  <si>
    <t>1. Administrasi Pemerintahan</t>
  </si>
  <si>
    <t>a. Administrasi Pemerintahan</t>
  </si>
  <si>
    <t>1). Jumlah Kabupaten</t>
  </si>
  <si>
    <t>2). Jumlah Kota</t>
  </si>
  <si>
    <t>3). Jumlah Kecamatan</t>
  </si>
  <si>
    <t xml:space="preserve">4). Jumlah Kelurahan </t>
  </si>
  <si>
    <t>2. Pelaksanaan Asas Pemerintahan</t>
  </si>
  <si>
    <t>1).  Tugas Pembantuan dari Pemerintah ke Propinsi</t>
  </si>
  <si>
    <t>a. Jumlah Tugas Pembantuan</t>
  </si>
  <si>
    <t>b. Jumlah Pembantuan = Satu ( 1 )</t>
  </si>
  <si>
    <t>2).  Tugas Pembantuan dari Pemerintah ke Kab / Kota</t>
  </si>
  <si>
    <t>b. Jumlah Dana</t>
  </si>
  <si>
    <t>3).  Tugas Pembantuan dari Pemerintah ke Desa</t>
  </si>
  <si>
    <t>4).  Tugas Pembantuan dari Propinsi ke Desa</t>
  </si>
  <si>
    <t>5).  Tugas Pembantuan dari Kabupaten ke Desa</t>
  </si>
  <si>
    <t>VII. AGAMA</t>
  </si>
  <si>
    <t>1. Jumlah Pemeluk Agama</t>
  </si>
  <si>
    <t xml:space="preserve">a. Islam </t>
  </si>
  <si>
    <t>b. Kristen Protestan</t>
  </si>
  <si>
    <t>c. Kristen Katolik</t>
  </si>
  <si>
    <t>d. Hindu</t>
  </si>
  <si>
    <t>e. Budha</t>
  </si>
  <si>
    <t xml:space="preserve">2. Sarana Ibadah </t>
  </si>
  <si>
    <t xml:space="preserve">a. Masjid </t>
  </si>
  <si>
    <t>a. Pagu</t>
  </si>
  <si>
    <t>b. Realisasi</t>
  </si>
  <si>
    <t>1. TOTAL PAD</t>
  </si>
  <si>
    <t>a. Pajak daerah</t>
  </si>
  <si>
    <t>b. Retribusi daerah</t>
  </si>
  <si>
    <t xml:space="preserve">c. Bagi laba usaha daerah </t>
  </si>
  <si>
    <t>2. Pinjaman luar negeri</t>
  </si>
  <si>
    <t>1). Hutan Lindung</t>
  </si>
  <si>
    <t>2). Hutan Suaka Alam dan Wisata</t>
  </si>
  <si>
    <t>3). Hutan Produksi Tetap</t>
  </si>
  <si>
    <t>4). Hutan Produksi Terbatas</t>
  </si>
  <si>
    <t>5). Hutan yang Dapat Dikonversi</t>
  </si>
  <si>
    <t>6). Hutan Bakau</t>
  </si>
  <si>
    <t>7). Hutan Rakyat</t>
  </si>
  <si>
    <t>Sawah Teririgasi</t>
  </si>
  <si>
    <t>Pasang Surut</t>
  </si>
  <si>
    <t>Sawah Lainnya</t>
  </si>
  <si>
    <t>Ladang / Tegalan / Huma / Kebun</t>
  </si>
  <si>
    <t>Perkebunan</t>
  </si>
  <si>
    <t>Permukiman</t>
  </si>
  <si>
    <t>Usaha Lain</t>
  </si>
  <si>
    <t>Belum / Tidak diusahakan</t>
  </si>
  <si>
    <t>Lahan Pertambangan</t>
  </si>
  <si>
    <t>Danau / Telaga (alam)</t>
  </si>
  <si>
    <t>Kolam air tawar</t>
  </si>
  <si>
    <t>Tambak ikan</t>
  </si>
  <si>
    <t>Lahan Permukiman / Perkampungan</t>
  </si>
  <si>
    <t>5). Jumlah Nagari</t>
  </si>
  <si>
    <t>6). Jumlah Desa</t>
  </si>
  <si>
    <t>a. Laki-laki</t>
  </si>
  <si>
    <t>b. Perempuan</t>
  </si>
  <si>
    <t>a. Rata-rata</t>
  </si>
  <si>
    <t>b. kawasan perkotaan</t>
  </si>
  <si>
    <t>c. kawasan perdesaan</t>
  </si>
  <si>
    <t>b. Pertambangan dan penggalian</t>
  </si>
  <si>
    <t>c. Industri pengolahan</t>
  </si>
  <si>
    <t>d. Listrik , gas dan air</t>
  </si>
  <si>
    <t>e. Bangunan</t>
  </si>
  <si>
    <t>i. Jasa kemasyarakatan</t>
  </si>
  <si>
    <t>a. Pedesaan</t>
  </si>
  <si>
    <t>b. Perkotaan</t>
  </si>
  <si>
    <t>b. Panti Sosial Petirahan Anak</t>
  </si>
  <si>
    <t>c. Panti Sosial Bina Remaja</t>
  </si>
  <si>
    <t>d. Panti Sosial Tresna Wirda</t>
  </si>
  <si>
    <t>e. Panti Sosial Bina Netra</t>
  </si>
  <si>
    <t>f.  Panti Sosial Bina Daksa</t>
  </si>
  <si>
    <t>g. Panti Sosial Bina Grahita</t>
  </si>
  <si>
    <t>h. Panti Sosial Bina Laras</t>
  </si>
  <si>
    <t>i.  Panti Sosial Bina Rungu Wicara</t>
  </si>
  <si>
    <t>j.  Panti Sosial Pasca Lara Kronis</t>
  </si>
  <si>
    <t>k. Panti Sosial Marsudi Putra</t>
  </si>
  <si>
    <t>l.  Panti Sosial Pamardi Putra</t>
  </si>
  <si>
    <t>m. Panti Sosial Karya Wanita</t>
  </si>
  <si>
    <t>n. Panti Sosial Bina Karya</t>
  </si>
  <si>
    <t>a. Penduduk 15 tahun keatas</t>
  </si>
  <si>
    <t>b. Angkatan Kerja</t>
  </si>
  <si>
    <t>2). Pembantu</t>
  </si>
  <si>
    <t>1). Kelas A</t>
  </si>
  <si>
    <t>2). Kelas B</t>
  </si>
  <si>
    <t>3). Kelas C</t>
  </si>
  <si>
    <t>4). Kelas D</t>
  </si>
  <si>
    <t>a. Farmasi / Apotik</t>
  </si>
  <si>
    <t>b. Narkotika</t>
  </si>
  <si>
    <t>c. Produk Obat Tradisional</t>
  </si>
  <si>
    <t>d. Gudang Farmasi</t>
  </si>
  <si>
    <t>3. Kesehatan Masyarakat</t>
  </si>
  <si>
    <t>a. Jumlah Orang Sakit Jiwa (Pysikosa)</t>
  </si>
  <si>
    <t>b. Jumlah Orang Sakit Jiwa (neurosa)</t>
  </si>
  <si>
    <t>4. Sarana Industri, Distribusi Obat, Alat Kesehatan</t>
  </si>
  <si>
    <t>a. Apotek</t>
  </si>
  <si>
    <t>b. Pedagang Besar Farmasi (PBF)</t>
  </si>
  <si>
    <t>c. Produk alat kesehatan</t>
  </si>
  <si>
    <t>e. Cabang penyalur alat kesehatan</t>
  </si>
  <si>
    <t>f.  Sub Cabang penyalur alat kesehatan</t>
  </si>
  <si>
    <t>g. Gudang Farmasi</t>
  </si>
  <si>
    <t>5. Pedagang Kesehatan</t>
  </si>
  <si>
    <t>a. Pedagang Besar Farmasi (PBF)</t>
  </si>
  <si>
    <t>d. Toko Obat</t>
  </si>
  <si>
    <t>6. Tenaga Kesehatan</t>
  </si>
  <si>
    <t>2. Jumlah Penderita</t>
  </si>
  <si>
    <t>5. Jumlah Kecamatan yang terkena Kasus</t>
  </si>
  <si>
    <t>1. Pendidikan Umum</t>
  </si>
  <si>
    <t>a. Jumlah Sekolah</t>
  </si>
  <si>
    <t>1). Taman Bermain / Play Group</t>
  </si>
  <si>
    <t>b. TPA</t>
  </si>
  <si>
    <t>2). Taman Kanak-kanak (TK)</t>
  </si>
  <si>
    <t>Negeri</t>
  </si>
  <si>
    <t>Swasta</t>
  </si>
  <si>
    <t>3). Sekolah Luar Biasa (SLB)</t>
  </si>
  <si>
    <t>4). Sekolah Dasar SD</t>
  </si>
  <si>
    <t>5). SLTP</t>
  </si>
  <si>
    <t>7). Sekolah Menengah Kejuruan ( SMK )</t>
  </si>
  <si>
    <t>8). Perguruan Tinggi ( PT )</t>
  </si>
  <si>
    <t>b. Jumlah Siswa/Mahasiswa</t>
  </si>
  <si>
    <t>c. Jumlah Guru/Dosen</t>
  </si>
  <si>
    <t>a. TK</t>
  </si>
  <si>
    <t>b. SD</t>
  </si>
  <si>
    <t>c. SLTP</t>
  </si>
  <si>
    <t>e. SMK</t>
  </si>
  <si>
    <t>2. Pendidikan Keagamaan</t>
  </si>
  <si>
    <t>1). Madrasah Ibtidaiyah (MI)</t>
  </si>
  <si>
    <t>2). Madrasah Tsanawiyah (MTs)</t>
  </si>
  <si>
    <t>3). Madrasah Aliyah(MA)</t>
  </si>
  <si>
    <t>4). Perguruan Tinggi Agama Islam ( IAIN, STAIN, UNIV )</t>
  </si>
  <si>
    <t>5). P. Tinggi Agama Kristen/Teologi</t>
  </si>
  <si>
    <t>6). P. Tinggi Agama Katolik/Teologi</t>
  </si>
  <si>
    <t>7). P. Tinggi Agama Budha</t>
  </si>
  <si>
    <t>8). P. Tinggi Agama Hindu</t>
  </si>
  <si>
    <t>7). P. Tinggi Agama Hindu</t>
  </si>
  <si>
    <t>4). P. Tinggi Agama Islam (IAIN/STAIN/UNIV)</t>
  </si>
  <si>
    <t>e. Rasio Guru / Siswa</t>
  </si>
  <si>
    <t>b. Madrasah Ibtidaiyah ( MI )</t>
  </si>
  <si>
    <t>c. Madrasah Tsanawiyah ( MTs )</t>
  </si>
  <si>
    <t>d. Madrasah Aliyah ( MA )</t>
  </si>
  <si>
    <t>e. Perguruan Tinggi Agama Islam</t>
  </si>
  <si>
    <t>f. Rasio Siswa / Kelas</t>
  </si>
  <si>
    <t>g. Rasio Siswa terhadap Penduduk menurut Usia Sekolah</t>
  </si>
  <si>
    <t>a. SD</t>
  </si>
  <si>
    <t>b. SLTP</t>
  </si>
  <si>
    <t>d. PT</t>
  </si>
  <si>
    <t>a. Organisasi kepemudaan</t>
  </si>
  <si>
    <t xml:space="preserve">     1. Standar internasional</t>
  </si>
  <si>
    <t>1. Pertanian</t>
  </si>
  <si>
    <t>a. Padi</t>
  </si>
  <si>
    <t>1). Luas Areal Produksi ( Panen )</t>
  </si>
  <si>
    <t>3). Produksi beras</t>
  </si>
  <si>
    <t>4). Rata-rata produktivitas</t>
  </si>
  <si>
    <t>5). Jumlah Konsumsi Beras (Data Tahunan)</t>
  </si>
  <si>
    <t>2) Jumlah produksi</t>
  </si>
  <si>
    <t>3) Jumlah konsumsi</t>
  </si>
  <si>
    <t>3) Jumlah konsumsi (Data Tahunan)</t>
  </si>
  <si>
    <t>2. Jenis Prasarana Irigasi / Pengairan</t>
  </si>
  <si>
    <t>1). Teknis</t>
  </si>
  <si>
    <t xml:space="preserve">a. Primer </t>
  </si>
  <si>
    <t>b. Skunder</t>
  </si>
  <si>
    <t>c. Tersier</t>
  </si>
  <si>
    <t>2). Non Teknis (DATA TAHUNAN)</t>
  </si>
  <si>
    <t>a. 1/2 Teknis</t>
  </si>
  <si>
    <t>b. Sederhana</t>
  </si>
  <si>
    <t>c. Desa / Non PU</t>
  </si>
  <si>
    <t>d. Tadah Hujan</t>
  </si>
  <si>
    <t>e. Polder dan Lainya</t>
  </si>
  <si>
    <t>3. Kehutanan</t>
  </si>
  <si>
    <t>a. Hasil hutan non HPH</t>
  </si>
  <si>
    <t>1). Kayu bulat</t>
  </si>
  <si>
    <t>2). Kayu gergajian</t>
  </si>
  <si>
    <t>3). Kayu Olahan</t>
  </si>
  <si>
    <t>a.</t>
  </si>
  <si>
    <t>Polywood</t>
  </si>
  <si>
    <t>b.</t>
  </si>
  <si>
    <t>Moulding</t>
  </si>
  <si>
    <t>4). Hasil Hutan Ikutan</t>
  </si>
  <si>
    <t>Rotan</t>
  </si>
  <si>
    <t>Gondorukem</t>
  </si>
  <si>
    <t>c.</t>
  </si>
  <si>
    <t>Terpentin</t>
  </si>
  <si>
    <t>d.</t>
  </si>
  <si>
    <t>Damar</t>
  </si>
  <si>
    <t>e.</t>
  </si>
  <si>
    <t>Kayu putih</t>
  </si>
  <si>
    <t>f.</t>
  </si>
  <si>
    <t>Getah Pinus</t>
  </si>
  <si>
    <t>b. Luas Lahan Kritis</t>
  </si>
  <si>
    <t>4. Kelautan dan Perikanan</t>
  </si>
  <si>
    <t>a. Perikanan Laut</t>
  </si>
  <si>
    <t>2) Jumlah Kapal Penangkap ikan</t>
  </si>
  <si>
    <t>3) Jumlah Rumah Tangga Perikanan</t>
  </si>
  <si>
    <t>4) Jumlah tempat Pelelangan Ikan</t>
  </si>
  <si>
    <t>b. Perikanan Darat</t>
  </si>
  <si>
    <t>1). Tambak</t>
  </si>
  <si>
    <t xml:space="preserve">    a. Luas</t>
  </si>
  <si>
    <t xml:space="preserve">    b. Jumlah produksi Perikanan Darat</t>
  </si>
  <si>
    <t>2). Kolam</t>
  </si>
  <si>
    <t xml:space="preserve">    a. luas</t>
  </si>
  <si>
    <t xml:space="preserve">    b. Jumlah Produksi</t>
  </si>
  <si>
    <t>3). Karamba</t>
  </si>
  <si>
    <t xml:space="preserve">    a. Jumlah karamba</t>
  </si>
  <si>
    <t>4). Perikanan Perairan Umum</t>
  </si>
  <si>
    <t xml:space="preserve">    a. Produksi (Rawa, Danau, Sungai )</t>
  </si>
  <si>
    <t xml:space="preserve">    b. Jumlah Rumah Tangga Produksi</t>
  </si>
  <si>
    <t xml:space="preserve">    a. Jumlah Keramba Jaring Apung</t>
  </si>
  <si>
    <t xml:space="preserve">c. Industri Perikanan dan Hasil Laut </t>
  </si>
  <si>
    <t xml:space="preserve">    a. Pengalengan Ikan</t>
  </si>
  <si>
    <t xml:space="preserve">    b. Kapal Ikan</t>
  </si>
  <si>
    <t xml:space="preserve">    c. Hasil Laut Non Ikan</t>
  </si>
  <si>
    <t>d. Perusahaan Pengolahan Perikanan</t>
  </si>
  <si>
    <t>e. Jumlah Hatchery ( Rumah Pembenihan )</t>
  </si>
  <si>
    <t>f. Ekspor Hasil Perikanan</t>
  </si>
  <si>
    <t xml:space="preserve">    a. Volume</t>
  </si>
  <si>
    <t xml:space="preserve">    b. Nilai</t>
  </si>
  <si>
    <t>g. Jumlah Balai Benih Ikan</t>
  </si>
  <si>
    <t>5. Peternakan</t>
  </si>
  <si>
    <t>a. Ternak Sapi Potong</t>
  </si>
  <si>
    <t>1) Jumlah populasi</t>
  </si>
  <si>
    <t>b. Ternak Sapi perah</t>
  </si>
  <si>
    <t>1) Jumlah populasi kambing</t>
  </si>
  <si>
    <t xml:space="preserve">2) Jumlah produksi </t>
  </si>
  <si>
    <t>3) Jumlah populasi domba</t>
  </si>
  <si>
    <t xml:space="preserve">4) Jumlah produksi </t>
  </si>
  <si>
    <t>5) Jumlah populasi babi</t>
  </si>
  <si>
    <t xml:space="preserve">6) Jumlah produksi </t>
  </si>
  <si>
    <t xml:space="preserve">   a. Jumlah populasi </t>
  </si>
  <si>
    <t xml:space="preserve">   b. Jumlah peternak</t>
  </si>
  <si>
    <t xml:space="preserve">   c. Jumlah produksi</t>
  </si>
  <si>
    <t xml:space="preserve">   d. Rata-rata kepemilikan per peternak</t>
  </si>
  <si>
    <t xml:space="preserve">3) Ayam pedaging </t>
  </si>
  <si>
    <t>4) Itik</t>
  </si>
  <si>
    <t xml:space="preserve"> </t>
  </si>
  <si>
    <t>1) Jumlah Perusahaan Pembibitan Ayam</t>
  </si>
  <si>
    <t>3) Jumlah Pabrik Makanan Ternak</t>
  </si>
  <si>
    <t>4) Jumlah Industri Pengolah Susu (IPS)</t>
  </si>
  <si>
    <t xml:space="preserve">   a. Tempat Pemotongan Hewan</t>
  </si>
  <si>
    <t>6. Perkebunan</t>
  </si>
  <si>
    <t>a. Karet</t>
  </si>
  <si>
    <t>1). Luas Areal</t>
  </si>
  <si>
    <t>2). Jumlah produksi</t>
  </si>
  <si>
    <t>3). Jumlah Konsumsi</t>
  </si>
  <si>
    <t>b. Teh</t>
  </si>
  <si>
    <t>c. Kopi</t>
  </si>
  <si>
    <t>d. Sawit</t>
  </si>
  <si>
    <t>e. Tembakau</t>
  </si>
  <si>
    <t>f. Kakao</t>
  </si>
  <si>
    <t>g. Lada</t>
  </si>
  <si>
    <t>h. Vanili</t>
  </si>
  <si>
    <t>i. Tebu</t>
  </si>
  <si>
    <t>k. Kelapa</t>
  </si>
  <si>
    <t>l. Cengkeh</t>
  </si>
  <si>
    <t>m. Kulit Manis</t>
  </si>
  <si>
    <t>n.  Gambir</t>
  </si>
  <si>
    <t>7. Kelembagaan Teknologi Tepat Guna</t>
  </si>
  <si>
    <t>1). Jumlah Pos Pelayanan Teknologi Pedesaan</t>
  </si>
  <si>
    <t>1. Pertambangan</t>
  </si>
  <si>
    <t>a. Jumlah Produksi</t>
  </si>
  <si>
    <t>3). Batubara</t>
  </si>
  <si>
    <t>4). Timah</t>
  </si>
  <si>
    <t>5). Besi/baja</t>
  </si>
  <si>
    <t>6). Tembaga</t>
  </si>
  <si>
    <t>7). Biji Nikel</t>
  </si>
  <si>
    <t>8). Tembaga</t>
  </si>
  <si>
    <t>9). Emas</t>
  </si>
  <si>
    <t>2. Energi</t>
  </si>
  <si>
    <t>a. Sumber Energi Listrik</t>
  </si>
  <si>
    <t>1). PLTA</t>
  </si>
  <si>
    <t xml:space="preserve">   a. Jumlah</t>
  </si>
  <si>
    <t xml:space="preserve">   b. Kapasitas Produksi </t>
  </si>
  <si>
    <t>2). PLTG</t>
  </si>
  <si>
    <t>3). PLTU</t>
  </si>
  <si>
    <t>4). PLTD</t>
  </si>
  <si>
    <t>5). PLTS</t>
  </si>
  <si>
    <t>6).  PLTMH</t>
  </si>
  <si>
    <t>a. Listrik Pedesaan ( Jumlah Desa )</t>
  </si>
  <si>
    <t>b. Listrik Pedesaan ( Dalam Porsentase )</t>
  </si>
  <si>
    <t>c. Perkotaan ( Jumlah Kelurahan )</t>
  </si>
  <si>
    <t>d. Perkotaan ( Dalam Porsentase )</t>
  </si>
  <si>
    <t>a. SPBU</t>
  </si>
  <si>
    <t>c. UPPDN Pertamina</t>
  </si>
  <si>
    <t>1. Industri</t>
  </si>
  <si>
    <t>1. Unit Usaha</t>
  </si>
  <si>
    <t>2. Tenaga Kerja</t>
  </si>
  <si>
    <t>2. Perdagangan</t>
  </si>
  <si>
    <t>a. Koperasi</t>
  </si>
  <si>
    <t>1). Jumlah koperasi aktif</t>
  </si>
  <si>
    <t>2). Jumlah koperasi tidak aktif</t>
  </si>
  <si>
    <t>3). Jumlah induk koperasi</t>
  </si>
  <si>
    <t>4). Jumlah koperasi primer</t>
  </si>
  <si>
    <t>b. Jumlah Pengusaha Di Luar Pedagang</t>
  </si>
  <si>
    <t>1). Pengusaha Kecil</t>
  </si>
  <si>
    <t>2). Pengusaha Menengah</t>
  </si>
  <si>
    <t>3). Pengusaha Besar</t>
  </si>
  <si>
    <t>c. Jumlah Penyerapan Tenaga Kerja</t>
  </si>
  <si>
    <t>1). Usaha Kecil</t>
  </si>
  <si>
    <t>2). Usaha Menengah</t>
  </si>
  <si>
    <t>3). Usaha Besar</t>
  </si>
  <si>
    <t>1). Ekspor</t>
  </si>
  <si>
    <t>2). Impor</t>
  </si>
  <si>
    <t>a. Jumlah Perbankan</t>
  </si>
  <si>
    <t>1) Milik Pemerintah</t>
  </si>
  <si>
    <t>2) Swasta Nasional</t>
  </si>
  <si>
    <t>3) Swasta Asing</t>
  </si>
  <si>
    <t>4) Milik Pemerintah Daerah</t>
  </si>
  <si>
    <t>b. Lembaga Non Perbankan</t>
  </si>
  <si>
    <t>1) Modal Ventura</t>
  </si>
  <si>
    <t>2) Lembaga Keuangan Mikro</t>
  </si>
  <si>
    <t>1. Lingkungan Hidup</t>
  </si>
  <si>
    <t>1) Tanah</t>
  </si>
  <si>
    <t>2) Air</t>
  </si>
  <si>
    <t>3) Udara</t>
  </si>
  <si>
    <t>4) Laut</t>
  </si>
  <si>
    <t>- Yang disidangkan BLH</t>
  </si>
  <si>
    <t>- Tanpa rekomendasi BLH</t>
  </si>
  <si>
    <t>a. On Site System</t>
  </si>
  <si>
    <t>1. Jumlah Tangki Septik</t>
  </si>
  <si>
    <t>2. Jumlah Cubluk</t>
  </si>
  <si>
    <t>b. Fasilitas Komunal</t>
  </si>
  <si>
    <t>1. Jumlah Truk Tinja</t>
  </si>
  <si>
    <t xml:space="preserve">2. Tarif Pengolahan </t>
  </si>
  <si>
    <t>Dalam Kota Sawahlunto</t>
  </si>
  <si>
    <t>Luar Kota Sawahlunto</t>
  </si>
  <si>
    <t>4. Persampahan</t>
  </si>
  <si>
    <t>a. Teknik Operasional</t>
  </si>
  <si>
    <t>b. Sarana Pengumpulan Sampah</t>
  </si>
  <si>
    <t>1. Gerobak</t>
  </si>
  <si>
    <t>c. Sarana Pemindahan Sampah</t>
  </si>
  <si>
    <t>2. Transfer Defo</t>
  </si>
  <si>
    <t>3. Container</t>
  </si>
  <si>
    <t>4. Landasan Container</t>
  </si>
  <si>
    <t>1. Truk Sampah</t>
  </si>
  <si>
    <t>2. Dump Sampah</t>
  </si>
  <si>
    <t>3. Amrol Truk</t>
  </si>
  <si>
    <t>4. Compactor</t>
  </si>
  <si>
    <t>1. Perhubungan</t>
  </si>
  <si>
    <t>1). Truck</t>
  </si>
  <si>
    <t>1). Kaca Tikungan</t>
  </si>
  <si>
    <t>2). Warning Light</t>
  </si>
  <si>
    <t>3). Trafic Light</t>
  </si>
  <si>
    <t>4). Rambu-rambu</t>
  </si>
  <si>
    <t>5). Guadril</t>
  </si>
  <si>
    <t>6). Diliniatur</t>
  </si>
  <si>
    <t>7). Trapikun</t>
  </si>
  <si>
    <t>8). Marka Jalan</t>
  </si>
  <si>
    <t>9). Jembatan Penyebrangan</t>
  </si>
  <si>
    <t>10). Papan Penunjuk Arah</t>
  </si>
  <si>
    <t>11). Papan Informasi Lalu Lintas</t>
  </si>
  <si>
    <t>a. Bandara</t>
  </si>
  <si>
    <t>1). Internasional</t>
  </si>
  <si>
    <t>2). Domestik</t>
  </si>
  <si>
    <t>3). Perintis</t>
  </si>
  <si>
    <t>1. Perumahan</t>
  </si>
  <si>
    <t>a. Status Kepemilikan Rumah</t>
  </si>
  <si>
    <t>1) Rumah milik sendiri</t>
  </si>
  <si>
    <t>1) Perumnas</t>
  </si>
  <si>
    <t>2) KPR/BTN</t>
  </si>
  <si>
    <t>3) Real Estate</t>
  </si>
  <si>
    <t>4) Perorangan</t>
  </si>
  <si>
    <t>a. Nasional</t>
  </si>
  <si>
    <t>b. Propinsi</t>
  </si>
  <si>
    <t>d. Desa/Lokal</t>
  </si>
  <si>
    <t>3. Jembatan</t>
  </si>
  <si>
    <t>a. Panjang</t>
  </si>
  <si>
    <t>b. Jumlah</t>
  </si>
  <si>
    <t>1. Panjang saluran</t>
  </si>
  <si>
    <t>a. Primer</t>
  </si>
  <si>
    <t>b. Sekunder</t>
  </si>
  <si>
    <t>2. Luas Cathment Area</t>
  </si>
  <si>
    <t>3. Genangan</t>
  </si>
  <si>
    <t>a. Luas</t>
  </si>
  <si>
    <t>b. Tinggi</t>
  </si>
  <si>
    <t>c. Lama</t>
  </si>
  <si>
    <t>d. Frekuensi</t>
  </si>
  <si>
    <t>4. Intensitas Curah Hujan</t>
  </si>
  <si>
    <t>5. Bangunan Utama</t>
  </si>
  <si>
    <t>a. Stasiun</t>
  </si>
  <si>
    <t>b. Pintu Air</t>
  </si>
  <si>
    <t>c. Kolam Retensi</t>
  </si>
  <si>
    <t>1. Pariwisata</t>
  </si>
  <si>
    <t>a. Jumlah Obyek Wisata</t>
  </si>
  <si>
    <t>1) Alam</t>
  </si>
  <si>
    <t>2) Buatan</t>
  </si>
  <si>
    <t>3) Sejarah</t>
  </si>
  <si>
    <t>1) Hotel Bintang Lima</t>
  </si>
  <si>
    <t>2) Hotel Bintang Empat</t>
  </si>
  <si>
    <t>3) Hotel Bintang Tiga</t>
  </si>
  <si>
    <t>4) Hotel Bintang Dua</t>
  </si>
  <si>
    <t>5) Hotel Bintang Satu</t>
  </si>
  <si>
    <t>6) Hotel Non Bintang</t>
  </si>
  <si>
    <t>1. Jumlah Aset Daerah</t>
  </si>
  <si>
    <t>2. Nilai Aset/Barang Daerah</t>
  </si>
  <si>
    <t>3. Nilai Penyusutan</t>
  </si>
  <si>
    <t>1. Supra Struktur dan Infrastruktur Politik</t>
  </si>
  <si>
    <t>a. Supra Struktur Politik</t>
  </si>
  <si>
    <t>b. Infra Struktur Politik</t>
  </si>
  <si>
    <t>1. Partai Politik</t>
  </si>
  <si>
    <t>2. Organisasi Kemasyarakatan</t>
  </si>
  <si>
    <t>1. Jumlah Pemilih</t>
  </si>
  <si>
    <t>a. Pria</t>
  </si>
  <si>
    <t>2. Tingkat Partisipasi Pemilih</t>
  </si>
  <si>
    <t>3. Komposisi Anggota DPRD berdasarkan Jenis Kelamin</t>
  </si>
  <si>
    <t xml:space="preserve">4. Kecenderungan Perilaku Politik Masyarakat Dalam Menyampaikan  </t>
  </si>
  <si>
    <t xml:space="preserve">    Anspirasi Politik</t>
  </si>
  <si>
    <t>a. Keamanan Dan Ketertiban Masyarakat</t>
  </si>
  <si>
    <t>1. Jumlah kriminalitas</t>
  </si>
  <si>
    <t>2. Kasus Pertikaian Antar Warga</t>
  </si>
  <si>
    <t>a. Antar Etnis</t>
  </si>
  <si>
    <t>b. Antar Wilayah Desa</t>
  </si>
  <si>
    <t>c. Antar Agama</t>
  </si>
  <si>
    <t>d. Antar simpatisan Parpol</t>
  </si>
  <si>
    <t>e. Antar Pelajar</t>
  </si>
  <si>
    <t>3. Unjuk Rasa</t>
  </si>
  <si>
    <t>a. Bidang Politik</t>
  </si>
  <si>
    <t>b. Ekonomi</t>
  </si>
  <si>
    <t xml:space="preserve">    a. Perkosaan</t>
  </si>
  <si>
    <t xml:space="preserve">    b. Perjudian</t>
  </si>
  <si>
    <t xml:space="preserve">    c. Penganiayaan berat / Ringan</t>
  </si>
  <si>
    <t xml:space="preserve">    d. Ranmor</t>
  </si>
  <si>
    <t xml:space="preserve">    e. Narkotika</t>
  </si>
  <si>
    <t>1). Banjir</t>
  </si>
  <si>
    <t>2). Gunung Meletus</t>
  </si>
  <si>
    <t>3). Longsor</t>
  </si>
  <si>
    <t>4). Gempa</t>
  </si>
  <si>
    <t>5). Konflik</t>
  </si>
  <si>
    <t>4. Jumlah Pengungsi Kembali Ke Lokasi Asal</t>
  </si>
  <si>
    <t>5. Jumlah Pengungsi yang di Relokasi</t>
  </si>
  <si>
    <t>XXX. PENCURIAN IKAN</t>
  </si>
  <si>
    <t>1. Jumlah kasus pencurian ikan</t>
  </si>
  <si>
    <t>2. Jumlah kapal pencuri ikan yang disita</t>
  </si>
  <si>
    <t>3. Jumlah kabupaten pencurian ikan</t>
  </si>
  <si>
    <t>XXXI. KEBAKARAN HUTAN</t>
  </si>
  <si>
    <t>1. Luas Areal yang terbakar</t>
  </si>
  <si>
    <t>2. Jumlah korban jiwa</t>
  </si>
  <si>
    <t>XXXII. PENCURIAN DAN PENYELUNDUPAN KAYU</t>
  </si>
  <si>
    <t>1. Volume kayu yang dicuri</t>
  </si>
  <si>
    <t>2. Jumlah kasus</t>
  </si>
  <si>
    <t>3. Jumlah lokasi kabupaten pencurian dan penyeludupan</t>
  </si>
  <si>
    <t>1. Jumlah Pengawasan</t>
  </si>
  <si>
    <t>a. Jumlah Perda yang sudah diterbitkan</t>
  </si>
  <si>
    <t>b. Jumlah Perda yang bermasalah</t>
  </si>
  <si>
    <t>c. Jumlah temuan yang menyebabkan Kerugian</t>
  </si>
  <si>
    <t>d. Jumlah Temuan yang sudah ditindaklanjuti</t>
  </si>
  <si>
    <t>Kelembagaan</t>
  </si>
  <si>
    <t>a. Jumlah pengadilan agama</t>
  </si>
  <si>
    <t>b. Jumlah pengadilan negeri</t>
  </si>
  <si>
    <t>c. Jumlah Pengadilan Tata Usaha Negara</t>
  </si>
  <si>
    <t>d. Lembaga Pemasyarakatan</t>
  </si>
  <si>
    <t>e. Kejaksaan Negeri</t>
  </si>
  <si>
    <t>Jumlah kasus pelanggaran hukum</t>
  </si>
  <si>
    <t>a. Jumlah perkara dilaporkan</t>
  </si>
  <si>
    <t xml:space="preserve">   </t>
  </si>
  <si>
    <t>1) Pidana</t>
  </si>
  <si>
    <t>2) Perdata</t>
  </si>
  <si>
    <t>3) Politik dan Ham</t>
  </si>
  <si>
    <t>4) Lalu lintas</t>
  </si>
  <si>
    <t>b. Jumlah perkara tersisa</t>
  </si>
  <si>
    <t>c. Jumlah perkara terselesaikan</t>
  </si>
  <si>
    <t>1. PT</t>
  </si>
  <si>
    <t>2. CV</t>
  </si>
  <si>
    <t xml:space="preserve">b. </t>
  </si>
  <si>
    <t>Penerbitan Tanda Daftar Perusahaan</t>
  </si>
  <si>
    <t>Penerbitan Surat Izin Usaha Perdagangan (SIUP)</t>
  </si>
  <si>
    <t>1. Besar</t>
  </si>
  <si>
    <t>3. Kecil</t>
  </si>
  <si>
    <t>2. Menengah</t>
  </si>
  <si>
    <t>a. RA</t>
  </si>
  <si>
    <t>a. TK/RA</t>
  </si>
  <si>
    <t>b. SD/MI</t>
  </si>
  <si>
    <t>c. SLTP/MTs</t>
  </si>
  <si>
    <t>b. Jumlah Organisasi Olah Raga</t>
  </si>
  <si>
    <t>c. Sarana Olahraga</t>
  </si>
  <si>
    <t>a. Pos PAUD</t>
  </si>
  <si>
    <t>APK PAUD</t>
  </si>
  <si>
    <t>APK SD/MI</t>
  </si>
  <si>
    <t>APK SMP/MTs</t>
  </si>
  <si>
    <t>APK SMA/MA/SMK</t>
  </si>
  <si>
    <t xml:space="preserve">a. </t>
  </si>
  <si>
    <t xml:space="preserve">d. </t>
  </si>
  <si>
    <t>Angka Partisipasi Murni Sekolah</t>
  </si>
  <si>
    <t>APM SD/MI</t>
  </si>
  <si>
    <t>APM SMP/MTs</t>
  </si>
  <si>
    <t>APM SMA/MA/SMK</t>
  </si>
  <si>
    <t>SD/MI</t>
  </si>
  <si>
    <t>SMP/MTs</t>
  </si>
  <si>
    <t>SMA/MA/SMK</t>
  </si>
  <si>
    <t>3. Jumlah Desa yang terkena Kasus</t>
  </si>
  <si>
    <t>4. Jumlah Dusun yang terkena Kasus</t>
  </si>
  <si>
    <t>7. Jumlah Penduduk yang Memiliki Jaminan Kesehatan</t>
  </si>
  <si>
    <t>a. Askes Wajib (PNS 7 Polri)</t>
  </si>
  <si>
    <t>b. Jamkesmas</t>
  </si>
  <si>
    <t>c. Jamkesda</t>
  </si>
  <si>
    <t>d. Tugu Mandiri</t>
  </si>
  <si>
    <t>e. JPKM Sawahlunto Sehat</t>
  </si>
  <si>
    <t>g. PT. BA UPO</t>
  </si>
  <si>
    <t>h. PT. Jamsostek</t>
  </si>
  <si>
    <t>a. Rumah Sakit Umum Daerah</t>
  </si>
  <si>
    <t>b. Dinas Kesehatan</t>
  </si>
  <si>
    <t>a. Rumah yang memenuhi syarat kesehatan</t>
  </si>
  <si>
    <t>b. Akses Air Bersih</t>
  </si>
  <si>
    <t>c. Jamban yang memenuhi syarat kesehatan</t>
  </si>
  <si>
    <t>d. Campak</t>
  </si>
  <si>
    <t xml:space="preserve">    -. Jumlah Anak Penghuni  Panti</t>
  </si>
  <si>
    <t>PPM dan Realisasi Akseptor KB</t>
  </si>
  <si>
    <t>a. Target Akseptor KB</t>
  </si>
  <si>
    <t>b. Realisasi Akseptor</t>
  </si>
  <si>
    <t>Jumlah Akseptor KB menurut Alat Kontrasepsi</t>
  </si>
  <si>
    <t>a. PIL</t>
  </si>
  <si>
    <t>b. IUD</t>
  </si>
  <si>
    <t xml:space="preserve">d. Suntikan </t>
  </si>
  <si>
    <t>e. Implant</t>
  </si>
  <si>
    <t>c. Kondom</t>
  </si>
  <si>
    <t>a. Jumlah Organisasi Wanita</t>
  </si>
  <si>
    <t>b. Jumlah Perempuan di lembaga Legislatif</t>
  </si>
  <si>
    <t>5) Tata Usaha</t>
  </si>
  <si>
    <t>4. Jumlah Aparat Penegak Hukum</t>
  </si>
  <si>
    <t>a. Hakim</t>
  </si>
  <si>
    <t>b. Jaksa</t>
  </si>
  <si>
    <t>c. Pengacara</t>
  </si>
  <si>
    <t>d. Polisi</t>
  </si>
  <si>
    <t>e. Notaris</t>
  </si>
  <si>
    <t>1. Jumlah Penduduk Yang Menjadi Korban Bencana</t>
  </si>
  <si>
    <t>6). Kebakaran</t>
  </si>
  <si>
    <t>7). Jumlah Dusun</t>
  </si>
  <si>
    <t>c. Kabupaten/Kota</t>
  </si>
  <si>
    <t>e. Tol/Bebas Hambatan</t>
  </si>
  <si>
    <t>1. Sungai</t>
  </si>
  <si>
    <t>2. Danau</t>
  </si>
  <si>
    <t>3. Waduk</t>
  </si>
  <si>
    <t>4. Embung</t>
  </si>
  <si>
    <t>5. Rawa</t>
  </si>
  <si>
    <t>6. Mata Air</t>
  </si>
  <si>
    <t>7. Daerah Tangkapan Air</t>
  </si>
  <si>
    <t>8. Daerah Resapan Air</t>
  </si>
  <si>
    <t>a. Jumlah D.1</t>
  </si>
  <si>
    <t>b. Luas Potensial</t>
  </si>
  <si>
    <t>c. Luas Terairi</t>
  </si>
  <si>
    <t>d. Panjang Saluran</t>
  </si>
  <si>
    <t>-. Saluran Terpasang</t>
  </si>
  <si>
    <t>-. Saluran Tanah</t>
  </si>
  <si>
    <t>e. Bendung/Intake</t>
  </si>
  <si>
    <t>g. Bangunan Bagi</t>
  </si>
  <si>
    <t>h. Jembatan Pipa</t>
  </si>
  <si>
    <t>f.  Pintu Air</t>
  </si>
  <si>
    <t>i.  Talang</t>
  </si>
  <si>
    <t xml:space="preserve">a. Jumlah </t>
  </si>
  <si>
    <t>b. Panjang</t>
  </si>
  <si>
    <t>b. Luas</t>
  </si>
  <si>
    <t xml:space="preserve">a. Mata Air Terlindungi </t>
  </si>
  <si>
    <t>b. Tidak Terlindungi</t>
  </si>
  <si>
    <t>c. Debit/Kapasitas</t>
  </si>
  <si>
    <t>d. Luas Lahan reboisasi</t>
  </si>
  <si>
    <t>e. Luas lahan penghijauan</t>
  </si>
  <si>
    <t>c. Ternak Sapi dari Program</t>
  </si>
  <si>
    <t>1) Sapi UTT</t>
  </si>
  <si>
    <t>2) Sapi Coklat</t>
  </si>
  <si>
    <t>d. Ternak Sapi dengan Program IB</t>
  </si>
  <si>
    <t>1) Jumlah Sapi</t>
  </si>
  <si>
    <t>3) Jumlah Sapi yang tidak berhasil IB</t>
  </si>
  <si>
    <t>e. Ternak Kecil</t>
  </si>
  <si>
    <t>f. Unggas</t>
  </si>
  <si>
    <t>g. Industri Peternakan</t>
  </si>
  <si>
    <t xml:space="preserve">h. Jumlah Koperasi Peternakan </t>
  </si>
  <si>
    <t>i. Jumlah Rumah Potong Hewan ( RPH )</t>
  </si>
  <si>
    <t>6) Hotel Non Bintang/ Penginapan</t>
  </si>
  <si>
    <t>d. Jumlah Wisatawan</t>
  </si>
  <si>
    <t>f. Kunjungan Per Hotel</t>
  </si>
  <si>
    <t>XIV. PERHUBUNGAN, TRANSPORTASI DAN METEOROLOGI</t>
  </si>
  <si>
    <t>a. Temu Mayat</t>
  </si>
  <si>
    <t>b. melanggar hak cipta</t>
  </si>
  <si>
    <t>c. KDRT</t>
  </si>
  <si>
    <t>d. Kebakaran</t>
  </si>
  <si>
    <t>e. Penambangan Tanpa Izin (PETI)</t>
  </si>
  <si>
    <t xml:space="preserve">g. Kecelakaan Kerja </t>
  </si>
  <si>
    <t xml:space="preserve">k. kesusilaan </t>
  </si>
  <si>
    <t>b. telekom friend</t>
  </si>
  <si>
    <t>c. Jumpa Pers</t>
  </si>
  <si>
    <t>d. Debat Politik</t>
  </si>
  <si>
    <t>e. Media Cetak/Media Elektronik</t>
  </si>
  <si>
    <t>f. Baliho/Spanduk</t>
  </si>
  <si>
    <t>h. surat-surat aspirasi lainnya</t>
  </si>
  <si>
    <t>g. Pamflet/brosur</t>
  </si>
  <si>
    <t>f.  MOW</t>
  </si>
  <si>
    <t>c. Jumlah Perempuan Pemangku Jabatan Eselon di Pemda</t>
  </si>
  <si>
    <t>1. Jumlah Tanaman</t>
  </si>
  <si>
    <t>2. Jumlah Tanaman yang sedang menghasilkan</t>
  </si>
  <si>
    <t>3. Jumlah Poduksi</t>
  </si>
  <si>
    <t>2) Jumlah Kelahiran Sapi IB</t>
  </si>
  <si>
    <t>2) Jumlah Perusahaan Penggemukan Sapi Ptg</t>
  </si>
  <si>
    <t>1). Taman Bermain</t>
  </si>
  <si>
    <t>a. Playgroup</t>
  </si>
  <si>
    <t>b. POS PAUD</t>
  </si>
  <si>
    <t>c. TPA</t>
  </si>
  <si>
    <t>4). Sekolah Dasar (SD)</t>
  </si>
  <si>
    <t>5). Sekolah Lanjutan Tingkat Pertama (SLTP)</t>
  </si>
  <si>
    <t>7). Sekolah Men. Kejuruan (SMK)</t>
  </si>
  <si>
    <t>8). Perguruan Tinggi (PT)</t>
  </si>
  <si>
    <t>1. Jumlah Anggota DPRD</t>
  </si>
  <si>
    <t>j. Usaha Pasca Panen</t>
  </si>
  <si>
    <t>b. Pedagang Besar Narkotika</t>
  </si>
  <si>
    <t>g. MOP</t>
  </si>
  <si>
    <t>Laki-laki</t>
  </si>
  <si>
    <t>Perempuan</t>
  </si>
  <si>
    <t>b. Izin Usaha Pertambangan (IUP)</t>
  </si>
  <si>
    <t>1. IUP Operasi Produksi</t>
  </si>
  <si>
    <t>2. IUP Ekplorasi</t>
  </si>
  <si>
    <t>b. Industri Menengah</t>
  </si>
  <si>
    <t>c. Industri Besar</t>
  </si>
  <si>
    <t>5). Sekolah Menengah Pertama (SMP)</t>
  </si>
  <si>
    <t>a. Play Group</t>
  </si>
  <si>
    <t>h. Serobot Tanah</t>
  </si>
  <si>
    <t>k. Poligami</t>
  </si>
  <si>
    <t>p. Kecelakaan yang menyebabkan orang meninggal</t>
  </si>
  <si>
    <t>q. penghinaan ringan</t>
  </si>
  <si>
    <t xml:space="preserve">     a. Belanja Bantuan Keuangan kepada Desa</t>
  </si>
  <si>
    <t xml:space="preserve">     b. Belanja Bagi Hasil Kepada Desa</t>
  </si>
  <si>
    <t>r.  Illegal minning</t>
  </si>
  <si>
    <t>s. Uang Palsu</t>
  </si>
  <si>
    <t>u. Melarikan anak dibawah umur</t>
  </si>
  <si>
    <t>1. Jumlah Keluarga Miskin</t>
  </si>
  <si>
    <t>a. Aktif</t>
  </si>
  <si>
    <t>b. Tidak aktif</t>
  </si>
  <si>
    <t>3. BUL(Badan Usaha Lainnya)</t>
  </si>
  <si>
    <t>4. Mikro</t>
  </si>
  <si>
    <t>2. Becak Sampah (Dayung)</t>
  </si>
  <si>
    <t>3. Becak Motor</t>
  </si>
  <si>
    <t>w. Membawa dan mengangkut BBM jenis Minyak Tanah</t>
  </si>
  <si>
    <t>7). Angin Puting Beliung</t>
  </si>
  <si>
    <t>1. Jumlah KK</t>
  </si>
  <si>
    <t>2. Jumlah Jiwa</t>
  </si>
  <si>
    <t>a. Meninggal</t>
  </si>
  <si>
    <t>b. Hilang</t>
  </si>
  <si>
    <t>c. Luka Berat</t>
  </si>
  <si>
    <t>d. Luka Ringan</t>
  </si>
  <si>
    <t>c. Polio 4</t>
  </si>
  <si>
    <t>1).</t>
  </si>
  <si>
    <t>2).</t>
  </si>
  <si>
    <t>a. Jumlah Lahan hutan</t>
  </si>
  <si>
    <t>3. Luas Lahan</t>
  </si>
  <si>
    <t>b. Jumlah Lahan Persawahan</t>
  </si>
  <si>
    <t>c. Jumlah Lahan Kering</t>
  </si>
  <si>
    <t>Lahan Industri ( Kaw. Industri )</t>
  </si>
  <si>
    <t>g.</t>
  </si>
  <si>
    <t>h.</t>
  </si>
  <si>
    <t>i</t>
  </si>
  <si>
    <t>j.</t>
  </si>
  <si>
    <t>k.</t>
  </si>
  <si>
    <t>l.</t>
  </si>
  <si>
    <t>m.</t>
  </si>
  <si>
    <t>Padang rumput alam</t>
  </si>
  <si>
    <t>Tanah tandus / Tanah rusak ( Tdk Diusahakan )</t>
  </si>
  <si>
    <t xml:space="preserve">Tanah terlantar </t>
  </si>
  <si>
    <t>n.</t>
  </si>
  <si>
    <t>Luas Penggunaan Lahan Bukan Sawah</t>
  </si>
  <si>
    <t>3).</t>
  </si>
  <si>
    <t>4).</t>
  </si>
  <si>
    <t>5).</t>
  </si>
  <si>
    <t>6).</t>
  </si>
  <si>
    <t>7).</t>
  </si>
  <si>
    <t>8).</t>
  </si>
  <si>
    <t>9).</t>
  </si>
  <si>
    <t>10).</t>
  </si>
  <si>
    <t>11).</t>
  </si>
  <si>
    <t>12).</t>
  </si>
  <si>
    <t>Lainnya</t>
  </si>
  <si>
    <t>o.</t>
  </si>
  <si>
    <t>Luas Perubahan Penggunaan Lahan</t>
  </si>
  <si>
    <t>Perubahan Penggunaan Sawah</t>
  </si>
  <si>
    <t>a. Menjadi Lahan Pertanian bukan Sawah</t>
  </si>
  <si>
    <t>b. Menjadi Perumahan</t>
  </si>
  <si>
    <t>c. Menjadi Industri</t>
  </si>
  <si>
    <t>d. Menjadi Perusahaan/Perkantoran</t>
  </si>
  <si>
    <t>e. Menjadi Lahan Pertanian Bukan Sawah</t>
  </si>
  <si>
    <t>f.  Menjadi Lahan lainnya</t>
  </si>
  <si>
    <t>p.</t>
  </si>
  <si>
    <r>
      <t>Penggunaan Lahan (</t>
    </r>
    <r>
      <rPr>
        <i/>
        <sz val="10"/>
        <rFont val="Arial"/>
        <family val="2"/>
      </rPr>
      <t>Land Use</t>
    </r>
    <r>
      <rPr>
        <sz val="10"/>
        <rFont val="Arial"/>
        <family val="2"/>
      </rPr>
      <t>) per Sektor</t>
    </r>
  </si>
  <si>
    <t>Pertanian</t>
  </si>
  <si>
    <t>Pertambangan dan Penggalian</t>
  </si>
  <si>
    <t>Industri pengolahan</t>
  </si>
  <si>
    <t>Listrik, Air dan Bersih</t>
  </si>
  <si>
    <t xml:space="preserve">Bangunan </t>
  </si>
  <si>
    <t>Perdagangan</t>
  </si>
  <si>
    <t>Pengangkutan dan Komunikasi</t>
  </si>
  <si>
    <t>Keuangan</t>
  </si>
  <si>
    <t>Jasa-Jasa</t>
  </si>
  <si>
    <t>q.</t>
  </si>
  <si>
    <t>Luas Alih fungsi Hutan</t>
  </si>
  <si>
    <t>Hutan Menjadi Lahan Sawah</t>
  </si>
  <si>
    <t>Hutan Menjadi Perumahan</t>
  </si>
  <si>
    <t>Hutan Menjadi Lahan Industri</t>
  </si>
  <si>
    <t>Hutan Menjadi Perusahaan/Perkantoran</t>
  </si>
  <si>
    <t>Hutan Menjadi Lahan Bukan Sawah</t>
  </si>
  <si>
    <t>Hutan Menjadi Lahan Lainnya</t>
  </si>
  <si>
    <t>Fisiografi Lahan</t>
  </si>
  <si>
    <t>Luas Area Pegunungan</t>
  </si>
  <si>
    <t>Luas Area Berbukit-Bukit</t>
  </si>
  <si>
    <t>Luas Area Dataran</t>
  </si>
  <si>
    <t>Luas Area Pesisir</t>
  </si>
  <si>
    <t>Jumlah Diklat</t>
  </si>
  <si>
    <t>Pembantu Gubernur</t>
  </si>
  <si>
    <t>Sekretariat</t>
  </si>
  <si>
    <t>Jumlah Perda Yang Diterbitkan</t>
  </si>
  <si>
    <t>Perda Yang Dikeluarkan</t>
  </si>
  <si>
    <t>Jumlah IMB Yang Dikeluarkan</t>
  </si>
  <si>
    <t xml:space="preserve">Jumlah Ijin Prinsip Yang Dikeluarkan </t>
  </si>
  <si>
    <t xml:space="preserve">Jumlah Ijin Usaha Yang Dikeluarkan </t>
  </si>
  <si>
    <t>Jumlah Ijin Untuk Hak Pengusahaan Perkebunan</t>
  </si>
  <si>
    <t>Jumlah Ijin Untuk Hak Pengusahaan Kehutanan</t>
  </si>
  <si>
    <t>Jumlah Ijin Untuk Hak Pengusahaan Pertambangan</t>
  </si>
  <si>
    <t>a</t>
  </si>
  <si>
    <t>II. DEMOGRAFI</t>
  </si>
  <si>
    <t>SUMBER</t>
  </si>
  <si>
    <t>g.  Lainnya</t>
  </si>
  <si>
    <t>f.  Konghucu</t>
  </si>
  <si>
    <t>b. Mushala/Langgar</t>
  </si>
  <si>
    <t>c. Gereja Kristen Protestan</t>
  </si>
  <si>
    <t>a. Jumlah Pondok</t>
  </si>
  <si>
    <t>b. Jumlah Santri</t>
  </si>
  <si>
    <t>a. Total</t>
  </si>
  <si>
    <t>b. Rusak Berat</t>
  </si>
  <si>
    <t>c. Rusak Ringan</t>
  </si>
  <si>
    <t>a. Perkualifikasi</t>
  </si>
  <si>
    <t>a. Taman Pendidikan Al-Quran (TPA)</t>
  </si>
  <si>
    <t>b. Sekolah Minggu</t>
  </si>
  <si>
    <t>Jumlah Penduduk Keseluruhan</t>
  </si>
  <si>
    <t>a. Jumlah Penduduk berdasarkan Jenis Kelamin</t>
  </si>
  <si>
    <t>Jumlah Penduduk Berdasarkan Etnis</t>
  </si>
  <si>
    <t>1). Laki-laki</t>
  </si>
  <si>
    <t>2). Perempuan</t>
  </si>
  <si>
    <t>Etnis Minangkabau</t>
  </si>
  <si>
    <t>Etnis Sunda</t>
  </si>
  <si>
    <t>Etnis Melayu</t>
  </si>
  <si>
    <t xml:space="preserve">2). </t>
  </si>
  <si>
    <t xml:space="preserve">3). </t>
  </si>
  <si>
    <t>Etnis Batak</t>
  </si>
  <si>
    <t xml:space="preserve">4). </t>
  </si>
  <si>
    <t xml:space="preserve">6). </t>
  </si>
  <si>
    <t>Etnis Jawa</t>
  </si>
  <si>
    <t>Etnis Aceh</t>
  </si>
  <si>
    <t xml:space="preserve">7). </t>
  </si>
  <si>
    <t>Etnis Madura</t>
  </si>
  <si>
    <t xml:space="preserve">8). </t>
  </si>
  <si>
    <t>Etnis Bali</t>
  </si>
  <si>
    <t xml:space="preserve">9). </t>
  </si>
  <si>
    <t>Etnis Sasak</t>
  </si>
  <si>
    <t xml:space="preserve">10). </t>
  </si>
  <si>
    <t>Etnis Sumba</t>
  </si>
  <si>
    <t>Etnis Banjar</t>
  </si>
  <si>
    <t>Etnis Dayak</t>
  </si>
  <si>
    <t>13)</t>
  </si>
  <si>
    <t>Etnis Bugis/Makassar</t>
  </si>
  <si>
    <t>14)</t>
  </si>
  <si>
    <t>Etnis Toraja</t>
  </si>
  <si>
    <t>15)</t>
  </si>
  <si>
    <t>Etnis Gorontalo</t>
  </si>
  <si>
    <t xml:space="preserve">16) </t>
  </si>
  <si>
    <t>Etnis Minahasa</t>
  </si>
  <si>
    <t>17).</t>
  </si>
  <si>
    <t>EtnisAmbon</t>
  </si>
  <si>
    <t>18).</t>
  </si>
  <si>
    <t>Etnis Ternate</t>
  </si>
  <si>
    <t>19).</t>
  </si>
  <si>
    <t>Etnis Papua</t>
  </si>
  <si>
    <t>20).</t>
  </si>
  <si>
    <t>Etnis China</t>
  </si>
  <si>
    <t>21)</t>
  </si>
  <si>
    <t>Etnis Arab</t>
  </si>
  <si>
    <t>22)</t>
  </si>
  <si>
    <t>Etnis Betawi</t>
  </si>
  <si>
    <t>23).</t>
  </si>
  <si>
    <t>Etnis Lainnya</t>
  </si>
  <si>
    <t>Usia</t>
  </si>
  <si>
    <t>Kepadatan penduduk</t>
  </si>
  <si>
    <t>Pertumbuhan penduduk</t>
  </si>
  <si>
    <t>a. Laju Pertumbuhan Alamiah Penduduk(%/Tahun)</t>
  </si>
  <si>
    <t>Jumlah Penduduk bekerja menurut lapangan usaha</t>
  </si>
  <si>
    <t>I.  APBD</t>
  </si>
  <si>
    <t>Belanja Aparatur</t>
  </si>
  <si>
    <t>Belanja Administrasi Umum</t>
  </si>
  <si>
    <t>b. Belanja Barang dan Jasa</t>
  </si>
  <si>
    <t>c. Belanja Perjalanan Dinas</t>
  </si>
  <si>
    <t>d. Belanja Pemeliharaan</t>
  </si>
  <si>
    <t>Belanja Operasi dan pemeliharaan</t>
  </si>
  <si>
    <t>a. Belanja Pegawai/Personalia</t>
  </si>
  <si>
    <t>Pelayanan Publik</t>
  </si>
  <si>
    <t>Belanja Modal</t>
  </si>
  <si>
    <t>Total Pengeluaran Rutin dan Pembangunan ( Tidak Termasuk UKP )</t>
  </si>
  <si>
    <t>Total Pengeluaran Rutin ( Tidak Termasuk UKP )</t>
  </si>
  <si>
    <t xml:space="preserve">Sisa Kurang Tahun Lalu </t>
  </si>
  <si>
    <t>Belanja Pegawai</t>
  </si>
  <si>
    <t>Belanja Barang</t>
  </si>
  <si>
    <t>Belanja Operasional dan Pemeliharaan</t>
  </si>
  <si>
    <t>Perjalanan Dinas</t>
  </si>
  <si>
    <t>Belanja Lain-Lain</t>
  </si>
  <si>
    <t>Pembayaran Pokok dan Bunga Pinjaman</t>
  </si>
  <si>
    <t>Pensiun dan Bantuan</t>
  </si>
  <si>
    <t>Subsidi/Bantuan Keuangan Kepada Daerah Bawahan</t>
  </si>
  <si>
    <t>Pengeluaran Tidak Termasuk Bagian Lain</t>
  </si>
  <si>
    <t>Pengeluaran Tidak tersangka</t>
  </si>
  <si>
    <t>b</t>
  </si>
  <si>
    <t>Total Pengeluaran Pembangunan ( Tidak Termasuk UKP )</t>
  </si>
  <si>
    <t>Sektor Industri</t>
  </si>
  <si>
    <t>Sektor Pertanian dan Kehutanan</t>
  </si>
  <si>
    <t>Sektor Sumber Daya Air dan Irigasi</t>
  </si>
  <si>
    <t>Sektor tenaga Kerja</t>
  </si>
  <si>
    <t>Sektor Transportasi</t>
  </si>
  <si>
    <t>Sektor Pertambangan dan Energi</t>
  </si>
  <si>
    <t>Sektor Pariwisata dan Telekomunikasi</t>
  </si>
  <si>
    <t>Sektor Pembangunan Daerah dan Pemukiman</t>
  </si>
  <si>
    <t>Sektor Lingkungan Hidup dan tata Ruang</t>
  </si>
  <si>
    <t>11)</t>
  </si>
  <si>
    <t>Sektor Kependudukan dan Keluarga Sejahtera</t>
  </si>
  <si>
    <t>13).</t>
  </si>
  <si>
    <t>14).</t>
  </si>
  <si>
    <t>Sektor Perumahan dan Pemukiman</t>
  </si>
  <si>
    <t>15).</t>
  </si>
  <si>
    <t>Sektor Agama</t>
  </si>
  <si>
    <t>16).</t>
  </si>
  <si>
    <t>Sektor Ilmu Pengetahuan dan Teknologi</t>
  </si>
  <si>
    <t>Sektor Hukum</t>
  </si>
  <si>
    <t>Sektor Aparatur Pemerintah dan Pengawasan</t>
  </si>
  <si>
    <t>Sektor Politik Penerangan Komunikasi dan Media Massa</t>
  </si>
  <si>
    <t>Sektor Keamanan dan Ketertiban Umum</t>
  </si>
  <si>
    <t>Jenis Pengeluaran per Sektor</t>
  </si>
  <si>
    <t>Bidang Administrasi Umum Pemerintahan</t>
  </si>
  <si>
    <t>Belanja Publik</t>
  </si>
  <si>
    <t>Belanja Bagi Hasil dan Bantuan Keuangan</t>
  </si>
  <si>
    <t>Belanja Tidak Tersangka</t>
  </si>
  <si>
    <t>Bidang Pertanian</t>
  </si>
  <si>
    <t>Bidang Perikanan dan Kelautan</t>
  </si>
  <si>
    <t>Bidang Pertambangan dan Energi</t>
  </si>
  <si>
    <t>Bidang Kehutanan dan Perkebunan</t>
  </si>
  <si>
    <t>Bidang Perindustrian dan Perdagangan</t>
  </si>
  <si>
    <t>Bidang Perkoperasian</t>
  </si>
  <si>
    <t>Bidang Penanaman Modal</t>
  </si>
  <si>
    <t>i.</t>
  </si>
  <si>
    <t>Bidang Ketenagakerjaan</t>
  </si>
  <si>
    <t>Bidang Kesehatan</t>
  </si>
  <si>
    <t>Bidang Sosial</t>
  </si>
  <si>
    <t>Bidang Penataan Ruang</t>
  </si>
  <si>
    <t>Bidang Pemukiman</t>
  </si>
  <si>
    <t>Bidang Pekerjaan Umum</t>
  </si>
  <si>
    <t>Bidang Perhubungan</t>
  </si>
  <si>
    <t>Bidang lingkungan hidup</t>
  </si>
  <si>
    <t>r.</t>
  </si>
  <si>
    <t>s.</t>
  </si>
  <si>
    <t>Bidang Kependudukan</t>
  </si>
  <si>
    <t>t.</t>
  </si>
  <si>
    <t>Bidang Olahraga</t>
  </si>
  <si>
    <t>u.</t>
  </si>
  <si>
    <t>Bidang Kepariwisataan</t>
  </si>
  <si>
    <t>Bea Balik Nama Kendaraan Bermotor dan Diatas Air</t>
  </si>
  <si>
    <t>Realisasi</t>
  </si>
  <si>
    <t>2.  PAJAK</t>
  </si>
  <si>
    <t xml:space="preserve">3.  DANA PERIMBANGAN </t>
  </si>
  <si>
    <t>Jumlah Bagi Hasil Bukan Pajak</t>
  </si>
  <si>
    <t>Jumlah Dana Perimbangan</t>
  </si>
  <si>
    <t>Jumlah Dana Perimbangan dari Provinsi ke Kab/Kota</t>
  </si>
  <si>
    <t>Jumlah Dana Perimbangan dari Provinsi ke Desa</t>
  </si>
  <si>
    <t>Jumlah Alokasi APBD Provinsi ke Kab/Kota</t>
  </si>
  <si>
    <t>Jumlah Alokasi APBD Provinsi ke Desa</t>
  </si>
  <si>
    <t>a.  Jumlah Dana Alokasi Khusus</t>
  </si>
  <si>
    <t>b.  Jumlah Dana Alokasi umum</t>
  </si>
  <si>
    <t>Dana Perimbangan</t>
  </si>
  <si>
    <t>Hasil Perhitungan</t>
  </si>
  <si>
    <t xml:space="preserve">a.  </t>
  </si>
  <si>
    <t>Dana Alokasi Umum</t>
  </si>
  <si>
    <t xml:space="preserve">b.  </t>
  </si>
  <si>
    <t>Dana Alokasi Khusus</t>
  </si>
  <si>
    <t>Bagi Hasil Pajak dan Non Pajak</t>
  </si>
  <si>
    <t>Pagu Bagi Hasil Pajak dan Non Pajak</t>
  </si>
  <si>
    <t>Realisasi Bagi Hasil Pajak dan Non Pajak</t>
  </si>
  <si>
    <t>d. Lain-Lain Pendapatan</t>
  </si>
  <si>
    <t>e. Pajak Bumi dan Bangunan</t>
  </si>
  <si>
    <t>f.  Pajak Penghasilan</t>
  </si>
  <si>
    <t>g. Pajak BPHTB</t>
  </si>
  <si>
    <t>h. Pajak SDA+C304</t>
  </si>
  <si>
    <t>Rasio PAD Terhadap APBD</t>
  </si>
  <si>
    <t xml:space="preserve">4. PENDAPATAN ASLI DAERAH </t>
  </si>
  <si>
    <t>5. Pinjaman Daerah</t>
  </si>
  <si>
    <t>Pinjaman Luar Negeri Pemerintah</t>
  </si>
  <si>
    <t>Pinjaman Luar Negeri Swasta</t>
  </si>
  <si>
    <t>Pinjaman Obligasi Daerah</t>
  </si>
  <si>
    <t xml:space="preserve">i. </t>
  </si>
  <si>
    <t>1). Induk</t>
  </si>
  <si>
    <t>1). Menurut Wabah Muntaber</t>
  </si>
  <si>
    <t>2). Menurut Wabah Demam Berdarah</t>
  </si>
  <si>
    <t>3). Menurut Wabah Infeksi Saluran Pernafasan</t>
  </si>
  <si>
    <t>6) Menurut Wabah Lainnya</t>
  </si>
  <si>
    <t xml:space="preserve">4). Menurut Wabah Campak </t>
  </si>
  <si>
    <t>5). Menurut Wabah Malaria</t>
  </si>
  <si>
    <t>m. Rasio Dokter/Penduduk</t>
  </si>
  <si>
    <t>a.  Dokter Umum</t>
  </si>
  <si>
    <t>b.  Dokter Spesialis</t>
  </si>
  <si>
    <t>c.  Dokter Gigi</t>
  </si>
  <si>
    <t>d.  Perawat</t>
  </si>
  <si>
    <t>e.  Bidan</t>
  </si>
  <si>
    <t>f.   Sarjana Kesehatan Masyarakat (S1)</t>
  </si>
  <si>
    <t>g.  Ahli Kesehatan Masyarakat (S2)</t>
  </si>
  <si>
    <t>h.  Magister Administrasi Rumah Sakit (S2)</t>
  </si>
  <si>
    <t>i.   Apoteker</t>
  </si>
  <si>
    <t>j.   Ahli Gizi</t>
  </si>
  <si>
    <t>l.   Ahli Rontgen</t>
  </si>
  <si>
    <t>n.  Sarjana Farmasi</t>
  </si>
  <si>
    <t>p.  Ahli Penyehatan Lingkungan</t>
  </si>
  <si>
    <t>o.  Perawat Gigi</t>
  </si>
  <si>
    <t>r.   Asisten Apoteker</t>
  </si>
  <si>
    <t>f.  PT. PLN</t>
  </si>
  <si>
    <t>i.  Lain-lain</t>
  </si>
  <si>
    <t>3. Penduduk Rawan Sosial dan Sarana</t>
  </si>
  <si>
    <t>1. Fakir Miskin</t>
  </si>
  <si>
    <t>2. Balita Terlantar</t>
  </si>
  <si>
    <t>3. Anak Terlantar</t>
  </si>
  <si>
    <t>4. Anak Nakal</t>
  </si>
  <si>
    <t>5. Lanjut Usia Terlantar</t>
  </si>
  <si>
    <t>6. Gepeng</t>
  </si>
  <si>
    <t>7. Penyadang Cacat</t>
  </si>
  <si>
    <t>8. Yatim / Piatu</t>
  </si>
  <si>
    <t>9.  Panti Jompo</t>
  </si>
  <si>
    <t>10.Panti Rehabilitasi Sosial</t>
  </si>
  <si>
    <t>12.Jumlah Penderita HIV / AIDS</t>
  </si>
  <si>
    <t>11.Jumlah Pekerja Sosial</t>
  </si>
  <si>
    <t>13.Jumlah Penderita Narkoba</t>
  </si>
  <si>
    <t>14.Anak Jalanan</t>
  </si>
  <si>
    <t>16.Komunitas Adat Terpencil</t>
  </si>
  <si>
    <t>Potensi dan Sumber Kesejahteraan Sosial (PSKS)</t>
  </si>
  <si>
    <t>a. Batas Kemiskinan</t>
  </si>
  <si>
    <t>2). Batas Kemiskinan Perkotaan</t>
  </si>
  <si>
    <t>1. Laki Laki</t>
  </si>
  <si>
    <t>2. Perempuan</t>
  </si>
  <si>
    <t>1. Laki-Laki</t>
  </si>
  <si>
    <t>P. Tinggi Agama Budha</t>
  </si>
  <si>
    <t>Angka Partisipasi Sekolah</t>
  </si>
  <si>
    <t>3)</t>
  </si>
  <si>
    <t>7-12 Tahun</t>
  </si>
  <si>
    <t>4)</t>
  </si>
  <si>
    <t>13-15 Tahun</t>
  </si>
  <si>
    <t>16-18 Tahun</t>
  </si>
  <si>
    <t>6)</t>
  </si>
  <si>
    <t>19-24 Tahun</t>
  </si>
  <si>
    <t xml:space="preserve">e. </t>
  </si>
  <si>
    <t>Tertinggi Yang Ditamatkan</t>
  </si>
  <si>
    <t>TK</t>
  </si>
  <si>
    <t>SD</t>
  </si>
  <si>
    <t>SLTP</t>
  </si>
  <si>
    <t>SLTA</t>
  </si>
  <si>
    <t>PT</t>
  </si>
  <si>
    <t>Proporsi Penduduk Yang tidak/Belum Pernah Sekolah</t>
  </si>
  <si>
    <t>dan Yang Sudah Tidak Sekolah Lagi</t>
  </si>
  <si>
    <t>1). 6 Tahun</t>
  </si>
  <si>
    <t>2). 7-9 Tahun</t>
  </si>
  <si>
    <t>3). 10 Tahun Ke Atas</t>
  </si>
  <si>
    <t>4). 15 Tahun Ke Atas</t>
  </si>
  <si>
    <t xml:space="preserve">5). 15-24 Tahun </t>
  </si>
  <si>
    <t>6). 25-44 Tahun</t>
  </si>
  <si>
    <t>7). 45 Tahun</t>
  </si>
  <si>
    <t>Angka Melanjutkan</t>
  </si>
  <si>
    <t>1). Jenjang SD/MI/Sederajat</t>
  </si>
  <si>
    <t>2). Jenjang SMP/MTs/Sederajat</t>
  </si>
  <si>
    <t>3). Jenjang SMA/SMK/MA Sederajat</t>
  </si>
  <si>
    <t>4). Jenjang Perguruan Tinggi</t>
  </si>
  <si>
    <t>Kualifikasi guru</t>
  </si>
  <si>
    <t>D1</t>
  </si>
  <si>
    <t>D2</t>
  </si>
  <si>
    <t>D3</t>
  </si>
  <si>
    <t>S1</t>
  </si>
  <si>
    <t>S2</t>
  </si>
  <si>
    <t>S3</t>
  </si>
  <si>
    <t>Jumlah Sekolah Yang Menyediakan Mata Pelajaran</t>
  </si>
  <si>
    <t>Teknologi Informasi dan Komunikasi</t>
  </si>
  <si>
    <t>Komputer dan Internet</t>
  </si>
  <si>
    <t xml:space="preserve">Jumlah Sekolah Yang Memiliki Fasilitas/Laboratorium </t>
  </si>
  <si>
    <t>Angka Putus Sekolah (%)</t>
  </si>
  <si>
    <t>Angka Kelulusan (%)</t>
  </si>
  <si>
    <t>Angka Partisipasi Sekolah Umur 7-12 (%)</t>
  </si>
  <si>
    <t>Angka Partisipasi Sekolah umur 13-15 (%)</t>
  </si>
  <si>
    <t>Angka Buta Huruf (%)</t>
  </si>
  <si>
    <t>2. D2</t>
  </si>
  <si>
    <t>3. D3</t>
  </si>
  <si>
    <t>4. S1</t>
  </si>
  <si>
    <t>1. D1</t>
  </si>
  <si>
    <t>Angka Melek Huruf</t>
  </si>
  <si>
    <t>Rata-Rata Lama Sekolah (Penduduk)</t>
  </si>
  <si>
    <t>Indeks pembangunan Manusia ( IPM )</t>
  </si>
  <si>
    <t>Pengelolaan ASET atau Barang Daerah</t>
  </si>
  <si>
    <t>Aset Bergerak</t>
  </si>
  <si>
    <t>Aset Tidak Bergerak</t>
  </si>
  <si>
    <t>Kesesuaian Lahan Pertanian</t>
  </si>
  <si>
    <t>1). Lahan Pasang Surut/Irigasi</t>
  </si>
  <si>
    <t>2). Lahan Basah</t>
  </si>
  <si>
    <t>3). Lahan Kering</t>
  </si>
  <si>
    <t>4). Lahan Dataran Tinggi</t>
  </si>
  <si>
    <t>5). Lahan tembakau</t>
  </si>
  <si>
    <t>Lahan Kapas</t>
  </si>
  <si>
    <t>7). Lahan Tebu</t>
  </si>
  <si>
    <t>8). Lahan Kelapa</t>
  </si>
  <si>
    <t>9). Lahan Kelapa Sawit</t>
  </si>
  <si>
    <t>10).Lahan Karet</t>
  </si>
  <si>
    <t>11).Lahan Kopi Robusta</t>
  </si>
  <si>
    <t>12).Lahan kopi Arabika</t>
  </si>
  <si>
    <t>13).Lahan Teh</t>
  </si>
  <si>
    <t>14).Lahan kakao</t>
  </si>
  <si>
    <t>f.  Luas kebakaran hutan</t>
  </si>
  <si>
    <t>g. Industri Pengolahan Hasil Hutan</t>
  </si>
  <si>
    <t>c. Luas Lahan/ Tanaman yg terkena sakit/hama</t>
  </si>
  <si>
    <t xml:space="preserve">h. Luas Lahan Yang dapat Dikembangkan Untuk </t>
  </si>
  <si>
    <t>Hutan Produksi</t>
  </si>
  <si>
    <t>di Luar Hutan Negara</t>
  </si>
  <si>
    <t xml:space="preserve">Luas Land Use (Pengguna Lahan) lainnya </t>
  </si>
  <si>
    <t>1) Jumlah Tangkapan</t>
  </si>
  <si>
    <t>5) Penangkapan Ikan dan biota Air Laut</t>
  </si>
  <si>
    <t>6) Budidaya Ikan dan Biota Air Laut</t>
  </si>
  <si>
    <t xml:space="preserve">    b. Jumlah Produksi Rumah Tangga</t>
  </si>
  <si>
    <t xml:space="preserve">    c. Luas</t>
  </si>
  <si>
    <t xml:space="preserve">    d. Potensi Ikan</t>
  </si>
  <si>
    <t>5). Penangkapan ikan dan Biota Air Tawar</t>
  </si>
  <si>
    <t>6). Budidaya Ikan dan Biota Air tawar</t>
  </si>
  <si>
    <t>7). Budidaya Ikan dan Biota Air Payau</t>
  </si>
  <si>
    <t>8). Mina Padi</t>
  </si>
  <si>
    <t>9). Keramba Jaring Apung</t>
  </si>
  <si>
    <t>7) Ternak Lainnya</t>
  </si>
  <si>
    <t>a. Jumlah Populasi Kerbau</t>
  </si>
  <si>
    <t>b. Jumlah Populasi Kuda</t>
  </si>
  <si>
    <t>d. Jumlah Populasi Kelinci</t>
  </si>
  <si>
    <t xml:space="preserve">c. Jumlah Populasi Rusa </t>
  </si>
  <si>
    <t>2)  Ayam Ras Petelur</t>
  </si>
  <si>
    <t>1) Jumlah Ayam Buras</t>
  </si>
  <si>
    <t>5) Itik Manila</t>
  </si>
  <si>
    <t>6) Burung Puyuh</t>
  </si>
  <si>
    <t>7) Burung Dara</t>
  </si>
  <si>
    <t>8)</t>
  </si>
  <si>
    <t>Angsa</t>
  </si>
  <si>
    <t>2). Jumlah Warga teknologi Desa</t>
  </si>
  <si>
    <t>Kelompok Sumber Daya Sosial</t>
  </si>
  <si>
    <t>a. Perkumpulan Petani Pemakai Air</t>
  </si>
  <si>
    <t>b. Kelompok Tani</t>
  </si>
  <si>
    <t>c. Kontak Tani Nelayan Andalan</t>
  </si>
  <si>
    <t>d. Karang Taruna</t>
  </si>
  <si>
    <t>e. Lembaga Penyuluh Pertanian</t>
  </si>
  <si>
    <t>f.  Kelompok Usaha ternak</t>
  </si>
  <si>
    <t>Luas Tanam dan Luas Areal</t>
  </si>
  <si>
    <t>a. Luas Tanam Perkebunan</t>
  </si>
  <si>
    <t>Luas Tanam Abaka/Manila</t>
  </si>
  <si>
    <t>Luas Tanam Akar Wangi</t>
  </si>
  <si>
    <t>Luas Tanam Aren/Anau</t>
  </si>
  <si>
    <t>Luas Tanam Asam Jawa</t>
  </si>
  <si>
    <t>Luas Tanam Cengkeh</t>
  </si>
  <si>
    <t>Luas Tanam Gambir</t>
  </si>
  <si>
    <t>Luas Tanam Jambu Mete</t>
  </si>
  <si>
    <t>Luas Tanam Jelutung</t>
  </si>
  <si>
    <t>Luas Tanam Kakao</t>
  </si>
  <si>
    <t>Luas Tanam Kapas</t>
  </si>
  <si>
    <t>Luas Tanam Kapok</t>
  </si>
  <si>
    <t>Luas Tanam Kapulaga</t>
  </si>
  <si>
    <t>Luas Tanam Karet</t>
  </si>
  <si>
    <t>Luas Tanam Kayu Manis</t>
  </si>
  <si>
    <t>Luas Tanam Kelapa</t>
  </si>
  <si>
    <t>Luas Tanam Kelapa Sawit</t>
  </si>
  <si>
    <t>Luas Tanam Kemenyan</t>
  </si>
  <si>
    <t>Luas Tanam Kemiri</t>
  </si>
  <si>
    <t>Luas Tanam Kenaf</t>
  </si>
  <si>
    <t>Luas Tanam Kina</t>
  </si>
  <si>
    <t>Luas Tanam Kenaga</t>
  </si>
  <si>
    <t>Luas Tanam Kelrek</t>
  </si>
  <si>
    <t>Luas Tanam Kopi</t>
  </si>
  <si>
    <t>Luas Tanam Lada</t>
  </si>
  <si>
    <t>Luas Tanam Lontar</t>
  </si>
  <si>
    <t>Luas Tanam Murbai</t>
  </si>
  <si>
    <t>Luas Tanam Nilam</t>
  </si>
  <si>
    <t>Luas Tanam Pala</t>
  </si>
  <si>
    <t>Luas Tanam pandan Anyaman</t>
  </si>
  <si>
    <t>Luas Tanam Panili</t>
  </si>
  <si>
    <t>Luas Tanam Pinang/Jambe</t>
  </si>
  <si>
    <t>Luas Tanam Rami/Roselle</t>
  </si>
  <si>
    <t>Luas Tanam Rumput Gajah</t>
  </si>
  <si>
    <t>Luas Tanam Sagu</t>
  </si>
  <si>
    <t>Luas Tanam Sereh</t>
  </si>
  <si>
    <t>Luas Tanam Soga</t>
  </si>
  <si>
    <t>Luas Tanam Tebu</t>
  </si>
  <si>
    <t>Luas Tanam teh</t>
  </si>
  <si>
    <t>Luas Tanam Tembakau</t>
  </si>
  <si>
    <t>Luas Tanam Yute</t>
  </si>
  <si>
    <t>b. Luas Areal Perkebunan</t>
  </si>
  <si>
    <t>Luas Areal Akasia</t>
  </si>
  <si>
    <t>Luas Areal Angsana</t>
  </si>
  <si>
    <t>Luas Areal Asam londo</t>
  </si>
  <si>
    <t>Luas Areal Asoka</t>
  </si>
  <si>
    <t>Luas Areal Bakau</t>
  </si>
  <si>
    <t>Luas Areal Bambu</t>
  </si>
  <si>
    <t>Luas Areal Benda</t>
  </si>
  <si>
    <t>Luas Areal Beringin</t>
  </si>
  <si>
    <t>Luas Areal Cemara</t>
  </si>
  <si>
    <t>Luas Areal Cendana</t>
  </si>
  <si>
    <t>Luas Areal Dadap</t>
  </si>
  <si>
    <t>Luas Areal Flamboyan</t>
  </si>
  <si>
    <t>Luas Areal Jaranan</t>
  </si>
  <si>
    <t>Luas Areal Jati</t>
  </si>
  <si>
    <t>Luas Areal Johar</t>
  </si>
  <si>
    <t>Luas Areal Kaliandra</t>
  </si>
  <si>
    <t>Luas Areal Kamper</t>
  </si>
  <si>
    <t>Luas Areal Kayu Putih</t>
  </si>
  <si>
    <t>Luas Areal Kenari</t>
  </si>
  <si>
    <t>Luas Areal Kepoh</t>
  </si>
  <si>
    <t>Luas Areal Kepuh</t>
  </si>
  <si>
    <t>Luas Areal Ketapang</t>
  </si>
  <si>
    <t>Luas Areal Klamis</t>
  </si>
  <si>
    <t>Luas Areal Kruing</t>
  </si>
  <si>
    <t>Luas Areal Lamtoro</t>
  </si>
  <si>
    <t>Luas Areal Mahono</t>
  </si>
  <si>
    <t>Luas Areal Maja</t>
  </si>
  <si>
    <t>Luas Areal Mentoas</t>
  </si>
  <si>
    <t>Luas Areal Meranti</t>
  </si>
  <si>
    <t>Luas Areal Mindi</t>
  </si>
  <si>
    <t>Luas Areal Ploso</t>
  </si>
  <si>
    <t>Luas Areal Rasamala</t>
  </si>
  <si>
    <t>Luas Areal Rotan</t>
  </si>
  <si>
    <t>Luas Areal Salam</t>
  </si>
  <si>
    <t>Luas Areal Sengon</t>
  </si>
  <si>
    <t>Luas Areal Sono</t>
  </si>
  <si>
    <t>Luas Areal Sungkai</t>
  </si>
  <si>
    <t>Luas Areal Surla</t>
  </si>
  <si>
    <t>Luas Areal Talok/Kersan</t>
  </si>
  <si>
    <t>Luas Areal Tanjung</t>
  </si>
  <si>
    <t>Luas Areal Pinus</t>
  </si>
  <si>
    <t>Luas Areal Tekik</t>
  </si>
  <si>
    <t>Luas Areal Tenggulun</t>
  </si>
  <si>
    <t>Luas Areal Tengkawang</t>
  </si>
  <si>
    <t>Luas Areal Trembesi</t>
  </si>
  <si>
    <t>Luas Areal Turi</t>
  </si>
  <si>
    <t>Luas Areal Waru Kebo</t>
  </si>
  <si>
    <t>Luas Areal Waru Kebu</t>
  </si>
  <si>
    <t>Luas Areal Waru Senu</t>
  </si>
  <si>
    <t>c. Luas Tanam Tanaman Pangan dan Palawija</t>
  </si>
  <si>
    <t>Luas Tanam Padi</t>
  </si>
  <si>
    <t>Luas Tanam Jagung</t>
  </si>
  <si>
    <t>Luas Tanam Kedele</t>
  </si>
  <si>
    <t>Luas tanam Ketela Rambat</t>
  </si>
  <si>
    <t>Luas Tanam Ketela Pohon</t>
  </si>
  <si>
    <t>Luas Tanam Ketela Tanah</t>
  </si>
  <si>
    <t>b. Impor</t>
  </si>
  <si>
    <t>a. Expor</t>
  </si>
  <si>
    <t>c. Nilai Exspor</t>
  </si>
  <si>
    <t>d. Nilai Impor</t>
  </si>
  <si>
    <t>Gas Alam</t>
  </si>
  <si>
    <t>1). Minyak Mentah</t>
  </si>
  <si>
    <t>b. Nilai Impor</t>
  </si>
  <si>
    <t>b. Jangkauan Pelayanan Energi Listrik</t>
  </si>
  <si>
    <t>d. Jumlah pengangguran</t>
  </si>
  <si>
    <t>1). Tenaga Kerja Wanita</t>
  </si>
  <si>
    <t>2). Tenaga Kerja Pria</t>
  </si>
  <si>
    <t>1). Kasus PHK</t>
  </si>
  <si>
    <t>2). Orang Terkena PHK</t>
  </si>
  <si>
    <t>I. ENERGI &amp; SDM</t>
  </si>
  <si>
    <t>a. Transportasi Darat</t>
  </si>
  <si>
    <t>1. Angkutan Jalan</t>
  </si>
  <si>
    <t>2. Terminal</t>
  </si>
  <si>
    <t>3. Angkutan Penyeberangan</t>
  </si>
  <si>
    <t>b. Transportasi Laut</t>
  </si>
  <si>
    <t>Yang Diusahakan</t>
  </si>
  <si>
    <t>a.  Pelabuhan</t>
  </si>
  <si>
    <t>c.  Yang Tidak Diusahakan</t>
  </si>
  <si>
    <t>c. Transportasi Udara</t>
  </si>
  <si>
    <t>1. Jumlah Jaringan/Instalasi PLN</t>
  </si>
  <si>
    <t>2. Jumlah Jaringan/Instalasi PDAM</t>
  </si>
  <si>
    <t>3) Penyediaan Perumahan</t>
  </si>
  <si>
    <t>b. Kebutuhan Rumah</t>
  </si>
  <si>
    <t>c. Kekurangan Rumah</t>
  </si>
  <si>
    <t>d. Penyediaan Jaringan/Instalasi</t>
  </si>
  <si>
    <t>2. Tingkat Kekumuhan dan Keterisolasian Serta Lahan Kritis</t>
  </si>
  <si>
    <t>a. Tingkat Kekumuhan Pemukiman</t>
  </si>
  <si>
    <t>1. Luas Areal Pemukiman Kumuh</t>
  </si>
  <si>
    <t>2. Jumlah Penduduk yang Tinggal di Pemukiman Kumuh</t>
  </si>
  <si>
    <t>3. jumlah Keluarga yang Tinggal di Pemukiman Kumuh</t>
  </si>
  <si>
    <t>b. Pemukiman Lahan Kritis</t>
  </si>
  <si>
    <t>1. Jumlah Keluarga yang Tinggal di Lahan Kritis</t>
  </si>
  <si>
    <t>c.  Tingkat Keterisolasian Pemukiman</t>
  </si>
  <si>
    <t>1. Luas Areal Pemukiman di Dalam dan Tepi hutan</t>
  </si>
  <si>
    <t>2. jumlah Penduduk Desa Berakolasi di Dalam dan Tepi hutan</t>
  </si>
  <si>
    <t>2. Kondisi Jalan</t>
  </si>
  <si>
    <t>a. Jalan Baik</t>
  </si>
  <si>
    <t>b. Jalan Sedang</t>
  </si>
  <si>
    <t>c. Jalan Rusak Sedang</t>
  </si>
  <si>
    <t>d. Jalan Rusak Berat</t>
  </si>
  <si>
    <t>b. Kolektor</t>
  </si>
  <si>
    <t>1. Panjang Jalan Berdasarkan Kelas</t>
  </si>
  <si>
    <t>a. Desa/Lokal</t>
  </si>
  <si>
    <t>c. Nasional</t>
  </si>
  <si>
    <t>d. Propinsi</t>
  </si>
  <si>
    <t>e. Jalan Tol</t>
  </si>
  <si>
    <t>1. Panjang Jalan Tol per Ruas</t>
  </si>
  <si>
    <t>2. Panjang Jalan tol per Operator</t>
  </si>
  <si>
    <t>f.  Jalan Sentra Produksi/Jalan Usaha Tani</t>
  </si>
  <si>
    <t>a. Non Teknis</t>
  </si>
  <si>
    <t>b. Teknis</t>
  </si>
  <si>
    <t>1. Primer</t>
  </si>
  <si>
    <t>2. Sekunder</t>
  </si>
  <si>
    <t>3. Tersier</t>
  </si>
  <si>
    <t>III. DRAINASE</t>
  </si>
  <si>
    <t>IV. SUMBER DAYA AIR</t>
  </si>
  <si>
    <t>c. Jumlah Karyawan Hotel</t>
  </si>
  <si>
    <t>e. Tempat Hiburan/Rekreasi</t>
  </si>
  <si>
    <t>Tempat Hiburan/Rekreasi Bahari</t>
  </si>
  <si>
    <t>Tempat Hiburan/Rekreasi Non Bahari</t>
  </si>
  <si>
    <t>Tempat Hiburan/Rekreasi Budaya</t>
  </si>
  <si>
    <t>Gedung Bioskop</t>
  </si>
  <si>
    <t>1). Jumlah Kamar Penginapan Hotel/Penginapan</t>
  </si>
  <si>
    <t>2). Jumlah Rata-rata Penggunaan Kamar Hotel/Penginapan</t>
  </si>
  <si>
    <t>3). Jumlah Kamar Hotel/Penginapan yang Terisi</t>
  </si>
  <si>
    <t>4). Jumlah dan Tingkat Hunian Kamar Penginapan Hotel</t>
  </si>
  <si>
    <t>2. Jumlah Fraksi DPRD</t>
  </si>
  <si>
    <t>2. Karakteristik Politik Masyarakat</t>
  </si>
  <si>
    <t>3. PENGUNGSIAN</t>
  </si>
  <si>
    <t>Beras</t>
  </si>
  <si>
    <t>Mie Instan</t>
  </si>
  <si>
    <t>Minyak Goreng</t>
  </si>
  <si>
    <t>Obat-obatan</t>
  </si>
  <si>
    <t>Pakaian</t>
  </si>
  <si>
    <t>Material Bangunan</t>
  </si>
  <si>
    <t>Peralatan Darurat</t>
  </si>
  <si>
    <t>Air Bersih</t>
  </si>
  <si>
    <t xml:space="preserve">    f.  Pengrusakan kantor pemerintah / Umum</t>
  </si>
  <si>
    <t>g. Miras</t>
  </si>
  <si>
    <t>h. Pengeroyokan</t>
  </si>
  <si>
    <t>m. Perampokan</t>
  </si>
  <si>
    <t>i.  Penggelapan</t>
  </si>
  <si>
    <t>j.  Penipuan</t>
  </si>
  <si>
    <t>f.  Ilegal Loging</t>
  </si>
  <si>
    <t>i.  Pencemaran Nama Baik</t>
  </si>
  <si>
    <t>j.  Persetubuhan anak dibawah umur</t>
  </si>
  <si>
    <t>l.  Perbuatan tidak menyenangkan</t>
  </si>
  <si>
    <t>m.Peras/ancam</t>
  </si>
  <si>
    <t>n. Meninggalkan rumah</t>
  </si>
  <si>
    <t>0. Poliandri</t>
  </si>
  <si>
    <t>t.  Perampasan Hak</t>
  </si>
  <si>
    <t>v.  Angkut Hasil Hutan Bukan Kayu</t>
  </si>
  <si>
    <t>1. Jumlah Kasus Kejadian Luar Biasa ( DB, Malaria, ISPA, Diare )</t>
  </si>
  <si>
    <t>4. Jumlah Kota Lokasi Bencana</t>
  </si>
  <si>
    <t>1. DB</t>
  </si>
  <si>
    <t>2. Malaria</t>
  </si>
  <si>
    <t>3. ISPA</t>
  </si>
  <si>
    <t>4. Diare</t>
  </si>
  <si>
    <t>1. Dirawat</t>
  </si>
  <si>
    <t>2. Meninggal</t>
  </si>
  <si>
    <t xml:space="preserve">  Kuota</t>
  </si>
  <si>
    <t>1. TPSA</t>
  </si>
  <si>
    <t>2. Majelis Taklim</t>
  </si>
  <si>
    <t>5) Sertifikasi</t>
  </si>
  <si>
    <t>f</t>
  </si>
  <si>
    <t>Lulusan SLTA ke Perguruan Tinggi</t>
  </si>
  <si>
    <t>3. Jumlah lokasi Kecamatan kebakaran hutan</t>
  </si>
  <si>
    <t>6. Jumlah Pelayanan Sistem Drainase</t>
  </si>
  <si>
    <t>g.  Ketersediaan Daya Listrik</t>
  </si>
  <si>
    <t>a. Kondisi sampai dengan saat ini</t>
  </si>
  <si>
    <t>b. Kebutuhan</t>
  </si>
  <si>
    <t>Target</t>
  </si>
  <si>
    <t>b. Target</t>
  </si>
  <si>
    <t>2. Target</t>
  </si>
  <si>
    <t>1. Capaian sampai saat ini</t>
  </si>
  <si>
    <t>4. Sarana dan Prasarana Transportasi</t>
  </si>
  <si>
    <t>a. Terminal Penumpang</t>
  </si>
  <si>
    <t>1. Terbangun</t>
  </si>
  <si>
    <t>2. Kebutuhan</t>
  </si>
  <si>
    <t>1. Ketersediaan</t>
  </si>
  <si>
    <t>a. Ketersediaan Kantor</t>
  </si>
  <si>
    <t>b . Lahan Perkantoran Bersetifikat</t>
  </si>
  <si>
    <t>1. Sudah Bersetifikat</t>
  </si>
  <si>
    <t>a. Ketersediaan</t>
  </si>
  <si>
    <t>d. Balai Pertemuan</t>
  </si>
  <si>
    <t>e. Gedung Kesenian</t>
  </si>
  <si>
    <t>f.  Stadion</t>
  </si>
  <si>
    <t>3. Sektor Informal dan Usaha Kecil Menengah</t>
  </si>
  <si>
    <t>1. Luasan RTHK Perkotaan Publik</t>
  </si>
  <si>
    <t>a. Jumlah Mobil Pemadam Kebakaran</t>
  </si>
  <si>
    <t>b. Jumlah Hidran Umum</t>
  </si>
  <si>
    <t>terhadap Tuhan Yang Maha Esa, Pemuda &amp; Olahraga</t>
  </si>
  <si>
    <t xml:space="preserve">Sektor Pendidikan &amp; Kebud. Nasional Kepercayaan </t>
  </si>
  <si>
    <t>Daerah Keuangan</t>
  </si>
  <si>
    <t xml:space="preserve">Sektor Perdagangan Pengembangan Usaha </t>
  </si>
  <si>
    <t>tanah dan jasa Perusahaan</t>
  </si>
  <si>
    <t xml:space="preserve">Penerbitan Tanda Daftar perusahaan dan </t>
  </si>
  <si>
    <t>-</t>
  </si>
  <si>
    <t>d. Gereja Kristen Khatolik / Kapel</t>
  </si>
  <si>
    <t>f.  Vihara / Cetya / Klenteng</t>
  </si>
  <si>
    <t>d. Jumlah Kelas</t>
  </si>
  <si>
    <t>2). TK</t>
  </si>
  <si>
    <t>a. Negeri</t>
  </si>
  <si>
    <t>b  Swasta</t>
  </si>
  <si>
    <t>3). SLB</t>
  </si>
  <si>
    <t>b. Swasta</t>
  </si>
  <si>
    <t>4). SD</t>
  </si>
  <si>
    <t>5). SMP</t>
  </si>
  <si>
    <t>7). SMK</t>
  </si>
  <si>
    <t>8). PT</t>
  </si>
  <si>
    <t>8). P. Tinggi Agama Budha</t>
  </si>
  <si>
    <t>a.  Negeri</t>
  </si>
  <si>
    <t>b.  Swasta</t>
  </si>
  <si>
    <t>II.</t>
  </si>
  <si>
    <t>a. Laki-Laki</t>
  </si>
  <si>
    <t>3). Realisasi APBD ( Jumlah RP)</t>
  </si>
  <si>
    <t>4). Realisasi APBD</t>
  </si>
  <si>
    <t>5). Realisasi Pendapatan ( Jumlah Rp )</t>
  </si>
  <si>
    <t>6). Realisasi Pendapatan ( dalam Persentase )</t>
  </si>
  <si>
    <t xml:space="preserve">7). Realisasi Belanja ( Jumlah Rp ) </t>
  </si>
  <si>
    <t>8). Realisasi Belanja ( dalam Persentase )</t>
  </si>
  <si>
    <t>Bidang Pendidikan dan Kebudayaan</t>
  </si>
  <si>
    <t>Bidang Pertanahan</t>
  </si>
  <si>
    <t>1). Pajak Kendaraan Bermotor dan Kendaraan di Atas Air</t>
  </si>
  <si>
    <t>a).</t>
  </si>
  <si>
    <t>b).</t>
  </si>
  <si>
    <t>3). Pajak Bahan Bakar Kendaran Bermotor</t>
  </si>
  <si>
    <t>a. Kamar</t>
  </si>
  <si>
    <t>b. Tempat Tidur</t>
  </si>
  <si>
    <t>a. Jenis Organisasi Daerah</t>
  </si>
  <si>
    <t xml:space="preserve">1). </t>
  </si>
  <si>
    <t>Jumlah Asisten</t>
  </si>
  <si>
    <t>Jumlah Biro</t>
  </si>
  <si>
    <t>Jumlah Dinas</t>
  </si>
  <si>
    <t>Jumlah Kantor</t>
  </si>
  <si>
    <t>Jumlah Badan</t>
  </si>
  <si>
    <t>Unit Pelaksana Teknis (UPT)</t>
  </si>
  <si>
    <t>Inspektorat</t>
  </si>
  <si>
    <t>Sat PP</t>
  </si>
  <si>
    <t>10)</t>
  </si>
  <si>
    <t>12)</t>
  </si>
  <si>
    <t>Jumlah Hansip</t>
  </si>
  <si>
    <t>1). TNI AD</t>
  </si>
  <si>
    <t>2). TNI AL</t>
  </si>
  <si>
    <t>3). TNI AU</t>
  </si>
  <si>
    <t>4. Omset</t>
  </si>
  <si>
    <t>3. Nilai Produksi</t>
  </si>
  <si>
    <t>Industri rumah Tangga</t>
  </si>
  <si>
    <t>1.  Jumlah Unit Usaha</t>
  </si>
  <si>
    <t>3.  Nilai Produksi</t>
  </si>
  <si>
    <t>4.  Omset</t>
  </si>
  <si>
    <t>2.  Jumlah Tenaga Kerja</t>
  </si>
  <si>
    <t>Industri Perdagangan Menengah</t>
  </si>
  <si>
    <t>b. Sarana Perdagangan</t>
  </si>
  <si>
    <t xml:space="preserve">    b. Pasar Modern</t>
  </si>
  <si>
    <t xml:space="preserve">    c. Pasar Lokal</t>
  </si>
  <si>
    <t xml:space="preserve">    d. Pasar Regional</t>
  </si>
  <si>
    <t xml:space="preserve">    e. Pasar Swalayan</t>
  </si>
  <si>
    <t xml:space="preserve">    f.  Hipermarket</t>
  </si>
  <si>
    <t xml:space="preserve">    g.  Pasar Grosir</t>
  </si>
  <si>
    <t xml:space="preserve">    h.  Mal/Plasa</t>
  </si>
  <si>
    <t xml:space="preserve">    i.   Pertokoan/Warung/Kios</t>
  </si>
  <si>
    <t>Restoran</t>
  </si>
  <si>
    <t>Kedai</t>
  </si>
  <si>
    <t>d. Jenis Bangunan Pasar</t>
  </si>
  <si>
    <t>Pasar Tanpa Bangunan Permanen/Semi Permanen</t>
  </si>
  <si>
    <t>Jumlah Lokasi</t>
  </si>
  <si>
    <t>5. Pengembangan Usaha Nasional</t>
  </si>
  <si>
    <t>6. Nilai Ekspor dan Impor Non Migas</t>
  </si>
  <si>
    <t>7. Lembaga Keuangan</t>
  </si>
  <si>
    <t>9. Ketenagakerjaan</t>
  </si>
  <si>
    <t>Rawa - rawa</t>
  </si>
  <si>
    <t>Waduk ( Buatan )</t>
  </si>
  <si>
    <t>Sawah Tadah Hujan / Non Irigasi</t>
  </si>
  <si>
    <t>Penduduk usia 15 tahun keatas menurut Angkatan Kerja</t>
  </si>
  <si>
    <t>a. Angkatan Kerja</t>
  </si>
  <si>
    <t xml:space="preserve">1. Bekerja </t>
  </si>
  <si>
    <t>2. Pengangguran</t>
  </si>
  <si>
    <t>b. Bukan Angkatan Kerja</t>
  </si>
  <si>
    <t>1. Sekolah</t>
  </si>
  <si>
    <t>2. Mengurus RT</t>
  </si>
  <si>
    <t>3. Lainnya</t>
  </si>
  <si>
    <t>1). SIUP</t>
  </si>
  <si>
    <t>a. Lama Mengurus</t>
  </si>
  <si>
    <t>c. Biaya Resmi</t>
  </si>
  <si>
    <t>TDP</t>
  </si>
  <si>
    <t>b. Jumlah Persyaratan ( dokumen )</t>
  </si>
  <si>
    <t>IUI</t>
  </si>
  <si>
    <t>TDI</t>
  </si>
  <si>
    <t>5). IMB</t>
  </si>
  <si>
    <t>HO</t>
  </si>
  <si>
    <t>1. Barangin</t>
  </si>
  <si>
    <t>2. Silungkang</t>
  </si>
  <si>
    <t>3. Lembah Segar</t>
  </si>
  <si>
    <t>4. Talawi</t>
  </si>
  <si>
    <t>Penduduk Angkatan Kerja Berdasarkan Golongan Umur</t>
  </si>
  <si>
    <t>a. 15-24</t>
  </si>
  <si>
    <t>1. Bekerja</t>
  </si>
  <si>
    <t>2. Mencari Pekerjaan</t>
  </si>
  <si>
    <t>b. 25-54</t>
  </si>
  <si>
    <t>c. 55-65+</t>
  </si>
  <si>
    <t>c. Rasio</t>
  </si>
  <si>
    <t>a. PUS</t>
  </si>
  <si>
    <t>b. Peserta KB</t>
  </si>
  <si>
    <t>c. Tidak KB</t>
  </si>
  <si>
    <t>a. Jumlah KDRT</t>
  </si>
  <si>
    <t>a. Jumlah Akseptor KB</t>
  </si>
  <si>
    <t>b. Jumlah Pasangan Usia Subur</t>
  </si>
  <si>
    <t>2. Jumlah Bangunan ber IMB</t>
  </si>
  <si>
    <t>1. Jumlah Bangunan</t>
  </si>
  <si>
    <t>3. Rasio Bangunan ber-IMB</t>
  </si>
  <si>
    <t>a. Jumlah Rumah Tinggal</t>
  </si>
  <si>
    <t>b. Jumlah Rumah Tinggal Berakses Sanitasi</t>
  </si>
  <si>
    <t>c. Persentase Rumah Tinggal Berakses Sanitasi</t>
  </si>
  <si>
    <t>1. Jumlah</t>
  </si>
  <si>
    <t>2. Daya Tampung</t>
  </si>
  <si>
    <t>c. Persentase</t>
  </si>
  <si>
    <t>a. Luas Area Permukiman Keseluruhan</t>
  </si>
  <si>
    <t>b. Luas Area permukiman Tertata</t>
  </si>
  <si>
    <t>1. Panjang Jalan</t>
  </si>
  <si>
    <t>2. Jumlah Kendaraan</t>
  </si>
  <si>
    <t>3. Rasio</t>
  </si>
  <si>
    <t>2. Luasan RTHK Perkotaan Privat</t>
  </si>
  <si>
    <t>1. Luas wilayah Perkotaan</t>
  </si>
  <si>
    <t>2. Luas Seluruh Wilayah Budidaya</t>
  </si>
  <si>
    <t>4. Jumlah Rumah Bangunan Permanen</t>
  </si>
  <si>
    <t>5. Jumlah Bangunan Non Permanen/Semi Permanen</t>
  </si>
  <si>
    <t>6. Rataan Luas Lantai (m2 per kk)</t>
  </si>
  <si>
    <t>11. Penyediaan rumah bagi MBR</t>
  </si>
  <si>
    <t>1). Dermaga</t>
  </si>
  <si>
    <t>a. Peti kemas</t>
  </si>
  <si>
    <t>b. Semi Peti Kemas</t>
  </si>
  <si>
    <t>c. Non peti kemas</t>
  </si>
  <si>
    <t>a. Pendaratan Ikan</t>
  </si>
  <si>
    <t>b. Kapal</t>
  </si>
  <si>
    <t>c. Penumpang</t>
  </si>
  <si>
    <t>d. Pelni</t>
  </si>
  <si>
    <t>e. Jumlah</t>
  </si>
  <si>
    <t>f. Kapasitas</t>
  </si>
  <si>
    <t>g. Swasta</t>
  </si>
  <si>
    <t>h. Jumlah</t>
  </si>
  <si>
    <t>a. Kelas A</t>
  </si>
  <si>
    <t>b. Kelas B</t>
  </si>
  <si>
    <t>c. Kelas C</t>
  </si>
  <si>
    <t xml:space="preserve">7. Jumlah Uji Kir Angkutan Umum 1 tahun </t>
  </si>
  <si>
    <t>1. Laki-laki</t>
  </si>
  <si>
    <t>Wanita Anak-anak &amp; Remaja</t>
  </si>
  <si>
    <t>Sektor Kesehatan Kesejahteraan Sosial Peranan</t>
  </si>
  <si>
    <t xml:space="preserve">   1. Terbangun</t>
  </si>
  <si>
    <t xml:space="preserve">   2. Kebutuhan</t>
  </si>
  <si>
    <t>5. Jumlah Orang/Barang yang Terangkut Angkutan Umum</t>
  </si>
  <si>
    <t>6. Uji KIR Angkutan Umum</t>
  </si>
  <si>
    <t>a. Mobil Penumpang Umum</t>
  </si>
  <si>
    <t>1. Jumlah Mobil Penumpang Umum</t>
  </si>
  <si>
    <t>2. Jumlah KIR</t>
  </si>
  <si>
    <t>3. Persentase</t>
  </si>
  <si>
    <t>b. Mobil Bus</t>
  </si>
  <si>
    <t>1. Jumlah Bus</t>
  </si>
  <si>
    <t>c. Mobil Barang</t>
  </si>
  <si>
    <t>1. Jumlah Mobil Barang</t>
  </si>
  <si>
    <t>d. Kereta Gandengan</t>
  </si>
  <si>
    <t>1. Jumlah Kereta Gendengan</t>
  </si>
  <si>
    <t>b. Jumlah Barang</t>
  </si>
  <si>
    <t>e. Kereta tempelan</t>
  </si>
  <si>
    <t>a. Izin Trayek Perkotaan</t>
  </si>
  <si>
    <t>b. Izin Trayek Pedesaan</t>
  </si>
  <si>
    <t>c. Total Jumlah Izin Trayek</t>
  </si>
  <si>
    <t>d. Rasio Izin Trayek</t>
  </si>
  <si>
    <t>Perda yang mendukung iklim usaha</t>
  </si>
  <si>
    <t>1). Jumlah perda terkait Perijinan</t>
  </si>
  <si>
    <t>2). Jumlah perda terkait lalu lintas barang dan jasa</t>
  </si>
  <si>
    <t>3). Jumlah Perda terkait ketenagakerjaan</t>
  </si>
  <si>
    <t>b. Desa Swasembada</t>
  </si>
  <si>
    <t>1). Jumlah Desa/Kelurahan Swadaya</t>
  </si>
  <si>
    <t>2). Jumlah Desa/Kelurahan Swakarya</t>
  </si>
  <si>
    <t>3). Jumlah Desa/Kelurahan Swasembada</t>
  </si>
  <si>
    <t>4). Persentase Desa berstatus Swasembada</t>
  </si>
  <si>
    <t xml:space="preserve">5. Panjang Jalan Berdasarkan Kondisi </t>
  </si>
  <si>
    <t xml:space="preserve">6. Rasio Panjang Jalan per Jumlah Kendaraan </t>
  </si>
  <si>
    <t>d. Indeks Luas Areal</t>
  </si>
  <si>
    <t>e. Rancangan Luas Areal</t>
  </si>
  <si>
    <t xml:space="preserve"> a. Luas wilayah</t>
  </si>
  <si>
    <t xml:space="preserve"> c. Luas Ruang Terbuka Hijau</t>
  </si>
  <si>
    <t>b. TPBU</t>
  </si>
  <si>
    <t>c. TPKK ( Tempat Pemakaman Khusus )</t>
  </si>
  <si>
    <t>d. Lain-lain</t>
  </si>
  <si>
    <t>e.  Rasio TPU per Satuan Penduduk</t>
  </si>
  <si>
    <t>12. Perkantoran Pemerintah</t>
  </si>
  <si>
    <t>14. Rasio Tempat Pemakaman Umum per Satuan Penduduk</t>
  </si>
  <si>
    <t xml:space="preserve">8. Persentase Luas Permukiman yang Tertata </t>
  </si>
  <si>
    <t xml:space="preserve">3. Rumah Tinggal Bersanitasi </t>
  </si>
  <si>
    <t>1. Luas Wilayah Produktif</t>
  </si>
  <si>
    <t>a. Perempuan</t>
  </si>
  <si>
    <t>b. Anak</t>
  </si>
  <si>
    <t>a. Jumlah PKK</t>
  </si>
  <si>
    <t>a. Jumlah LPM</t>
  </si>
  <si>
    <t>a. KTP</t>
  </si>
  <si>
    <t>b. KK</t>
  </si>
  <si>
    <t>c. Akte Lahir</t>
  </si>
  <si>
    <t>3. jumlah Grup Kesenian</t>
  </si>
  <si>
    <t>3. Jumlah klub Olahraga</t>
  </si>
  <si>
    <t>a. Jumlah UPT Pengelola Perpustakaan</t>
  </si>
  <si>
    <t>b.  Jumlah Pengunjung Perpustakaan Milik PEMDA</t>
  </si>
  <si>
    <t>c.  Jumlah Pengunjung Perpustakaan milik Non PEMDA</t>
  </si>
  <si>
    <t>d. Jumlah Perpustakaan Milik PEMDA</t>
  </si>
  <si>
    <t>e. Jumlah Perpustakaan milik Non PEMDA</t>
  </si>
  <si>
    <t>a. Jumlah Penduduk Usia &lt; 15 tahun</t>
  </si>
  <si>
    <t>b. Jumlah Penduduk Usia &gt; 64 tahun</t>
  </si>
  <si>
    <t>c. Jumlah penduduk Usia tidak Produktif &lt;15 &amp; &gt;64</t>
  </si>
  <si>
    <t>e. Rasio Ketergantungan</t>
  </si>
  <si>
    <t>1. Kebutuhan</t>
  </si>
  <si>
    <t>a. Rumah Tangga</t>
  </si>
  <si>
    <t>b. Komersial</t>
  </si>
  <si>
    <t>c. Public</t>
  </si>
  <si>
    <t>d. Industri</t>
  </si>
  <si>
    <t>2. Susut &amp; Losses (T&amp;D)</t>
  </si>
  <si>
    <t>3. Susut Pemakaian Sendiri</t>
  </si>
  <si>
    <t>4. Faktor Beban</t>
  </si>
  <si>
    <t>5. Produksi</t>
  </si>
  <si>
    <t>6. Beban puncak</t>
  </si>
  <si>
    <t>7. Kapasitas terpasang</t>
  </si>
  <si>
    <t>8. Cummulated Commited Projects</t>
  </si>
  <si>
    <t>9. Total Kapasitas Sistem</t>
  </si>
  <si>
    <t>10.Daya yang Dibutuhkan</t>
  </si>
  <si>
    <t>c. RT yang Menggunakan Listrik</t>
  </si>
  <si>
    <t>1. RT dengan daya 450 Watt</t>
  </si>
  <si>
    <t>2. RT dengan daya 900 Watt</t>
  </si>
  <si>
    <t>3. RT dengan daya 1300 Watt</t>
  </si>
  <si>
    <t>4. RT dengan daya 2.200 Watt</t>
  </si>
  <si>
    <t>5. RT dengan daya &gt;2200 Watt</t>
  </si>
  <si>
    <t>d. Kebutuhan Beban Tenaga Listrik</t>
  </si>
  <si>
    <t>e. Sarana Pelayanan Bahan Bakar</t>
  </si>
  <si>
    <t>e. Rasio Luas Wilayah Industri</t>
  </si>
  <si>
    <t>a. Luas Wilayah Industri</t>
  </si>
  <si>
    <t>b. Luas Seluruh Wilayah Budidaya</t>
  </si>
  <si>
    <t>1. Luas Wilayah Kebanjiran</t>
  </si>
  <si>
    <t>2. Luas Seluruh wilayah Budidaya</t>
  </si>
  <si>
    <t>Insentif Pajak dan Retribusi Daerah</t>
  </si>
  <si>
    <t>1. Jumlah pajak yang dikeluarkan</t>
  </si>
  <si>
    <t>2. Jumlah Insentif Pajak yang mendukung Iklim Investasi</t>
  </si>
  <si>
    <t>3. Jumlah Retribusi yang dikeluarkan</t>
  </si>
  <si>
    <t>4. Jumlah Retribusi yang mendukung Iklim Investasi</t>
  </si>
  <si>
    <t xml:space="preserve">% Tenaga Kerja di bawah umur </t>
  </si>
  <si>
    <t>b. Jumlah Seluruh PMA/PMDN</t>
  </si>
  <si>
    <t>c. Rasio Daya Serap Tenaga Kerja</t>
  </si>
  <si>
    <t>Jumlah Anak per Keluarga</t>
  </si>
  <si>
    <t>a. Jumlah Anak</t>
  </si>
  <si>
    <t>b. Jumlah Keluarga</t>
  </si>
  <si>
    <t>c. Rata-rata jumlah anak per Jumlah Keluarga</t>
  </si>
  <si>
    <t>e. Rasio Penduduk yang Bekerja dengan Angkatan Kerja</t>
  </si>
  <si>
    <t>n. Pembunuhan</t>
  </si>
  <si>
    <t>l.  Pencurian</t>
  </si>
  <si>
    <t xml:space="preserve">     a. Jumlah Parpol di Daerah</t>
  </si>
  <si>
    <t xml:space="preserve">     b. Jumlah Parpol Peserta Pemilu</t>
  </si>
  <si>
    <t>3. Rasio Tempat Ibadah</t>
  </si>
  <si>
    <t>a. Mesjid</t>
  </si>
  <si>
    <t>4. Pondok Pesantren</t>
  </si>
  <si>
    <t>j.  Luas Lahan Produktif</t>
  </si>
  <si>
    <t>k. Luas Lahan Kekeringan</t>
  </si>
  <si>
    <t>1. Usaha Restoran Golongan Tertinggi</t>
  </si>
  <si>
    <t>2. Usaha Restoran golongan Menengah</t>
  </si>
  <si>
    <t>3. Usaha Restoran Golongan Terendah</t>
  </si>
  <si>
    <t>Rumah Makan</t>
  </si>
  <si>
    <t>1. Kelas A</t>
  </si>
  <si>
    <t>2. Kelas B</t>
  </si>
  <si>
    <t>3. Kelas C</t>
  </si>
  <si>
    <t>4. Kelas D</t>
  </si>
  <si>
    <t>1. Jumlah TPS</t>
  </si>
  <si>
    <t>Rasio TPS per jumlah penduduk</t>
  </si>
  <si>
    <t>3. Rasio Daya Tampung TPS/Jumlah Penduduk</t>
  </si>
  <si>
    <t>19. RT yang menggunakan Air Bersih</t>
  </si>
  <si>
    <t>b. Sumur Lindung</t>
  </si>
  <si>
    <t>c. Sumur Tidak Terlindung</t>
  </si>
  <si>
    <t>d. Mata Air Terlindung</t>
  </si>
  <si>
    <t>g. Danau/Waduk</t>
  </si>
  <si>
    <t>h. Air Hujan</t>
  </si>
  <si>
    <t>5. Jumlah Jamaah Haji</t>
  </si>
  <si>
    <t>6. Pemberangkatan</t>
  </si>
  <si>
    <t xml:space="preserve">a. Kondisi </t>
  </si>
  <si>
    <t>e. Sarana Pengangkutan Sampah</t>
  </si>
  <si>
    <t>f. Jumlah Pelayanan Persampahan yang terangkut</t>
  </si>
  <si>
    <t xml:space="preserve">   1. Kondisi pada tahun  x</t>
  </si>
  <si>
    <t>15. RTHK</t>
  </si>
  <si>
    <t>17. Luas Wilayah Produktif</t>
  </si>
  <si>
    <t xml:space="preserve">18. Persentase Luas Wilayah Perkotaan </t>
  </si>
  <si>
    <t xml:space="preserve">19. Rasio Bangunan ber-IMB </t>
  </si>
  <si>
    <t xml:space="preserve">20. Rasio Ruang Terbuka Hijau </t>
  </si>
  <si>
    <t>a. Kondisi s.d tahun x</t>
  </si>
  <si>
    <t>8. Panjang Jalan Berdasarkan Fungsi</t>
  </si>
  <si>
    <t>9. Status Jalan</t>
  </si>
  <si>
    <t>12. Rasio Ruas Jalan</t>
  </si>
  <si>
    <t>13. Kondisi Jalan Mantap</t>
  </si>
  <si>
    <t>b. Kelompok Binaan</t>
  </si>
  <si>
    <t xml:space="preserve">    1. Belum</t>
  </si>
  <si>
    <t xml:space="preserve">    2. Sudah</t>
  </si>
  <si>
    <t xml:space="preserve">    2.Sudah</t>
  </si>
  <si>
    <t>a. Kondisi</t>
  </si>
  <si>
    <t>c. Rata rata Jumlah LPM</t>
  </si>
  <si>
    <t xml:space="preserve">          a. Jumlah Usaha</t>
  </si>
  <si>
    <t xml:space="preserve">          b. Jumlah Kursi</t>
  </si>
  <si>
    <t>1. Luas Wilayah Kekeringan</t>
  </si>
  <si>
    <t xml:space="preserve">  a. Laki-Laki</t>
  </si>
  <si>
    <t xml:space="preserve">  b. Perempuan</t>
  </si>
  <si>
    <t>4. Luas Lahan Budidaya</t>
  </si>
  <si>
    <t>5. Rasio</t>
  </si>
  <si>
    <t>Surat  Izin Usaha perdagangan</t>
  </si>
  <si>
    <t>c.  Jumlah Bagi Hasil Pajak</t>
  </si>
  <si>
    <t>4). Pengembalian / Pemanfaatan Air permukaan</t>
  </si>
  <si>
    <t>Pekerja Perempuan di Lembaga Swasta</t>
  </si>
  <si>
    <t xml:space="preserve">Jumlah Pekerja Perempuan </t>
  </si>
  <si>
    <t>c).</t>
  </si>
  <si>
    <t>Persentase pekerja perempuan di Lembaga Swasta</t>
  </si>
  <si>
    <t xml:space="preserve">     - Kecamatan Silungkang</t>
  </si>
  <si>
    <t xml:space="preserve">     - Kecamatan Lembah Segar</t>
  </si>
  <si>
    <t xml:space="preserve">     - Kecamatan Talawi</t>
  </si>
  <si>
    <t xml:space="preserve">     - Kecamatan Barangin</t>
  </si>
  <si>
    <t>1. Jumlah MCK Komunal</t>
  </si>
  <si>
    <t>2. Jumlah Tangki Septik komunal</t>
  </si>
  <si>
    <t>3. Jumlah Penduduk yang Terlayani</t>
  </si>
  <si>
    <t>Jumlah Kawasan Lindung</t>
  </si>
  <si>
    <t>1.  Taman Nasional</t>
  </si>
  <si>
    <t>2.  Cagar Alam</t>
  </si>
  <si>
    <t>3.  Hutan Suaka Alam</t>
  </si>
  <si>
    <t>4.  Hutan lindung</t>
  </si>
  <si>
    <t>5.  Cagar Budaya</t>
  </si>
  <si>
    <t>6.  Taman Wisata Alam</t>
  </si>
  <si>
    <t>Plasma Nutfah dilindungi</t>
  </si>
  <si>
    <t>a.   Hewan</t>
  </si>
  <si>
    <t>b.   Tumbuhan</t>
  </si>
  <si>
    <t>11. Plasma Nutfah Terancam Punah</t>
  </si>
  <si>
    <t>a.  Hewan</t>
  </si>
  <si>
    <t>b.  Tumbuhan</t>
  </si>
  <si>
    <t>12. Plasma Nutfah Endemik</t>
  </si>
  <si>
    <t>a. Jumlah kasus pencemaran</t>
  </si>
  <si>
    <t>a) Puskesmas Rawatan</t>
  </si>
  <si>
    <t>b) Puskesmas Non Rawatan</t>
  </si>
  <si>
    <t>3). Keliling</t>
  </si>
  <si>
    <t>4). Poliklinik</t>
  </si>
  <si>
    <t>5). Rasio Puskesmas</t>
  </si>
  <si>
    <t>6). Rasio Poliklinik</t>
  </si>
  <si>
    <t>7)  Rasio Pustu</t>
  </si>
  <si>
    <t>Dukun anak</t>
  </si>
  <si>
    <t>s.   Mantri Kesehatan</t>
  </si>
  <si>
    <t xml:space="preserve">t.  Atem </t>
  </si>
  <si>
    <t>u.  Apikes</t>
  </si>
  <si>
    <t>v. Dll farmasi</t>
  </si>
  <si>
    <t>9. Jumlah Ambulance</t>
  </si>
  <si>
    <t>10. Jumlah Penduduk yang memiliki</t>
  </si>
  <si>
    <t xml:space="preserve">11. Angka Kematian </t>
  </si>
  <si>
    <t>3. Jumlah Komisi DPRD</t>
  </si>
  <si>
    <t>4. Jumlah anggota per Fraksi</t>
  </si>
  <si>
    <t>1. Rumah</t>
  </si>
  <si>
    <t>2. Lahan pertanian Selain Sawah</t>
  </si>
  <si>
    <t>3. Mesjid</t>
  </si>
  <si>
    <t xml:space="preserve">4. Sekolah </t>
  </si>
  <si>
    <t>5. Perkantoran</t>
  </si>
  <si>
    <t xml:space="preserve">6. Dam </t>
  </si>
  <si>
    <t>7. Jalan</t>
  </si>
  <si>
    <t>8. Fasilitas Umum Lainnya</t>
  </si>
  <si>
    <t>9. Milik Pribadi lainnya</t>
  </si>
  <si>
    <t>4. BENCANA DAERAH</t>
  </si>
  <si>
    <t>1. Jumlah Perkiraan Kerugian Akibat Bencana Alam</t>
  </si>
  <si>
    <t>a. Banjir</t>
  </si>
  <si>
    <t>b. Gunung Meletus</t>
  </si>
  <si>
    <t>c. Longsor</t>
  </si>
  <si>
    <t>d. Gempa</t>
  </si>
  <si>
    <t>e. Angin Puting Beliung</t>
  </si>
  <si>
    <t>2. Jumlah Bantuan Bencana Alam</t>
  </si>
  <si>
    <t>a. Dana</t>
  </si>
  <si>
    <t>5). Angin Puting Beliung</t>
  </si>
  <si>
    <t>3. Jumlah Kejadian Bencana Alam</t>
  </si>
  <si>
    <t>4. Jumlah Kerusakan</t>
  </si>
  <si>
    <t>5. Jumlah Korban Bencana Alam Yang Kembali ke Tempat Asal</t>
  </si>
  <si>
    <t>1. Jumlah Perkiraan Kerugian Akibat Bencana Non Alam</t>
  </si>
  <si>
    <t>a. Kebakaran</t>
  </si>
  <si>
    <t>b. Tenggelam</t>
  </si>
  <si>
    <t>c. Sengatan Listrik</t>
  </si>
  <si>
    <t xml:space="preserve">    I. Bencana Daerah</t>
  </si>
  <si>
    <t xml:space="preserve">    II. BENCANA ALAM</t>
  </si>
  <si>
    <t xml:space="preserve">     III. BENCANA NON ALAM</t>
  </si>
  <si>
    <t>6. Luas Wilayah Kebanjiran</t>
  </si>
  <si>
    <t>7. Luas Wilayah Kekeringan</t>
  </si>
  <si>
    <t xml:space="preserve">  IV. BENCANA SOSIAL</t>
  </si>
  <si>
    <t>1. Jumlah Perkiraan Kerugian Akibat Bencana Sosial</t>
  </si>
  <si>
    <t>1) Konflik</t>
  </si>
  <si>
    <t>2. Jumlah Bantuan Bencana Sosial</t>
  </si>
  <si>
    <t>1). Konflik</t>
  </si>
  <si>
    <t>3. Jumlah Kejadian Bencana Sosial</t>
  </si>
  <si>
    <t xml:space="preserve">4. Jumlah Kerusakan </t>
  </si>
  <si>
    <t>q.  Bidan Desa</t>
  </si>
  <si>
    <t>JUMLAH</t>
  </si>
  <si>
    <t xml:space="preserve">       </t>
  </si>
  <si>
    <t xml:space="preserve">  a. Akta Kelahiran Umum</t>
  </si>
  <si>
    <t xml:space="preserve">       b. Akta Kelahiran Terlambat</t>
  </si>
  <si>
    <t>12. Partai Masyumi Baru</t>
  </si>
  <si>
    <t>13. Partai Keadilan dan Persatuan Indonesia ( PKPI )</t>
  </si>
  <si>
    <t>18.  Partai Demokrat</t>
  </si>
  <si>
    <t>21. Partai IPKI</t>
  </si>
  <si>
    <t>25. Partai Pengusaha dan pekerja Bangsa ( P3i )</t>
  </si>
  <si>
    <t>26. Partai Peduli rakyat Nasional ( PPRN )</t>
  </si>
  <si>
    <t>27. Partai Hati Nurani Rakyat ( HANURA )</t>
  </si>
  <si>
    <t>28. Partai Barisan Nasional ( Barnas )</t>
  </si>
  <si>
    <t>29. Partai Perjuangan Indonesia Baru ( PPIB )</t>
  </si>
  <si>
    <t>20.  Partai Persatuan Daerah ( PPD )</t>
  </si>
  <si>
    <t>22.  Partai Kedaulatan</t>
  </si>
  <si>
    <t>30. Partai Pemuda Indonesia ( PPI )</t>
  </si>
  <si>
    <t>9.  Partai Amanat Indonesia ( PAN )</t>
  </si>
  <si>
    <t>10.  Partai Keadilan Sejahtera ( PKS )</t>
  </si>
  <si>
    <t>4. Partai Bulan Bintang ( PBB )</t>
  </si>
  <si>
    <t>3. Partai Persatuan Pembangunan ( PPP )</t>
  </si>
  <si>
    <t>1. Partai Demokrasi Indonesia Perjuangan ( PDIP )</t>
  </si>
  <si>
    <t>8. Partai Kebangkitan Bangsa ( PKB )</t>
  </si>
  <si>
    <t>2. Partai Golangan Karya ( Golkar )</t>
  </si>
  <si>
    <t>7.  Partai Karya Peduli Bangsa ( PKPB )</t>
  </si>
  <si>
    <t>6. Partai Demokrasi Kebangsaan ( PDK )</t>
  </si>
  <si>
    <t>14. Partai Nasional Indonesia ( PNI ) Marhaenisme</t>
  </si>
  <si>
    <t>16. Partai Kebangkitan Nasional Ulama ( PKNU )</t>
  </si>
  <si>
    <t>15. Partai Keadilan dan Pembangunan</t>
  </si>
  <si>
    <t>5. Partai Persatuan Nahdlatul Ummah Indonesia ( PNUI )</t>
  </si>
  <si>
    <t>23.  Partai Gerakan Indonesia Raya ( Gerindra )</t>
  </si>
  <si>
    <t>24. Partai Demokrasi Pembaharuan ( PDP )</t>
  </si>
  <si>
    <t>19. Partai Bintang Reformasi ( PBR )</t>
  </si>
  <si>
    <t>17. Partai Karya Perjuangan ( Pakar Pangan )</t>
  </si>
  <si>
    <t>31. Partai Peduli Rakyat Nasional ( PPRN )</t>
  </si>
  <si>
    <t>32. Partai Matahari Bangsa ( PMB )</t>
  </si>
  <si>
    <t>33. Partai Penegak Demokrasi Indonesia ( PPDI )</t>
  </si>
  <si>
    <t>34. Partai Republika Nusantara ( Republikan )</t>
  </si>
  <si>
    <t xml:space="preserve">35. Partai Pelopor </t>
  </si>
  <si>
    <t>36. Partai Damai Sejahtera ( PDS )</t>
  </si>
  <si>
    <t>37. Partai Nasional Banteng Kerakyatan Indonesia (PNBKI)</t>
  </si>
  <si>
    <t>38. Partai Patriot</t>
  </si>
  <si>
    <t>39. Partai Kasih Demokrasi Indonesa ( PKDI )</t>
  </si>
  <si>
    <t>40. Partai Indonesia Sejahtera ( PIS )</t>
  </si>
  <si>
    <t>41. Partai Merdeka</t>
  </si>
  <si>
    <t>11. Partai Serikat  Indonesia ( PSI )</t>
  </si>
  <si>
    <t xml:space="preserve">42. Partai Buruh </t>
  </si>
  <si>
    <t>x. meninggalnya Pegawai Tambang</t>
  </si>
  <si>
    <t>2. Jumlah Kabupaten/Desa Lokasi  Pengungsian</t>
  </si>
  <si>
    <t>3. Jumlah Kota/Dusun Lokasi Pengungsian</t>
  </si>
  <si>
    <t>a. Produksi</t>
  </si>
  <si>
    <t>b. Eksport</t>
  </si>
  <si>
    <t>c. Impor</t>
  </si>
  <si>
    <t>a. Pertenunan</t>
  </si>
  <si>
    <t>b. Kerupuk Ubi</t>
  </si>
  <si>
    <t>c. Tahu/Tempe</t>
  </si>
  <si>
    <t>d. Makanan</t>
  </si>
  <si>
    <t>e. Kopi</t>
  </si>
  <si>
    <t>f.  Minyak Tanak</t>
  </si>
  <si>
    <t>g. Serai Wangi</t>
  </si>
  <si>
    <t>h.  Keramik</t>
  </si>
  <si>
    <t>i.  Anyaman</t>
  </si>
  <si>
    <t>j.  Payung Kertas</t>
  </si>
  <si>
    <t>k. Kerajinan Batu Bara</t>
  </si>
  <si>
    <t>l.  Sapu Ijuk</t>
  </si>
  <si>
    <t>m. Batako</t>
  </si>
  <si>
    <t>n.  Batu Aji</t>
  </si>
  <si>
    <t>o.  Perabot</t>
  </si>
  <si>
    <t>p.  Batu Bata</t>
  </si>
  <si>
    <t>q.  Pengecoran Logam</t>
  </si>
  <si>
    <t>r.  Apar Besi</t>
  </si>
  <si>
    <t>s.  Bengkel</t>
  </si>
  <si>
    <t>t.  Percetakan</t>
  </si>
  <si>
    <t>u. Pakan Ternak</t>
  </si>
  <si>
    <t>Pasar Bangunan Permanen/Semi Permanen</t>
  </si>
  <si>
    <t>Jumlah Pekerja Perempuan di Lembaga Pemerintahan</t>
  </si>
  <si>
    <t>b. Jumlah Rumah Tangga</t>
  </si>
  <si>
    <t>a). Asing(Mancanegara)</t>
  </si>
  <si>
    <t>1). Asia Pasifik</t>
  </si>
  <si>
    <t>2). Eropa</t>
  </si>
  <si>
    <t>3). Amerika</t>
  </si>
  <si>
    <t>4). Timur Tengah</t>
  </si>
  <si>
    <t>5). Lainnya</t>
  </si>
  <si>
    <t>b). Domestik</t>
  </si>
  <si>
    <t xml:space="preserve">      a). Komersil</t>
  </si>
  <si>
    <t xml:space="preserve">      b). Perintis</t>
  </si>
  <si>
    <t>2). Kapal Ferry</t>
  </si>
  <si>
    <t>Jumlah Tanah yang bersetifikat</t>
  </si>
  <si>
    <t xml:space="preserve">5. Jumlah Media Massa </t>
  </si>
  <si>
    <t>a. Lokal</t>
  </si>
  <si>
    <t>b. Nasional</t>
  </si>
  <si>
    <t>c. Asing/Internasional</t>
  </si>
  <si>
    <t>4. Kasus Pemogokkan Kerja</t>
  </si>
  <si>
    <t>2. Jumlah Korban Bencana Non  Alam</t>
  </si>
  <si>
    <t>3. Jumlah Bantuan Bencana Non Alam</t>
  </si>
  <si>
    <t>4. Jumlah Kejadian Bencana Non Alam</t>
  </si>
  <si>
    <t>5. Jumlah Kerusakan</t>
  </si>
  <si>
    <t>6. Penanggulangan Bencana Kebakaran</t>
  </si>
  <si>
    <t>e. Pura / Kuil / Sanggah</t>
  </si>
  <si>
    <t>a. Jumlah  ( Angkot + AKDP )</t>
  </si>
  <si>
    <t>17. Cakupan Layanan Kesehatan Masyarakat</t>
  </si>
  <si>
    <t>a. SD/MI</t>
  </si>
  <si>
    <t>b. SMP/MTs</t>
  </si>
  <si>
    <t>c. SMA/MA/SMK</t>
  </si>
  <si>
    <t>A. Sarana Kesehatan</t>
  </si>
  <si>
    <t>1. Posyandu</t>
  </si>
  <si>
    <t>2. Polindes</t>
  </si>
  <si>
    <t>4. Puskesmas</t>
  </si>
  <si>
    <t>5. Rumah Sakit Umum Daerah</t>
  </si>
  <si>
    <t>6. Rumah Sakit Umum Swasta</t>
  </si>
  <si>
    <t>7. Rumah Sakit Khusus</t>
  </si>
  <si>
    <t>8. Rumah Sakit AD/AU/AL/POLRI</t>
  </si>
  <si>
    <t>9. Klinik/Praktek Dokter</t>
  </si>
  <si>
    <t>11. Klinik Keluarga Berencana</t>
  </si>
  <si>
    <t>12. RSUP</t>
  </si>
  <si>
    <t>13. RSUD</t>
  </si>
  <si>
    <t>14. Gudang Farmasi</t>
  </si>
  <si>
    <t>15. Rasio Rumah Sakit Umum</t>
  </si>
  <si>
    <t>16. Rasio Rumah Sakit Jiwa</t>
  </si>
  <si>
    <t>17. Rasio Rumah Sakit AD/AU/AL/POLRI</t>
  </si>
  <si>
    <t>19. Rasio Posyandu per Satuan Balita</t>
  </si>
  <si>
    <t>B. Jumlah Industri Farmasi</t>
  </si>
  <si>
    <t>20. Rasio Tenaga Medis per Satuan Penduduk</t>
  </si>
  <si>
    <t>21. Cakupan Komplikasi Kebidanan yang ditangani</t>
  </si>
  <si>
    <t>18. Rasio Rumah Sakit Daerah</t>
  </si>
  <si>
    <t>25. Cakupan Kunjungan Bayi</t>
  </si>
  <si>
    <t>14. Proporsi Panjang Jaringan Jalan Dalam Kondisi Baik</t>
  </si>
  <si>
    <t>21. Rasio Pemukiman Layak Huni</t>
  </si>
  <si>
    <t>15. Panjang Jalan dilalui Roda 4</t>
  </si>
  <si>
    <t>16. Panjang jalan yang memiliki trotoar dan drainase</t>
  </si>
  <si>
    <t>17. Sempadan Jalan yang dipakai pedagang kaki lima atau bangunan rumah liar</t>
  </si>
  <si>
    <t>7. Drainase dalam kondisi baik</t>
  </si>
  <si>
    <t xml:space="preserve">22. Ruang Publik yang berubah peruntukkannya </t>
  </si>
  <si>
    <t xml:space="preserve">a. Jumlah Ruang Publik yang berubah fungsi </t>
  </si>
  <si>
    <t xml:space="preserve">b. Jumlah Ruang Publik yang tersedia </t>
  </si>
  <si>
    <t>a. Luas Pemukiman  Layak Huni</t>
  </si>
  <si>
    <t>b. Luas Wilayah Permukiman</t>
  </si>
  <si>
    <t xml:space="preserve">c. Rasio </t>
  </si>
  <si>
    <t xml:space="preserve">24. Rumah Tangga Pengguna Air Bersih </t>
  </si>
  <si>
    <t xml:space="preserve">a. Jumlah Rumah Tangga Pengguna Air Bersih </t>
  </si>
  <si>
    <t>b. Jumlah Seluruh Rumah Tangga</t>
  </si>
  <si>
    <t>25. Rumah Layak Huni</t>
  </si>
  <si>
    <t xml:space="preserve">a. Jumlah Rumah Layak huni </t>
  </si>
  <si>
    <t>b. Jumlah Seluruh Rumah</t>
  </si>
  <si>
    <t>8. Jumlah Arus Penumpang Angkutan Umum</t>
  </si>
  <si>
    <t>9. Rasio Ijin Trayek</t>
  </si>
  <si>
    <t>10. Kepemilikian KIR Angkutan Umum</t>
  </si>
  <si>
    <t>11. Lama Pengujian KIR</t>
  </si>
  <si>
    <t>12. Biaya Pengujian Kelayakan Angkutan Umum</t>
  </si>
  <si>
    <t>13. Angkutan Darat</t>
  </si>
  <si>
    <t>14. Sarana Lalu Lintas Angkutan Jalan</t>
  </si>
  <si>
    <t>1. Kondisi pada tahun n</t>
  </si>
  <si>
    <t>a. Jumlah penghijauan Wilayah Rawan Longsor dan Sumber Mata Air</t>
  </si>
  <si>
    <t>b. Jumlah Seluruh Wilayah Rawan Longsor dan Sumber Mata Air</t>
  </si>
  <si>
    <t>a. Jml penduduk usia &gt; 17 yang ber KTP</t>
  </si>
  <si>
    <t>b. Jml penduduk usia &gt; 17 atau telah menikah</t>
  </si>
  <si>
    <t>c. rasio</t>
  </si>
  <si>
    <t>Partisipasi  Angkatan Kerja Perempuan</t>
  </si>
  <si>
    <t>b. Jumlah Angkat Kerja Perempuan</t>
  </si>
  <si>
    <t>a. Jumlah Peserta Program KB Aktif</t>
  </si>
  <si>
    <t>Angka Partisipasi Angkatan Kerja</t>
  </si>
  <si>
    <t>a. Angkatan Kerja 15 tahun ke atas</t>
  </si>
  <si>
    <t>Angka Sengketa Pengusaha Pekerja per Tahun</t>
  </si>
  <si>
    <t>a. Jumlah Sengketa Pengusaha pekerja</t>
  </si>
  <si>
    <t>b. Jumlah Perusahaan</t>
  </si>
  <si>
    <t>Persentase</t>
  </si>
  <si>
    <t>l.  Rehabilitasi Hutan dan Lahan Kritis</t>
  </si>
  <si>
    <t>a. Luas Hutan dan Lahan Kritis yang direhabilitasi</t>
  </si>
  <si>
    <t>b. Luas Total Hutan dan Lahan Kritis</t>
  </si>
  <si>
    <t>m. Kerusakan Kawasan hutan</t>
  </si>
  <si>
    <t>a. Luas Kerusakan Kawasan Hutan</t>
  </si>
  <si>
    <t>b. Luas Kawasan Hutan</t>
  </si>
  <si>
    <t>10). Produksi Perikanan</t>
  </si>
  <si>
    <t xml:space="preserve">   a). Jumlah Produksi Perikanan</t>
  </si>
  <si>
    <t xml:space="preserve">   b). Target Daerah</t>
  </si>
  <si>
    <t xml:space="preserve">   c). Persentase</t>
  </si>
  <si>
    <t>11). Konsumsi Ikan</t>
  </si>
  <si>
    <t xml:space="preserve">   a). Jumlah Konsumsi Ikan</t>
  </si>
  <si>
    <t xml:space="preserve">   c). Rasio</t>
  </si>
  <si>
    <t>12). Cakupan Bina Kelompok Nelayan</t>
  </si>
  <si>
    <t>13). Produksi Perikanan Kelompok Nelayan</t>
  </si>
  <si>
    <t>d. Nilai Exspor</t>
  </si>
  <si>
    <t>e. Nilai Impor</t>
  </si>
  <si>
    <t>f. Nilai Produksi</t>
  </si>
  <si>
    <t xml:space="preserve">17. Rasio Daya Serap Tenaga Kerja </t>
  </si>
  <si>
    <t>a. Jumlah pencari kerja yang ditempatkan</t>
  </si>
  <si>
    <t>b. jumlah pencari kerja yang mendaftar</t>
  </si>
  <si>
    <t>Wisata Ziarah</t>
  </si>
  <si>
    <t>Museum Gudang Ransum</t>
  </si>
  <si>
    <t>Museum Kereta Api</t>
  </si>
  <si>
    <t>Info Box-Gallery Lbg Mbah Suro</t>
  </si>
  <si>
    <t>Air Dingin / Waterboom</t>
  </si>
  <si>
    <t>Kereta Api Wisata / Mak Itam</t>
  </si>
  <si>
    <t>Taman Satwa Kandi</t>
  </si>
  <si>
    <t>a. Partai Golkar</t>
  </si>
  <si>
    <t>5. Jumlah Anggota Berdasarkan Partai Politik</t>
  </si>
  <si>
    <t>5. Penegakan Hukum Lingkungan</t>
  </si>
  <si>
    <t>a. Jumlah Kasus Lingkungan yang diselesaikan pemda</t>
  </si>
  <si>
    <t>b. Jumlah Kasus Lingkungan yang ada</t>
  </si>
  <si>
    <t>6. Perda dan Perijinan</t>
  </si>
  <si>
    <t>i. Jumlah Perempuan dan Anak yang mengalami tindak kekerasan</t>
  </si>
  <si>
    <t xml:space="preserve">j. Rasio KDRT </t>
  </si>
  <si>
    <t xml:space="preserve"> 1. Hak Milik</t>
  </si>
  <si>
    <t xml:space="preserve">      2. Hak Guna Bangunan</t>
  </si>
  <si>
    <t xml:space="preserve">      3. Hak Guna Usaha</t>
  </si>
  <si>
    <t xml:space="preserve">      4. Hak Pakai</t>
  </si>
  <si>
    <t xml:space="preserve">      5. Girik</t>
  </si>
  <si>
    <t xml:space="preserve">      6. Hak Pengesahan</t>
  </si>
  <si>
    <t xml:space="preserve">      9. Hak Pengelolaan</t>
  </si>
  <si>
    <t>e. Daya Beli Masyarakat</t>
  </si>
  <si>
    <t>12. Jumlah Keseluruhan Bayi Lahir</t>
  </si>
  <si>
    <t>2). Taman Kanak-kanak (TK) / RA</t>
  </si>
  <si>
    <t>4. Jumlah guru yang bersetifikasi</t>
  </si>
  <si>
    <t>18. Jumlah Proyek investasi berskala nasional</t>
  </si>
  <si>
    <t>19  Nilai Total investasi PMDN  skala nasional</t>
  </si>
  <si>
    <t>20. Jumlah Perusahaan</t>
  </si>
  <si>
    <t>21. Jumlah Tenaga kerja pada perusahaan PMA dan PMDN</t>
  </si>
  <si>
    <t>8). Jumlah RW</t>
  </si>
  <si>
    <t>b. Status Otonomi Kabupaten</t>
  </si>
  <si>
    <t>1. Daerah  Otonomi Baru</t>
  </si>
  <si>
    <t>2. Daerah Induk</t>
  </si>
  <si>
    <t>4. Daerah Non Pemekaran</t>
  </si>
  <si>
    <t>3 Daerah Dampak Pemekaran</t>
  </si>
  <si>
    <t>Jumlah Program RKPD tahun berkenanaan</t>
  </si>
  <si>
    <t>Jumlah Program RPJMD yang harus harus dilaksanakan tahun berkenaan</t>
  </si>
  <si>
    <t>Jumlah Izin Lokasi</t>
  </si>
  <si>
    <t>16)</t>
  </si>
  <si>
    <t xml:space="preserve">Jumlah Perda yang mendukung iklim usaha </t>
  </si>
  <si>
    <t xml:space="preserve">17) </t>
  </si>
  <si>
    <t xml:space="preserve">Jumlah Pelanggaran Perda </t>
  </si>
  <si>
    <t>18)</t>
  </si>
  <si>
    <t>Jumlah Penyelesaian Penegakan Perda</t>
  </si>
  <si>
    <t>1). Kepolisian Resort Kota Besar</t>
  </si>
  <si>
    <t>1. Jumlah Anggota</t>
  </si>
  <si>
    <t>2). Kepolisian Resort Kota</t>
  </si>
  <si>
    <t>3). Kepolisian Resort Kabupaten</t>
  </si>
  <si>
    <t>4). Kepolisian Sektor Kota</t>
  </si>
  <si>
    <t>5). Kepolisian Sektor</t>
  </si>
  <si>
    <t xml:space="preserve">          1). Kantor Bupati/Walikota</t>
  </si>
  <si>
    <t xml:space="preserve">          2). Kantor Setda</t>
  </si>
  <si>
    <t xml:space="preserve">          3). Kantor DPRD dan Sekretariat DPRD</t>
  </si>
  <si>
    <t xml:space="preserve">          4). Kantor Inspektorat</t>
  </si>
  <si>
    <t xml:space="preserve">          5). Kantor Bappeda</t>
  </si>
  <si>
    <t xml:space="preserve">          6). Kantor Dinas Daerah</t>
  </si>
  <si>
    <t xml:space="preserve">          7). Kantor Lembaga Teknis Daerah</t>
  </si>
  <si>
    <t xml:space="preserve">          8). Kantor Pemerintah Desa</t>
  </si>
  <si>
    <t xml:space="preserve">          9). Kantor Camat</t>
  </si>
  <si>
    <t xml:space="preserve">          10). Kantor Lurah</t>
  </si>
  <si>
    <t xml:space="preserve">               1. Milik Sendiri</t>
  </si>
  <si>
    <t xml:space="preserve">               2. Sewa</t>
  </si>
  <si>
    <t xml:space="preserve">               3. Pinjam</t>
  </si>
  <si>
    <t xml:space="preserve">               4. Gabung</t>
  </si>
  <si>
    <t xml:space="preserve">               1. Rusak Ringan (Kerusakan &lt; 30%)</t>
  </si>
  <si>
    <t xml:space="preserve">               2. Rusak Sedang (Kerusakan 30-50%)</t>
  </si>
  <si>
    <t xml:space="preserve">               3. Rusak Berat (Kerusakan &gt;50%)</t>
  </si>
  <si>
    <t>b. Tingkat Migrasi</t>
  </si>
  <si>
    <t xml:space="preserve">    1. Penganggur Terbuka</t>
  </si>
  <si>
    <t xml:space="preserve">   3. Pengangguran Terselubung</t>
  </si>
  <si>
    <t>e. TKI di Luar Negeri</t>
  </si>
  <si>
    <t xml:space="preserve">f.  PHK </t>
  </si>
  <si>
    <t>g. Rata-rata Kebutuhan Hidup Minimum</t>
  </si>
  <si>
    <t>h.  Rata-rata Upah Minimum Regional</t>
  </si>
  <si>
    <t>i.  Pencari Kerja</t>
  </si>
  <si>
    <t xml:space="preserve">               1. Tenaga Kerja Wanita</t>
  </si>
  <si>
    <t xml:space="preserve">               2. Tenaga Kerja Pria</t>
  </si>
  <si>
    <t xml:space="preserve">               3. Jumlah TK yang Bekerja pada PMA</t>
  </si>
  <si>
    <t xml:space="preserve">               4. Jumlah TK yang Bekerja pada PMDN</t>
  </si>
  <si>
    <t>j. Tenaga Kerja Dalam Negeri</t>
  </si>
  <si>
    <t>5. S2</t>
  </si>
  <si>
    <t>a. Petani</t>
  </si>
  <si>
    <t>b. Buruh Tani</t>
  </si>
  <si>
    <t>i. Industri Farmasi Produksi Obat Tradisional</t>
  </si>
  <si>
    <t>h. Industri Farmasi Narkotika</t>
  </si>
  <si>
    <t>c. Jumlah Pasangan Usia Subur ber KB</t>
  </si>
  <si>
    <t>d. Rasio Akseptor KB</t>
  </si>
  <si>
    <t>22. Cakupan Desa/Kelurahan Universal Child Immunization (UCI)</t>
  </si>
  <si>
    <t>23. Cakupan Pelayanan Kesehatan rujukan pasien masyarakat miskin</t>
  </si>
  <si>
    <t>24. Cakupan Pelayanan Kesehatan Dasar Pasien Masyarakat Miskin</t>
  </si>
  <si>
    <t>f. Rasio Guru / Siswa</t>
  </si>
  <si>
    <t>g. Rasio Guru/Murid per kelas rata-rata</t>
  </si>
  <si>
    <t>h. Rasio Siswa / Kelas</t>
  </si>
  <si>
    <t>i. Rasio Ketersediaan Sekolah/Penduduk Usia Sekolah</t>
  </si>
  <si>
    <t>1). Jumlah lulusan pada jenjang SD/MI</t>
  </si>
  <si>
    <t>pada tahun sebelumnya</t>
  </si>
  <si>
    <t xml:space="preserve">2). Jumlah siswa tingkat tertinggi pada jenjang SD/MI </t>
  </si>
  <si>
    <t xml:space="preserve">2). Jumlah siswa tingkat tertinggi pada jenjang SMP/MTs </t>
  </si>
  <si>
    <t>1). Jumlah lulusan pada jenjang SMA/MA/SMK</t>
  </si>
  <si>
    <t>2). Jumlah siswa tingkat tertinggi pada jenjang SMA/MA/SMK</t>
  </si>
  <si>
    <t>g</t>
  </si>
  <si>
    <t xml:space="preserve">      1. Sekolah Dasar berstandar Internasional</t>
  </si>
  <si>
    <t xml:space="preserve">      2. Sekolah Menengah Pertama dan atau sederajat berstandar internasional</t>
  </si>
  <si>
    <t>4. Jumlah Gedung Olahraga</t>
  </si>
  <si>
    <t xml:space="preserve">      2. Standar nasional</t>
  </si>
  <si>
    <t>g. Museum dan Pusat Kebudayaan</t>
  </si>
  <si>
    <t xml:space="preserve">          1). Jumlah kunjungan ke perpustakaan selama 1 th</t>
  </si>
  <si>
    <t xml:space="preserve">          3). Jumlah koleksi judul buku yg tersedia di Perpustakaan daerah</t>
  </si>
  <si>
    <t xml:space="preserve">          4). Jumlah koleksi jumlah buku yg tersedia di Perpustakaan</t>
  </si>
  <si>
    <t xml:space="preserve">          1). SD/MI/Sederajat</t>
  </si>
  <si>
    <t xml:space="preserve">          2). SMP/MTs/Sederajat</t>
  </si>
  <si>
    <t xml:space="preserve">          3). SMA/MA</t>
  </si>
  <si>
    <t xml:space="preserve">          4). SMK</t>
  </si>
  <si>
    <t xml:space="preserve">          1). SMP/MTs/Sederajat</t>
  </si>
  <si>
    <t xml:space="preserve">          2). SMA/MA</t>
  </si>
  <si>
    <t xml:space="preserve">          3). SMK</t>
  </si>
  <si>
    <t xml:space="preserve">          1). Peserta paket A bagi penduduk usia sekolah yang belum bersekolah SD/MI</t>
  </si>
  <si>
    <t xml:space="preserve">          2). Peserta didik Paket A yang tidak aktif</t>
  </si>
  <si>
    <t xml:space="preserve">          3). Kepemilikan modul program paket A oleh peserta didik</t>
  </si>
  <si>
    <t xml:space="preserve">          4). Jumlah kelulusan peserta didik yang mengikuti ujian kesetaraan</t>
  </si>
  <si>
    <t xml:space="preserve">          6). Jumlah peserta didik yang mengikuti uji sampel mutu pendidikan yang mendapatkan nilai memuaskan</t>
  </si>
  <si>
    <t xml:space="preserve">          7). Pemenuhan jumlah tutor Program Paket A yang diperlukan</t>
  </si>
  <si>
    <t xml:space="preserve">          8). Kualifikasi tutor Program Paket A yang sesuai standar kompetensi yang ditetapkan secara nasional</t>
  </si>
  <si>
    <t xml:space="preserve">          10). Jumlah peserta yang memiliki sarana belajar</t>
  </si>
  <si>
    <t xml:space="preserve">          11). Tersedianya data dasar kesetaraan SD yang diperbarui terus menerus.</t>
  </si>
  <si>
    <t xml:space="preserve">          1). Peserta paket B bagi penduduk usia sekolah yang belum bersekolah SMP/MTs</t>
  </si>
  <si>
    <t xml:space="preserve">          2). Peserta didik Paket B yang tidak aktif</t>
  </si>
  <si>
    <t xml:space="preserve">          3). Kepemilikan modul program paket B oleh peserta didik</t>
  </si>
  <si>
    <t xml:space="preserve">          7). Pemenuhan jumlah tutor Program Paket B yang diperlukan</t>
  </si>
  <si>
    <t xml:space="preserve">          8). Kualifikasi tutor Program Paket B yang sesuai standar kompetensi yang ditetapkan secara nasional</t>
  </si>
  <si>
    <t xml:space="preserve">          11). Tersedianya data dasar kesetaraan SMP yang diperbarui terus menerus</t>
  </si>
  <si>
    <t xml:space="preserve">          1). Peserta paket C bagi penduduk usia sekolah yang belum bersekolah SMA/MA/SMKN</t>
  </si>
  <si>
    <t xml:space="preserve">          2). Peserta didik Paket C yang tidak aktif</t>
  </si>
  <si>
    <t xml:space="preserve">          3). Kepemilikan modul program paket C oleh peserta didik</t>
  </si>
  <si>
    <t xml:space="preserve">          5). Jumlah lulusan Program Paket C yang memasuki dunia kerja</t>
  </si>
  <si>
    <t xml:space="preserve">          6). Jumlah peserta didik yang dapat melanjutkan ke jenjang lebih tinggi</t>
  </si>
  <si>
    <t xml:space="preserve">          7). Jumlah peserta didik yang mengikuti uji sampel mutu pendidikan yang mendapatkan nilai memuaskan</t>
  </si>
  <si>
    <t xml:space="preserve">          8). Pemenuhan jumlah tutor Program Paket C yang diperlukan</t>
  </si>
  <si>
    <t xml:space="preserve">          9). Kualifikasi tutor Program Paket C yang sesuai standar kompetensi yang ditetapkan secara nasional</t>
  </si>
  <si>
    <t xml:space="preserve">          11). Tersedianya data dasar kesetaraan SMA yang diperbarui terus menerus</t>
  </si>
  <si>
    <t xml:space="preserve">          2). Kepemilikan ijin operasional dari pemerintah atau pemerintah daerah</t>
  </si>
  <si>
    <t xml:space="preserve">          3). Jumlah lembaga kursus dan lembaga pelatihan yang terakreditasi</t>
  </si>
  <si>
    <t xml:space="preserve">          4). Kursus-kursus/pelatihan/kelompok belajar usaha/magang yang dibina secara terus menerus</t>
  </si>
  <si>
    <t xml:space="preserve">          5). Lulusan kursus, pelatihan, magang, kelompok belajar usaha yang dapat memasuki dunia kerja</t>
  </si>
  <si>
    <t xml:space="preserve">          6). Pemenuhan jumlah tenaga pendidik, instruktur, atau penguji praktek dari kursus-kursus/pelatihan/ kel</t>
  </si>
  <si>
    <t xml:space="preserve">          8). Jumlah peserta ujian kursus-kursus yang memperoleh ijazah atau sertifikat</t>
  </si>
  <si>
    <t xml:space="preserve">          9). Jumlah kursus-kursus/pelatihan/kelompok belajar usaha/magang yang memiliki sarana dan prasarana mini</t>
  </si>
  <si>
    <t xml:space="preserve">          1). Jumlah anak usia 4-6 tahun yang mengikuti program TK/RA</t>
  </si>
  <si>
    <t xml:space="preserve">          3). TK/RA yang memiliki sarana dan prasarana belajar/bermain</t>
  </si>
  <si>
    <t xml:space="preserve">          1). Jumlah anak 0 - 4 tahun yang mengikuti kegiatan Tempat Penitipan Anak, Kelompok Bermain atau sederajat</t>
  </si>
  <si>
    <t xml:space="preserve">          2). Jumlah Anak usia 4-6 tahun yang belum terlayani pada program PAUD jalur formal mengikuti program PAUD</t>
  </si>
  <si>
    <t xml:space="preserve">          3). Guru PAUD jalur non formal yang telah mengikuti pelatihan di bidang PAUD</t>
  </si>
  <si>
    <t xml:space="preserve">          10). Jumlah pusat kegiatan belajar masyarakat yang memiliki sarana dan prasarana minimal sesuai standar </t>
  </si>
  <si>
    <t xml:space="preserve">          10). Tersedianya data dasar kursus-kursus/pelatihan/kelompok belajar usaha/magang yang diperbarui terus menerus</t>
  </si>
  <si>
    <t xml:space="preserve">          5). Jumlah lulusan Program Paket B dapat melanjutkan ke jenjang lebih tinggi (SMA/MA/SMK) </t>
  </si>
  <si>
    <t xml:space="preserve">          9). Jumlah pusat kegiatan belajar masyarakat yang memiliki sarana dan prasarana minimal sesuai standar nasional</t>
  </si>
  <si>
    <t xml:space="preserve">          5). Jumlah lulusan Program Paket A dapat melanjutkan ke jenjang lebih tinggi (SMP/MTs) </t>
  </si>
  <si>
    <t xml:space="preserve">          4). TK/RA yang telah menerapkan manajemen berbasis sekolah sesuai dengan manual yang ditetapkan oleh MENDIK</t>
  </si>
  <si>
    <t xml:space="preserve">          1). Prosentase jumlah anggota masyarakat putus sekolah, pengangguran, dan dari keluarga pra sejahtera </t>
  </si>
  <si>
    <t xml:space="preserve">          7). Kualifikasi tenaga pendidik, instruktur, atau penguji praktek kursus-kursus/pelatihan/kelompok belajar</t>
  </si>
  <si>
    <t xml:space="preserve">          2). Guru yang layak mendidik TK/RA dengan kualifikasi sesuai standar kompetensi yang ditetapkan secara nasional</t>
  </si>
  <si>
    <t xml:space="preserve">       1. Jumlah Penerimaan beras Gakin</t>
  </si>
  <si>
    <t xml:space="preserve">       2. Jumlah KK Penerima beras Gakin</t>
  </si>
  <si>
    <t xml:space="preserve">   3. Persentase RT Penerima Raskin</t>
  </si>
  <si>
    <t xml:space="preserve">   4. Realisasi Beras Raskin</t>
  </si>
  <si>
    <t xml:space="preserve">   5. Harga Beras Raskin</t>
  </si>
  <si>
    <t>1. PMKS yang tertangani</t>
  </si>
  <si>
    <t>b. Jumlah PKK Aktif</t>
  </si>
  <si>
    <t>c. Jumlah Kelompok Binaan</t>
  </si>
  <si>
    <t>d. Rata-rata Jumlah PKK</t>
  </si>
  <si>
    <t>v. Pelayanan Ketenagakerjaan</t>
  </si>
  <si>
    <t>1. Balai Pelatihan Ketenagakerjaan</t>
  </si>
  <si>
    <t>2. Perizinan Ketenagakerjaan</t>
  </si>
  <si>
    <t>3. Pusat Informasi Ketenagakerjaan</t>
  </si>
  <si>
    <t>4) Luas Tanam</t>
  </si>
  <si>
    <t>5) Produktivitas</t>
  </si>
  <si>
    <t>a. Durian</t>
  </si>
  <si>
    <t>b. Manggis</t>
  </si>
  <si>
    <t>c. Rambutan</t>
  </si>
  <si>
    <t>d. Pisang</t>
  </si>
  <si>
    <t>e. Jeruk</t>
  </si>
  <si>
    <t>f. Mangga</t>
  </si>
  <si>
    <t>g. Pepaya</t>
  </si>
  <si>
    <t>h. Nanas</t>
  </si>
  <si>
    <t>i. Melon</t>
  </si>
  <si>
    <t>j. Alpukat</t>
  </si>
  <si>
    <t>k. Buah Naga</t>
  </si>
  <si>
    <t>l. Dukuh</t>
  </si>
  <si>
    <t>n. Salak</t>
  </si>
  <si>
    <t>o. Sirsak</t>
  </si>
  <si>
    <t>p. Nangka</t>
  </si>
  <si>
    <t>q. Sawo</t>
  </si>
  <si>
    <t>r. Sukun</t>
  </si>
  <si>
    <t>m. Jambu Air</t>
  </si>
  <si>
    <t>Kemiri</t>
  </si>
  <si>
    <t>Kenari</t>
  </si>
  <si>
    <t>Kemenyan</t>
  </si>
  <si>
    <t>Asam</t>
  </si>
  <si>
    <t>Bambu</t>
  </si>
  <si>
    <t>Sarang Burung walet</t>
  </si>
  <si>
    <t>MAdu</t>
  </si>
  <si>
    <t>Sagu</t>
  </si>
  <si>
    <t>Ijuk</t>
  </si>
  <si>
    <t>Nipah</t>
  </si>
  <si>
    <t>Kayu Manis</t>
  </si>
  <si>
    <t>h</t>
  </si>
  <si>
    <t>j</t>
  </si>
  <si>
    <t>k</t>
  </si>
  <si>
    <t>l</t>
  </si>
  <si>
    <t>m</t>
  </si>
  <si>
    <t>n</t>
  </si>
  <si>
    <t>o</t>
  </si>
  <si>
    <t>p</t>
  </si>
  <si>
    <t>q</t>
  </si>
  <si>
    <t>o. Industri Pengolahan Hasil Perkebunan</t>
  </si>
  <si>
    <t>1. Jumlah Industri Pengolahan</t>
  </si>
  <si>
    <t>bantuan Pemda</t>
  </si>
  <si>
    <t xml:space="preserve">g. Jumlah kelompok Petani yang mendapatkan </t>
  </si>
  <si>
    <t>d. Agen LPG</t>
  </si>
  <si>
    <t xml:space="preserve">               1. Bensin</t>
  </si>
  <si>
    <t xml:space="preserve">               2. Minyak Tanah</t>
  </si>
  <si>
    <t xml:space="preserve">               3. Solar</t>
  </si>
  <si>
    <t xml:space="preserve">               4. BBG</t>
  </si>
  <si>
    <t xml:space="preserve">               5. Elpiji</t>
  </si>
  <si>
    <t xml:space="preserve">          1). Layak Huni</t>
  </si>
  <si>
    <t xml:space="preserve">               1. Pedesaan</t>
  </si>
  <si>
    <t xml:space="preserve">               2. Perkotaan</t>
  </si>
  <si>
    <t xml:space="preserve">          2). Tidak Layak Huni</t>
  </si>
  <si>
    <t xml:space="preserve">       26. Jumlah Rumah</t>
  </si>
  <si>
    <t xml:space="preserve">            1). Ber IMB</t>
  </si>
  <si>
    <t xml:space="preserve">           2). Non IMB</t>
  </si>
  <si>
    <t xml:space="preserve">             1). Jalan Penghubung Dari Ibukota Kecamatan ke Kawasan Permukiman</t>
  </si>
  <si>
    <t xml:space="preserve">             2). Jalan Setapak</t>
  </si>
  <si>
    <t xml:space="preserve">    Penduduk ( Min. dilalui Roda 4 )</t>
  </si>
  <si>
    <t xml:space="preserve">              1). Jumlah Lokasi Pembangunan Turap di Wilayah Jalan Penghubung </t>
  </si>
  <si>
    <t xml:space="preserve">              2). Jumlah Seluruh Wilayah Rawan Longsor</t>
  </si>
  <si>
    <t>a. Pemukiman</t>
  </si>
  <si>
    <t>1. Pemukiman yang menggunakan Sumber Mata Air</t>
  </si>
  <si>
    <t>2. Pemukiman yang Sumber Mata Air nya dipantau Mutunya</t>
  </si>
  <si>
    <t>3)Perusahaan Mikro</t>
  </si>
  <si>
    <t>4) Cabang Perusahaan Asuransi</t>
  </si>
  <si>
    <t>c.  Pusat Perdagangan</t>
  </si>
  <si>
    <t xml:space="preserve">               1. Korban Meninggal</t>
  </si>
  <si>
    <t xml:space="preserve">               2. Korban Luka-Luka</t>
  </si>
  <si>
    <t>5. Umum</t>
  </si>
  <si>
    <t>6. Kasus Lainnya</t>
  </si>
  <si>
    <t xml:space="preserve">          6). Jumlah Perselisihan Buruh dan Pengusaha Terhadap Kebijakan Pemda</t>
  </si>
  <si>
    <t xml:space="preserve">          7). Jumlah Penyelesaian Perselisihan Buruh dan Pengusaha dengan Kebijakan Pemda</t>
  </si>
  <si>
    <t xml:space="preserve">          8). Kasus Pemogokan Kerja</t>
  </si>
  <si>
    <t xml:space="preserve">          9). Korban Pertikaian Antar Warga/ Unjuk Rasa</t>
  </si>
  <si>
    <t xml:space="preserve">          10). Jumlah Pengungsi Akibat Pertikaian Antar Warga/ Unjuk Rasa</t>
  </si>
  <si>
    <t xml:space="preserve">          11). Kerugian Material Akibat Pertikaian Antar Warga/ Unjuk Rasa</t>
  </si>
  <si>
    <t xml:space="preserve">          12). Aparat dan Sarana Keamanan</t>
  </si>
  <si>
    <t xml:space="preserve">d.  </t>
  </si>
  <si>
    <t>Universitas</t>
  </si>
  <si>
    <t>1. Mobil Penumpang</t>
  </si>
  <si>
    <t>2. Mobil Barang</t>
  </si>
  <si>
    <t>3. Mobil Bus</t>
  </si>
  <si>
    <t>y. Sengatan Listrik</t>
  </si>
  <si>
    <t>w. Rekam Medis</t>
  </si>
  <si>
    <t>f.  Jumlah keluarga yang Menggunakan Listrik Non PLN</t>
  </si>
  <si>
    <t>5. KOPERASI</t>
  </si>
  <si>
    <t>4. Perusahaan Perorangan</t>
  </si>
  <si>
    <t xml:space="preserve">   2. Pengangguran Setengah terbuka</t>
  </si>
  <si>
    <t>c. Tingkat  Kesempatan Kerja</t>
  </si>
  <si>
    <t>3. Volume Rata-rata Sampah Dikelola</t>
  </si>
  <si>
    <t>4. Persentase</t>
  </si>
  <si>
    <t>2. Jumlah penduduk</t>
  </si>
  <si>
    <t>h.  Jumlah dan Tingkat Hunian Kamar Penginapan Hotel</t>
  </si>
  <si>
    <t xml:space="preserve"> 5.  Jumlah Polres</t>
  </si>
  <si>
    <t xml:space="preserve">              4. Jumlah Pos Keamanan (Polisi)</t>
  </si>
  <si>
    <t xml:space="preserve">              3. Jumlah Aparat Linmas</t>
  </si>
  <si>
    <t xml:space="preserve">              2. Jumlah Aparat Pamong Praja</t>
  </si>
  <si>
    <t xml:space="preserve">              1. Jumlah Aparat Keamanan (Polisi)</t>
  </si>
  <si>
    <t xml:space="preserve"> 6. Jumlah Polsek </t>
  </si>
  <si>
    <t xml:space="preserve">              7. Jumlah Polisi Hutan</t>
  </si>
  <si>
    <t xml:space="preserve">              8. Jumlah Mobil Pemadam Kebakaran</t>
  </si>
  <si>
    <t xml:space="preserve">             9. Jumlah Pos Pemadam Kebakaran</t>
  </si>
  <si>
    <t xml:space="preserve">             10. Jumlah Pos Siskamling</t>
  </si>
  <si>
    <t>1. Jumlah Personil TRC Penanggulangan Cepat</t>
  </si>
  <si>
    <t>1. TRC Inti</t>
  </si>
  <si>
    <t>2. TRC Pendukung</t>
  </si>
  <si>
    <t>2. Jumlah Kejadian</t>
  </si>
  <si>
    <t>6. Jumlah Kecamatan Lokasi Bencana</t>
  </si>
  <si>
    <t>7. Jumlah Korban Bencana yang direlokasi</t>
  </si>
  <si>
    <t xml:space="preserve">8. Jumlah korban bencana yang kembali ke asal </t>
  </si>
  <si>
    <t>9. Jumlah Perkiraan Kerugian Akibat Bencana</t>
  </si>
  <si>
    <t>10. Jumlah Bantuan Bencana</t>
  </si>
  <si>
    <t>11. Jumlah Kerusakan</t>
  </si>
  <si>
    <t>Rusak Berat</t>
  </si>
  <si>
    <t>Rusak Sedang</t>
  </si>
  <si>
    <t>Rusak Ringan</t>
  </si>
  <si>
    <t>a.Jaringan Sambungan Rumah</t>
  </si>
  <si>
    <t>b. Instalansi Pengolahan Air</t>
  </si>
  <si>
    <t>2. Belum Bersetifikat ( ASET )</t>
  </si>
  <si>
    <t>13. Taman Pemakaman Umum ( TPU )</t>
  </si>
  <si>
    <t>a. TPU ( DKK )</t>
  </si>
  <si>
    <t>a. Aspal ( Hot Mix )</t>
  </si>
  <si>
    <t>b. Berbatu/kerikil</t>
  </si>
  <si>
    <t>c. Tanah</t>
  </si>
  <si>
    <t>d. Beton Pavement</t>
  </si>
  <si>
    <t>4. Terminal Darat ( Tempat menaikan dan menurunkan penumpang)</t>
  </si>
  <si>
    <t>a. Arteri ( Jalan Utama )</t>
  </si>
  <si>
    <t>b. Kabupaten/kota</t>
  </si>
  <si>
    <t>a. Pasokan Irigasi per Area</t>
  </si>
  <si>
    <t>b. Pasokan Irigasi Relatif</t>
  </si>
  <si>
    <t>c. Pasokan Air Relatif</t>
  </si>
  <si>
    <t xml:space="preserve">            2). Persentase Tamatan SMA/MA/SMK yang diterima di Perguruan Tinggi Negeri Favorit di Indonesia</t>
  </si>
  <si>
    <t>a. Kacang Panjang</t>
  </si>
  <si>
    <t xml:space="preserve">1. Luas panen </t>
  </si>
  <si>
    <t>2. Produksi</t>
  </si>
  <si>
    <t>b. Cabe</t>
  </si>
  <si>
    <t>c. Tomat</t>
  </si>
  <si>
    <t>d. Terung</t>
  </si>
  <si>
    <t>e. Kangkung</t>
  </si>
  <si>
    <t>f. Bayam</t>
  </si>
  <si>
    <t>g. Jamur</t>
  </si>
  <si>
    <t>2) Jumlah KK Pemelihara</t>
  </si>
  <si>
    <t>18. Jalan Penghubung</t>
  </si>
  <si>
    <t xml:space="preserve">    </t>
  </si>
  <si>
    <t>19. Turap</t>
  </si>
  <si>
    <t>V. Jaringan Irigasi</t>
  </si>
  <si>
    <t>1. Jenis Prasarana Irigasi/Pengairan</t>
  </si>
  <si>
    <t>2. Efisiensi dan efektivitas Pengelolaan Jaringan irigasi</t>
  </si>
  <si>
    <t>3. Luas Irigasi berdasarkan kondisi baik</t>
  </si>
  <si>
    <t xml:space="preserve">       27. Luas Areal Pemukiman</t>
  </si>
  <si>
    <t xml:space="preserve">       28. Jumlah Bangunan</t>
  </si>
  <si>
    <t>29. Pemukiman Ilegal</t>
  </si>
  <si>
    <t>b. Pemukiman ilegal di Atas kawasan hijau</t>
  </si>
  <si>
    <t>a. Pemukiman Ilegal Diatas Tanah Milik Negara</t>
  </si>
  <si>
    <t>c. Pemukiman ilegal diatas tanah Perorangan</t>
  </si>
  <si>
    <t>d. Pemukiman Ilegal DI Bantaran Sungai</t>
  </si>
  <si>
    <t xml:space="preserve">          dan Aliran Sungai Rawan longsor</t>
  </si>
  <si>
    <t>9. Status Mutu Air</t>
  </si>
  <si>
    <t>10. Sempadan Sungai yang dipakai bangunan liar</t>
  </si>
  <si>
    <t>11. Cakupan Penghijauan Wilayah Rawan Longsor dan Sumber Mata Air</t>
  </si>
  <si>
    <t>4. Daerah Irigasi</t>
  </si>
  <si>
    <t>d. Lanjutan Pengukuran Tapal Batas dengan Daerah Tetangga</t>
  </si>
  <si>
    <t>h. Penyusunan Evaluasi Kemampuan Penyelenggaraan Otonomi Daerah</t>
  </si>
  <si>
    <t>l.  Pengelolaan Rapat Kerja Pemerintahan Terdepan</t>
  </si>
  <si>
    <t>n. Penilaian Camat dan Kepala Desa/Lurah, Sekdes/Seklur Berprestasi</t>
  </si>
  <si>
    <t xml:space="preserve">    Kota Sawahlunto</t>
  </si>
  <si>
    <t>b. Asas Dekonsentrasi (Pasal 1 Butir 8 UU No. 32/2004)</t>
  </si>
  <si>
    <t xml:space="preserve">a. Bantuan Dana Mikro Nagari (Bantuan Keuangan Kepada Pemerintahan Daerah/ </t>
  </si>
  <si>
    <t xml:space="preserve">    Pemerintahan Desa Lainnya)</t>
  </si>
  <si>
    <t>b. Aturan SOTK Terhadap Pemerintahan Terendah sudah Diserahkan ke Desa</t>
  </si>
  <si>
    <t xml:space="preserve">    a. Asas Desentralisasi (Pasal 1 Butir 7 UU No. 32/2004)</t>
  </si>
  <si>
    <t>3. Asas Tugas Pembantuan</t>
  </si>
  <si>
    <t>1). Rusak Berat</t>
  </si>
  <si>
    <t xml:space="preserve">2) Rusak Sedang </t>
  </si>
  <si>
    <t>3). Rusak Ringan</t>
  </si>
  <si>
    <t>PENDAPATAN ASLI DAERAH</t>
  </si>
  <si>
    <t>Hasil Pajak Daerah</t>
  </si>
  <si>
    <t>Hasil Retribusi Daerah</t>
  </si>
  <si>
    <t xml:space="preserve">Hasil Pengelolaan Kekayaan Daerah yang Dipisah </t>
  </si>
  <si>
    <t>Lain-lain Pendapatan Asli Daerah yang sah</t>
  </si>
  <si>
    <t>1). PENDAPATAN</t>
  </si>
  <si>
    <t>DANA PERIMBANGAN</t>
  </si>
  <si>
    <t>Dana Bagi Hasil Pajak/Bagi Hasil Bukan Pajak</t>
  </si>
  <si>
    <t>BELANJA DAERAH</t>
  </si>
  <si>
    <t>Belanja Tidak Langsung</t>
  </si>
  <si>
    <t>Belanja Bunga</t>
  </si>
  <si>
    <t>Belanja Subsidi</t>
  </si>
  <si>
    <t>Belanja Hibah</t>
  </si>
  <si>
    <t>Belanja Sosial</t>
  </si>
  <si>
    <t>Belanja Bagi Hasil</t>
  </si>
  <si>
    <t>Belanja Bantuan Keuangan</t>
  </si>
  <si>
    <t>Belanja Tidak Terduga</t>
  </si>
  <si>
    <t xml:space="preserve">LAIN-LAIN PENDAPATAN YANG SAH </t>
  </si>
  <si>
    <t>Pendapatan Hibah</t>
  </si>
  <si>
    <t>Pendapatan Dana Darurat</t>
  </si>
  <si>
    <t>Pendapatan Lainnya</t>
  </si>
  <si>
    <t>Dana Bagi Hasil Pajak dari Prop.Dan Pemda Lainnya</t>
  </si>
  <si>
    <t>Dana Penyesuain dan Otonomi Khusus</t>
  </si>
  <si>
    <t>Bantuan Keuangan dari Prop atau Pemda Lainnya</t>
  </si>
  <si>
    <t>Penerimaan Lain-lain Yang Sah ( DPPID )</t>
  </si>
  <si>
    <t>Belanja Langsung</t>
  </si>
  <si>
    <t>Belanja Barang dan Jasa</t>
  </si>
  <si>
    <t>PEMBIAYAAN</t>
  </si>
  <si>
    <t>PENERIMAAN DAERAH</t>
  </si>
  <si>
    <t>Penggunaan Sisa Lebih Perhitungan Anggaran</t>
  </si>
  <si>
    <t>Pencairan Dana Cadangan</t>
  </si>
  <si>
    <t>Hasil Penjualan Kekayaan Daerah Yang Dipisahkan</t>
  </si>
  <si>
    <t xml:space="preserve">Penerimaan Pinjaman Daerah </t>
  </si>
  <si>
    <t>Penerimaan Kembalin Pemberian Pinjaman Daerah</t>
  </si>
  <si>
    <t>Penerimaan Piutang Daerah</t>
  </si>
  <si>
    <t>PENGELUARAN DAERAH</t>
  </si>
  <si>
    <t>Pembentukan Dana Cadangan</t>
  </si>
  <si>
    <t>Penyertaan Modal (Investasi)Pemerintah Daerah</t>
  </si>
  <si>
    <t>Pembayaran Pokok Utang</t>
  </si>
  <si>
    <t>Pemberian Pinjaman Daerah</t>
  </si>
  <si>
    <t>Air</t>
  </si>
  <si>
    <t>Permukaan</t>
  </si>
  <si>
    <t>d. Gereja Kristen Khatolik/Kapel</t>
  </si>
  <si>
    <t>e Pura</t>
  </si>
  <si>
    <t>f. Vihara</t>
  </si>
  <si>
    <t>g. Kelenteng</t>
  </si>
  <si>
    <t>5). Rumah Sakit Bersalin</t>
  </si>
  <si>
    <t>6). Rumah Sakit Jiwa</t>
  </si>
  <si>
    <t>7). Rumah Sakit Ketergantungan Obat</t>
  </si>
  <si>
    <t xml:space="preserve">8). Rumah Sakit Kusta </t>
  </si>
  <si>
    <t>9). Rumah Sakit Mata</t>
  </si>
  <si>
    <t>10).Rumah Sakit Umum</t>
  </si>
  <si>
    <t>1) Jumlah Rumah Tangga Yang Mendapat Layanan Air Bersih</t>
  </si>
  <si>
    <t>a. Leding (Perpipaan)</t>
  </si>
  <si>
    <t>e. Mata Air Tidak Terlindung</t>
  </si>
  <si>
    <t>f. Sungai</t>
  </si>
  <si>
    <t>i. Air Kemasan</t>
  </si>
  <si>
    <t>j. Lainnya</t>
  </si>
  <si>
    <t>1). Batas Kemiskinan Pedesaan</t>
  </si>
  <si>
    <t>18 Layanan Air Bersih</t>
  </si>
  <si>
    <t>c. Jumlah Bayi Gizi Buruk (BB/TB -3SD)</t>
  </si>
  <si>
    <t>13. Persentase Penduduk berprilaku hidup bersih dan sehat</t>
  </si>
  <si>
    <t>2. PMKS yang diberikan bantuan</t>
  </si>
  <si>
    <t>12) Kemiskinan</t>
  </si>
  <si>
    <t>13) Jumlah kegiatan Pembinaan terhadap LSM, Ormas dan OKP</t>
  </si>
  <si>
    <t>c. Jumlah Penderita Narkoba</t>
  </si>
  <si>
    <t>e.  Rata - rata Jumlah Penduduk yang Sakit</t>
  </si>
  <si>
    <t>f. Jumlah Kunjungan Rawat Jalan</t>
  </si>
  <si>
    <t>g. Jumlah Penduduk Meninggal Menurut Wabah</t>
  </si>
  <si>
    <t>I. PEMERINTAHAN (ADM PEMERINTAHAN, APARATUR NEG,ADM KEPEG.)</t>
  </si>
  <si>
    <t xml:space="preserve">c. Jumlah Dana </t>
  </si>
  <si>
    <t>1)</t>
  </si>
  <si>
    <t>2)</t>
  </si>
  <si>
    <t>6.  Jumlah penduduk memiliki akte lahir, KTP, KK, dan</t>
  </si>
  <si>
    <t>g. Penegakkan Hukum Lingkungan</t>
  </si>
  <si>
    <t>h. Pencemaran Status Mutu Air</t>
  </si>
  <si>
    <t>i. Tempat Pembuangan Akhir (TPA)</t>
  </si>
  <si>
    <t>j.  Pengomposan / Mesin Kompos</t>
  </si>
  <si>
    <t>z. Persetubuhan dengan anak kandung</t>
  </si>
  <si>
    <t>aa. Menggunakan hak pilih orang lain</t>
  </si>
  <si>
    <t>ab. Laka Tambang</t>
  </si>
  <si>
    <t>ac. Pemalsuan Surat</t>
  </si>
  <si>
    <t>ad.Percobaan Pencurian</t>
  </si>
  <si>
    <t>ae. Pembunuhan Satwa dilindungi</t>
  </si>
  <si>
    <t>af. Diduga berbuat zina</t>
  </si>
  <si>
    <t>ag. Penelataran dalam rumah tangga</t>
  </si>
  <si>
    <t>c. Satuan Paud Sejenis (SPS)</t>
  </si>
  <si>
    <t>a. Kelompok bermain (KB)</t>
  </si>
  <si>
    <t>c. Restoran dan Kedai</t>
  </si>
  <si>
    <t>5). Jumlah Koperasi Skunder</t>
  </si>
  <si>
    <t>6). Jumlah KUD</t>
  </si>
  <si>
    <t>7). Jumlah Non KUD</t>
  </si>
  <si>
    <t>Persentase Perselisihan buruh dan pengusaha thdp kbjkan pemda</t>
  </si>
  <si>
    <t>Sarana Industri Dan Industri Farmasi</t>
  </si>
  <si>
    <t>26. Balai Kesehatan Masyarakat</t>
  </si>
  <si>
    <t>27. Balai Teknik Kesehatan Lingkungan</t>
  </si>
  <si>
    <t>28. Jumlah Desa Siaga Aktif</t>
  </si>
  <si>
    <t>a. Kondisi pada kondisi pada tahun n</t>
  </si>
  <si>
    <t xml:space="preserve">Restoran, dan Rumah Makan </t>
  </si>
  <si>
    <t xml:space="preserve">    a. Pasar Tradisional</t>
  </si>
  <si>
    <t>30. Air Limbah</t>
  </si>
  <si>
    <t>31. Jumlah Pelayanan Air Limbah</t>
  </si>
  <si>
    <t>5. Jumlah Pelayanan Air Limbah</t>
  </si>
  <si>
    <t>h. Jumlah Industri yang sudah memIliki Amdal</t>
  </si>
  <si>
    <t>i. Pengangkutan</t>
  </si>
  <si>
    <t>j. Kolam Retensi (anaerobik)</t>
  </si>
  <si>
    <t>k. Instalasi Pengolahan lumpur Tinja(IPLT)</t>
  </si>
  <si>
    <t>l. Instalasi Pengolahan Air Limbah(IPAL)</t>
  </si>
  <si>
    <t>m. WC/ Jamban Keluarga</t>
  </si>
  <si>
    <t>6. S3</t>
  </si>
  <si>
    <t>7.  Rasio Ketergantungan Penduduk Usia Tidak produktif</t>
  </si>
  <si>
    <t>8. Rasio Penduduk ber KTP per Satuan Penduduk</t>
  </si>
  <si>
    <t>9. Rasio bayi berakte kelahiran</t>
  </si>
  <si>
    <t>10. Ketersediaan database kependudukan skala provinsi</t>
  </si>
  <si>
    <t>11. Penerapan KTP Nasional berbasis NIK</t>
  </si>
  <si>
    <t>12.  Jumlah Rumah Tangga</t>
  </si>
  <si>
    <t>14.  Jumlah Penduduk yang memiliki KTP</t>
  </si>
  <si>
    <t>18.  Jumlah Penduduk &gt; 17 tahun atau telah menikah</t>
  </si>
  <si>
    <t>19.  Jumlah Keseluruhan pasangan nikah</t>
  </si>
  <si>
    <t>20.  Jumlah pasangan nikah ber akte</t>
  </si>
  <si>
    <t>TAHUN 2014</t>
  </si>
  <si>
    <t>DATA TERAKHIR TAHUN 2013</t>
  </si>
  <si>
    <t>DATA TAHUN 2014</t>
  </si>
  <si>
    <t>2). Jumlah produksi gabah (Kering Giling)</t>
  </si>
  <si>
    <t>3) Jumlah pemotongan per tahun</t>
  </si>
  <si>
    <t>4) laju pertumbuhan populasi per tahun</t>
  </si>
  <si>
    <t>5) Rata-rata kepemilikan</t>
  </si>
  <si>
    <t xml:space="preserve">3) Jumlah produksi susu per tahun </t>
  </si>
  <si>
    <t>6) Rata-rata produktivitas per ekor per hari</t>
  </si>
  <si>
    <t>2) Luas Tanaman Belum Menghasilkan</t>
  </si>
  <si>
    <t>Kota Sawahlunto</t>
  </si>
  <si>
    <t>b. Persentase Penduduk Diatas Garis Kemiskinan</t>
  </si>
  <si>
    <t>e. Pemetaan tanah Pemerintah Daerah Kota Sawahlunto</t>
  </si>
  <si>
    <t>b. PNS</t>
  </si>
  <si>
    <t>b. Non PNS</t>
  </si>
  <si>
    <t>b. MI</t>
  </si>
  <si>
    <t>a. SMP</t>
  </si>
  <si>
    <t>b. MTs</t>
  </si>
  <si>
    <t>1). Jumlah Peserta pada Jenjang SD/MI</t>
  </si>
  <si>
    <t>a. SMA</t>
  </si>
  <si>
    <t>b. SMK</t>
  </si>
  <si>
    <t>1). Jumlah lulusan pada jenjang SMP/MTS</t>
  </si>
  <si>
    <t>f. Rasio bayi lahir berakte</t>
  </si>
  <si>
    <t>o. Pencabulan</t>
  </si>
  <si>
    <t>ah. Penculikan</t>
  </si>
  <si>
    <t>4. Jumlah Kejadian Bencana Alam / kebakaran hutan</t>
  </si>
  <si>
    <t>ai. Persetubuhan</t>
  </si>
  <si>
    <t>Cakupan Pertolongan Persalinan Oleh Tenaga Kesehatan yang Memliki Kompetensi Kebidanan</t>
  </si>
  <si>
    <t>d. Jumlah Balita ( 0 - 5 Tahun )</t>
  </si>
  <si>
    <t>h. Jumlah ibu Hamil K1 yang KEK</t>
  </si>
  <si>
    <t>i.. Jumlah ibu Hamil K4 yang KEK</t>
  </si>
  <si>
    <t>j. Jumlah Kunjungan Ibu Hamil K4</t>
  </si>
  <si>
    <t>k. Cakupan Kunjungan Ibu Hamil K4</t>
  </si>
  <si>
    <t>l.  Pelayanan Anak Balita</t>
  </si>
  <si>
    <t>m. Pemberian Makanan Pendamping ASI pada anak usia 6-24 bulan</t>
  </si>
  <si>
    <t>n. Pelayanan Nifas</t>
  </si>
  <si>
    <t>o. Neonatus dengan komplikasi yang ditangani</t>
  </si>
  <si>
    <t>p. Penjaringan Kesehatan Siswa SD dan Setingkat</t>
  </si>
  <si>
    <t>k.  Analisis Laboratorium</t>
  </si>
  <si>
    <t>a. Angka Kematian Bayi ( IMR ) (kasus)</t>
  </si>
  <si>
    <t>b. Angka Kematian Ibu ( MMR ) (Kasus)</t>
  </si>
  <si>
    <t>14. Cakupan Immunisasi</t>
  </si>
  <si>
    <t>a. BCG</t>
  </si>
  <si>
    <t>b. DPT- HB3</t>
  </si>
  <si>
    <t>e. Hb Uniject</t>
  </si>
  <si>
    <t>Penyandang Tuna Netra</t>
  </si>
  <si>
    <t>Penyandang Tuna Rungu</t>
  </si>
  <si>
    <t>Penyandang Tuna Wicara</t>
  </si>
  <si>
    <t>Penyandang Tuna Daksa</t>
  </si>
  <si>
    <t>Penyandang Tuna Grahita</t>
  </si>
  <si>
    <t>Cacat Fisik dan Mental</t>
  </si>
  <si>
    <t>18.Tuna Susila</t>
  </si>
  <si>
    <t>19.Bekas Narapidana</t>
  </si>
  <si>
    <t>20.Pengiap HIV/AIDS</t>
  </si>
  <si>
    <t>21.  Jumlah Penduduk usia &gt; 17 tahun ber KTP</t>
  </si>
  <si>
    <t>25. Jumlah Akta Perkawinan</t>
  </si>
  <si>
    <t>26. Jumlah Akta Cerai</t>
  </si>
  <si>
    <t>27. Jumlah Akta Kematian</t>
  </si>
  <si>
    <t>28. Jumlah Rumah Tangga Petani</t>
  </si>
  <si>
    <t>29. Jumlah Transmigrasi</t>
  </si>
  <si>
    <t>30. Transmigrasi Baru</t>
  </si>
  <si>
    <t>31. Jumlah Transmigrasi Swakarsa</t>
  </si>
  <si>
    <t>d. Jumlah Balita Gizi Buruk  (BB/TB&lt;-3)</t>
  </si>
  <si>
    <t>15.Penderita Sakit Jiwa/yang terlayani</t>
  </si>
  <si>
    <t>3). Jumlah KK</t>
  </si>
  <si>
    <t>16. Rasio Ketaatan Terhadap RTRW</t>
  </si>
  <si>
    <t>1. Realisasi RTRW</t>
  </si>
  <si>
    <t>2. Rencana Peruntukkan RTRW</t>
  </si>
  <si>
    <t xml:space="preserve"> b. Luas Wilayah ber HPL/HGB</t>
  </si>
  <si>
    <t>e. Pemukiman di bantaran sungai</t>
  </si>
  <si>
    <t>1. Pinjaman dalam negeri (Sebagai Informasi)</t>
  </si>
  <si>
    <t>Jumlah Revisi Yang Dilakukan Sejak Terbitnya Perda RTRW</t>
  </si>
  <si>
    <t>Jumlah Peraturan Daerah Untuk RTRW</t>
  </si>
  <si>
    <t>Jumlah Perijinan Investasi PMA yang Dikeluarkan/Setujui</t>
  </si>
  <si>
    <t>Jumlah Perijinan Investasi PMDN yang Dikeluarkan/Setujui</t>
  </si>
  <si>
    <t>Jumlah dokumen Perencanaan RPJP yang telah ditetapkan Perda</t>
  </si>
  <si>
    <t>Jumlah dokumen Perencanaan RPJM yang telah ditetapkan Perda</t>
  </si>
  <si>
    <t>Jumlah dokumen Perencanaan RKPD yang telah ditetapkan Perda</t>
  </si>
  <si>
    <t>Izin Usaha Jasa Pertambangan (IUJP)</t>
  </si>
  <si>
    <t>e</t>
  </si>
  <si>
    <t>Jumlah Keluarga Yang Menggunakan Listrik</t>
  </si>
  <si>
    <t>Jumlah keluarga yang Menggunakan Listrik Non PLN</t>
  </si>
  <si>
    <t xml:space="preserve">f. </t>
  </si>
  <si>
    <t>Konsumsi Bahan Bakar per Kapita per Hari</t>
  </si>
  <si>
    <t xml:space="preserve">II. INDUSTRI, P'DAGANGAN, PENGEMB. </t>
  </si>
  <si>
    <t>USAHA NAS,L. KEUANGAN DAN KOPERASI</t>
  </si>
  <si>
    <t>Industri Kecil (Industri makanan dan Industri Kerajinan)</t>
  </si>
  <si>
    <t>Jumlah Industri Kecil per Jenis Kerajinan</t>
  </si>
  <si>
    <t>d</t>
  </si>
  <si>
    <t xml:space="preserve"> Cakupan Bina Kelompok Pengrajin</t>
  </si>
  <si>
    <t>Jumlah Perusahaan Wajib Amdal yang Telah Diawasi</t>
  </si>
  <si>
    <t xml:space="preserve"> Jumlah Seluruh Perusahaan wajib Amdal</t>
  </si>
  <si>
    <t>Tenaga Kerja Wanita</t>
  </si>
  <si>
    <t>Tenaga Kerja Pria</t>
  </si>
  <si>
    <t>Jumlah TK yang Bekerja pada PMA</t>
  </si>
  <si>
    <t>Jumlah TK yang Bekerja pada PMDN</t>
  </si>
  <si>
    <t>Jumlah Tenaga Kerja</t>
  </si>
  <si>
    <t>Jumlah Angkatan Kerja yang diterima bekerja</t>
  </si>
  <si>
    <t>Kasus Pemogokan Kerja</t>
  </si>
  <si>
    <t>Angka Rata-rata Jam Kerja</t>
  </si>
  <si>
    <t>r</t>
  </si>
  <si>
    <t>s</t>
  </si>
  <si>
    <t>Angka partisipasi perusahaan peserta ASTEK dan sejenisnya</t>
  </si>
  <si>
    <t>t</t>
  </si>
  <si>
    <t>Angka Partisipasi Jamsostek</t>
  </si>
  <si>
    <t>u</t>
  </si>
  <si>
    <t>b)</t>
  </si>
  <si>
    <t>Jumlah Penduduk usia 15 tahun ke Atas</t>
  </si>
  <si>
    <t>Jumlah Partisipasi  Angkata Kerja Perempuan</t>
  </si>
  <si>
    <t>Pertanian, kehutanan, perburuan dan perikanan</t>
  </si>
  <si>
    <t>Perdagangan besar, eceran, rumah makan dan hotel</t>
  </si>
  <si>
    <t xml:space="preserve">g. </t>
  </si>
  <si>
    <t>Angkutan, penggudangan dan komunikasi</t>
  </si>
  <si>
    <t xml:space="preserve">Keuangan, asuransi, usaha sewa bangunan, </t>
  </si>
  <si>
    <t xml:space="preserve"> Jumlah Tenaga kerja bekerja perusahaan PMA/PMDN</t>
  </si>
  <si>
    <t>Jumlah Tenaga kerja pada perusahaan PMA dan PMDN</t>
  </si>
  <si>
    <t>Pekerja Anak Usia 5-14 Tahun</t>
  </si>
  <si>
    <t>Jumlah Pekerja Usia 5 Tahun</t>
  </si>
  <si>
    <t>Persentase Jumlah tenaga Kerja dibawah Umur</t>
  </si>
  <si>
    <t>Rasio Penduduk yang Bekerja dengan Angkatan Kerja</t>
  </si>
  <si>
    <t>b. Tidak Aktif</t>
  </si>
  <si>
    <t>a. Partai PPP</t>
  </si>
  <si>
    <t>a. Partai Demokrat</t>
  </si>
  <si>
    <t>a. Partai PKPI</t>
  </si>
  <si>
    <t>6). Sekolah Menengah Atas ( SMA )</t>
  </si>
  <si>
    <t>6). Sekolah Menengah Atas (SMA)</t>
  </si>
  <si>
    <t>6). SMA</t>
  </si>
  <si>
    <t>d. SMA</t>
  </si>
  <si>
    <t>c. SMA</t>
  </si>
  <si>
    <t>1). Jumlah Peserta pada jenjang SMP/MTS</t>
  </si>
  <si>
    <t>1). Jumlah Peserta pada jenjang SMA/MA/SMK</t>
  </si>
  <si>
    <t>c. MA</t>
  </si>
  <si>
    <t xml:space="preserve">      3. SMA dan atau sederajat berstandar internasional</t>
  </si>
  <si>
    <t>TAHUN 2015</t>
  </si>
  <si>
    <t>11). Kereta Api</t>
  </si>
  <si>
    <t>12). Travel Biro</t>
  </si>
  <si>
    <t>13). Trotoar</t>
  </si>
  <si>
    <t>Gerobak Roda 1</t>
  </si>
  <si>
    <t>Gerobak Roda 2</t>
  </si>
  <si>
    <t xml:space="preserve">      1. Fraksi PPP, NASDEM DAN PAN</t>
  </si>
  <si>
    <t>b  Partai NASDEM</t>
  </si>
  <si>
    <t>c. Partai PAN</t>
  </si>
  <si>
    <t xml:space="preserve">      2. Fraksi Demokrat plus PDI-P</t>
  </si>
  <si>
    <t>b  Partai PDI-P</t>
  </si>
  <si>
    <t xml:space="preserve">      3. Fraksi Golkar</t>
  </si>
  <si>
    <t xml:space="preserve">      4. Fraksi PKPI - PKS</t>
  </si>
  <si>
    <t>b  Partai PKS</t>
  </si>
  <si>
    <t xml:space="preserve">43. Partai Nasdem </t>
  </si>
  <si>
    <t>a. Demonstrasi/unjuk rasa</t>
  </si>
  <si>
    <t xml:space="preserve">    Korupsi</t>
  </si>
  <si>
    <t xml:space="preserve">    Perampasan tanah</t>
  </si>
  <si>
    <t xml:space="preserve">    Perampasan Sepeda Motor</t>
  </si>
  <si>
    <t xml:space="preserve">    Kejahatan asal usul perkawinan</t>
  </si>
  <si>
    <t xml:space="preserve">    Kasus lainnya</t>
  </si>
  <si>
    <t xml:space="preserve">             11. Jumlah Petugas Perlindungan Masyarakat</t>
  </si>
  <si>
    <t xml:space="preserve">          13). Jumlah Pelanggaran K3 (ketertiban, ketentraman, keindahan)</t>
  </si>
  <si>
    <t xml:space="preserve">          14). Jumlah Penyelesaian Pelanggaran K3 (ketertiban, ketentraman, keindahan)</t>
  </si>
  <si>
    <t xml:space="preserve">          15). Jumlah Kejadian Kebakaran</t>
  </si>
  <si>
    <t xml:space="preserve">          16). Jumlah Ketepatan Waktu Tindakan Pemadam Kebakaran</t>
  </si>
  <si>
    <t>3. Jumlah Korban Bencana</t>
  </si>
  <si>
    <t>9) Jumlah RT</t>
  </si>
  <si>
    <t>(2013-2018)</t>
  </si>
  <si>
    <t>a. Jumlah Tugas Pembantauan</t>
  </si>
  <si>
    <t xml:space="preserve">      7. Hak Milik Adat/Ulayat</t>
  </si>
  <si>
    <t xml:space="preserve">      8. Tanah Negara/Pemda</t>
  </si>
  <si>
    <t>0-3 Tahun</t>
  </si>
  <si>
    <t xml:space="preserve"> 4-6 Tahun</t>
  </si>
  <si>
    <t xml:space="preserve">c.  </t>
  </si>
  <si>
    <t>25-29 Tahun</t>
  </si>
  <si>
    <t xml:space="preserve">h. </t>
  </si>
  <si>
    <t>30-34 Tahun</t>
  </si>
  <si>
    <t>35-39 Tahun</t>
  </si>
  <si>
    <t xml:space="preserve">j. </t>
  </si>
  <si>
    <t>40-44 Tahun</t>
  </si>
  <si>
    <t xml:space="preserve">k. </t>
  </si>
  <si>
    <t>45-49 Tahun</t>
  </si>
  <si>
    <t>50-54 Tahun</t>
  </si>
  <si>
    <t>55-59 Tahun</t>
  </si>
  <si>
    <t>60-64 Tahun</t>
  </si>
  <si>
    <t>&gt; 65 Tahun</t>
  </si>
  <si>
    <t>Pengurusan Pindah dan Akta Nikah</t>
  </si>
  <si>
    <t>e. Pengurusan Akta Nikah</t>
  </si>
  <si>
    <t>a. Jumlah Keluarga ber KK</t>
  </si>
  <si>
    <t>b. Jumlah penduduk menikah</t>
  </si>
  <si>
    <t>23.</t>
  </si>
  <si>
    <t>Jumlah penduduk berdasarkan tingkat pendidikan</t>
  </si>
  <si>
    <t>Tidak/belum sekolah</t>
  </si>
  <si>
    <t>Tidak tamat SD</t>
  </si>
  <si>
    <t>Tamat SD</t>
  </si>
  <si>
    <t>Tamat SMP</t>
  </si>
  <si>
    <t>Tamat SMA</t>
  </si>
  <si>
    <t>Diploma</t>
  </si>
  <si>
    <t>24.</t>
  </si>
  <si>
    <t>Jumlah penduduk berdasarkan agama</t>
  </si>
  <si>
    <t>Islam</t>
  </si>
  <si>
    <t>Kristen Protestan</t>
  </si>
  <si>
    <t>Kristen Katholik</t>
  </si>
  <si>
    <t>Hindu</t>
  </si>
  <si>
    <t>Budha</t>
  </si>
  <si>
    <t>Konghucu</t>
  </si>
  <si>
    <t>7. Jumlah KUA</t>
  </si>
  <si>
    <t>8. Jumlah Penyuluh Agama</t>
  </si>
  <si>
    <t>9. Jumlah Lembaga Pendidikan Keagamaan</t>
  </si>
  <si>
    <t>10. Tempat Pendidikan Agama</t>
  </si>
  <si>
    <t>11. Jumlah Lembaga Adat</t>
  </si>
  <si>
    <t>12. Tokoh/Pemangku Adat</t>
  </si>
  <si>
    <t>13. Jumlah Bundo Kanduang</t>
  </si>
  <si>
    <t>14. Jumlah Dai, Mubaligh dan Ulama</t>
  </si>
  <si>
    <t>15. Jumlah Ormas Islam</t>
  </si>
  <si>
    <t>16.Jumlah Penduduk yang memiliki Akta Nikah</t>
  </si>
  <si>
    <t>Angka Partisipasi Kotor Sekolah</t>
  </si>
  <si>
    <t>10. Bidan Praktek</t>
  </si>
  <si>
    <t>2) Jumlah Ibu Yang Ditolong Oleh Tenaga Kesehatan</t>
  </si>
  <si>
    <t>3) Jumlah Seluruh Sasaran Ibu Bersalin</t>
  </si>
  <si>
    <t>5) Jumlah Komplikasi Kebidanan Yang Mendapat Penanganan</t>
  </si>
  <si>
    <t>6) Jumlah Ibu Dengan Komplikasi Kebidanan</t>
  </si>
  <si>
    <t>1. Jumlah Desa/ Kelurahan UCI</t>
  </si>
  <si>
    <t>1. Jumlah Kunjungan Pasien Miskin di Sarana Kesehatan Strategis</t>
  </si>
  <si>
    <t>1). Jmlh Knjngn Bayi Memperoleh Plynan Kshtn Sesuai Standar</t>
  </si>
  <si>
    <t>2). Jmlh Slruh Bayi Lhr Hidup di satu Wlyh Krja Kurun Wktu Yg Sama</t>
  </si>
  <si>
    <t>q. Jmlh Plynn Gwt Darurat Level 1 yg Hrus Dbrikn Sarana Kshtn</t>
  </si>
  <si>
    <t>c. Apotek</t>
  </si>
  <si>
    <t>e. Angka Kelahiran Hidup Bayi (Jumlah Seluruh bayi lahir hidup di satu wilayah kerja kurun waktu yang sama)</t>
  </si>
  <si>
    <t>21.Korban Penyalahgunaan NAPZA</t>
  </si>
  <si>
    <t>5. Jumlah Penyandang Masalah Kesejaheraan Sosial (PMKS)</t>
  </si>
  <si>
    <t>6. Beras Untuk Penduduk Miskin</t>
  </si>
  <si>
    <t>7. Jumlah Karang Taruna</t>
  </si>
  <si>
    <t>8. Jumlah Kepala Keluarga yang mempunyai rumah tidak layak huni</t>
  </si>
  <si>
    <t>9. Jumlah Panti Asuhan</t>
  </si>
  <si>
    <t>10. Jumlah Panti Asuhan</t>
  </si>
  <si>
    <t>v. Sepatu</t>
  </si>
  <si>
    <t>Baik</t>
  </si>
  <si>
    <t>RSUD/BLUD</t>
  </si>
  <si>
    <t xml:space="preserve">2) Rumah sewa </t>
  </si>
  <si>
    <t>Rusunawa</t>
  </si>
  <si>
    <t xml:space="preserve"> d. Persentase Ruang Terbuka Hijau</t>
  </si>
  <si>
    <t>e. Halte</t>
  </si>
  <si>
    <t>f. Bus (AKAP)</t>
  </si>
  <si>
    <t>g.  Jumlah Jembatan Timbang</t>
  </si>
  <si>
    <t>g. Persentase Luas Ruang Terbuka Hijau</t>
  </si>
  <si>
    <t>1. Jumlah Timbulan Sampah</t>
  </si>
  <si>
    <t>2. Rata-rata Timbulan</t>
  </si>
  <si>
    <t>1. TPST</t>
  </si>
  <si>
    <t>SISTEM INFORMASI PROFIL DAERAH KOTA SAWAHLUNTO TAHUN 2016</t>
  </si>
  <si>
    <t>3. Penerimaan dari Pengelolaan Tinja</t>
  </si>
  <si>
    <t>n. Laboratorium Lingkungan</t>
  </si>
  <si>
    <t>o. Mobil Labor</t>
  </si>
  <si>
    <t>k. Hanger</t>
  </si>
  <si>
    <t>l. Sumur Resapan / Lindi</t>
  </si>
  <si>
    <t>m. Bulldozer</t>
  </si>
  <si>
    <t>n. Excavator</t>
  </si>
  <si>
    <t>b. Jagung</t>
  </si>
  <si>
    <t>c. Kedelai</t>
  </si>
  <si>
    <t>d. Kacang Hijau</t>
  </si>
  <si>
    <t>e. Kacang Tanah</t>
  </si>
  <si>
    <t>f. Jenis Sayur-sayuran</t>
  </si>
  <si>
    <t xml:space="preserve">g. Jenis Buah-buahan (Durian, Manggis, Rambutan, </t>
  </si>
  <si>
    <t>r. Semangka</t>
  </si>
  <si>
    <t>g.  Industri Pengolahan Hasil Pertanian</t>
  </si>
  <si>
    <t>h. Singkong dan Umbi - umbian</t>
  </si>
  <si>
    <t>b. Jumlah Hotel/penginapan</t>
  </si>
  <si>
    <t>7) Mess/Wisma</t>
  </si>
  <si>
    <t>8) Homestay</t>
  </si>
  <si>
    <t>7)Mess/Wisma</t>
  </si>
  <si>
    <t>8)Homestay</t>
  </si>
  <si>
    <t>1) Kunjungan Objek Wisata (Tiket Masuk)</t>
  </si>
  <si>
    <t xml:space="preserve">Desa Wisata Rantih </t>
  </si>
  <si>
    <t>Cinema 4 Dimensi</t>
  </si>
  <si>
    <t>2) Jumlah Kunjungan Event/Mice</t>
  </si>
  <si>
    <t>Jumlah Sanggar Seni</t>
  </si>
  <si>
    <t>Jumlah Penyelenggaraan Festival Seni dan Budaya</t>
  </si>
  <si>
    <t>Jumlah  sarana penyelenggaraan seni dan budaya</t>
  </si>
  <si>
    <t>a. Jumlah Gedung (In Door)</t>
  </si>
  <si>
    <t>b. Jumlah  Terbuka (Out Door)</t>
  </si>
  <si>
    <t>Jumlah Benda Cagar Budaya</t>
  </si>
  <si>
    <t xml:space="preserve">Jumlah Situs Cagar Budaya </t>
  </si>
  <si>
    <t>Jumlah   Kawasan Cagar Budaya</t>
  </si>
  <si>
    <t>Benda, Situs, Kawasan Cagar budaya yang dilestarikan (%)</t>
  </si>
  <si>
    <t>Struktur (Tugu)</t>
  </si>
  <si>
    <t>a. Playgroup/ KOBER</t>
  </si>
  <si>
    <t>PAUD</t>
  </si>
  <si>
    <t>a. Playgroup / KOBER</t>
  </si>
  <si>
    <t>e. Jumlah Siswa yang bersekolah berdasarkan umur</t>
  </si>
  <si>
    <t>a. 7-12</t>
  </si>
  <si>
    <t>b. 13-15</t>
  </si>
  <si>
    <t>c. 16-18</t>
  </si>
  <si>
    <t>d. SLTA</t>
  </si>
  <si>
    <t>j. Fasilitas Kondisi Bangunan Sekolah</t>
  </si>
  <si>
    <t>1. Jumlah Ruang Kelas</t>
  </si>
  <si>
    <t>2. Jumlah Perpustakaan</t>
  </si>
  <si>
    <t>3. Jumlah Labor Komputer</t>
  </si>
  <si>
    <t>4. Jumlah Ruang UKS</t>
  </si>
  <si>
    <t>5. Jumlah Ruang Olahraga (Serba Guna)</t>
  </si>
  <si>
    <t>5-6 Tahun</t>
  </si>
  <si>
    <t xml:space="preserve">5. Jumlah Siswa yang diterima Di Perguruan Tinggi Negeri </t>
  </si>
  <si>
    <t>6. Jumlah Siswa Berdasarkan Tingkat Pendidikan</t>
  </si>
  <si>
    <t>7. Jumlah Siswa yang mempunyai ijazah berdasarkan jenjang pendidikan</t>
  </si>
  <si>
    <t xml:space="preserve">8. Jumlah Anak Didik </t>
  </si>
  <si>
    <t xml:space="preserve">9. Jumlah Guru </t>
  </si>
  <si>
    <t>c. Pos PAUD</t>
  </si>
  <si>
    <t>10. Rasio guru/anak didik</t>
  </si>
  <si>
    <t>c</t>
  </si>
  <si>
    <t>13. Angka Putus Sekolah</t>
  </si>
  <si>
    <t>a.  SD/MI</t>
  </si>
  <si>
    <t>14. Angka Lama Belajar</t>
  </si>
  <si>
    <t>15. Angka Peserta yang mengikuti UN</t>
  </si>
  <si>
    <t>16. Angka Kelulusan</t>
  </si>
  <si>
    <t xml:space="preserve">Proporsi Siswa Usia sekolah menurut Pendidikan </t>
  </si>
  <si>
    <t>Jumlah Siswa Miskin</t>
  </si>
  <si>
    <t>24. Sekolah Berstandar Internasional :</t>
  </si>
  <si>
    <t>Angka harapan hidup</t>
  </si>
  <si>
    <t>Angka Harapan Lama Sekolah</t>
  </si>
  <si>
    <t>Pengeluaran Per Kapita</t>
  </si>
  <si>
    <t>27. Jumlah UPT Pengelola TK/SD</t>
  </si>
  <si>
    <t>28. UPT Pengelola Perpustakaan</t>
  </si>
  <si>
    <t>29. Jumlah UPT Pengelola SKB</t>
  </si>
  <si>
    <t>30. Jumlah Pengawas</t>
  </si>
  <si>
    <t>d. SMA/MA/SMK</t>
  </si>
  <si>
    <t>31. Jumlah Buta Huruf/Aksara</t>
  </si>
  <si>
    <t>Gerakan Pemuda Ansor</t>
  </si>
  <si>
    <t>Badan Komunikasi Pemuda Remaja Mesjid</t>
  </si>
  <si>
    <t>Pemuda Muhammadiyah</t>
  </si>
  <si>
    <t>Nasyiatul Aisyiah</t>
  </si>
  <si>
    <t>Purna Paskibraka</t>
  </si>
  <si>
    <t>Pemuda Pancasila</t>
  </si>
  <si>
    <t>Angkatan Muda Pembaharuan Indonesia</t>
  </si>
  <si>
    <t>Komite Nasonal Pemuda Indonesia</t>
  </si>
  <si>
    <t xml:space="preserve"> Ikatan Mahasiswa Kota Arang</t>
  </si>
  <si>
    <t>Forum Komunikasi Karang Taruna</t>
  </si>
  <si>
    <t xml:space="preserve">     34. Jumlah Perpustakaan</t>
  </si>
  <si>
    <t>Jumlah perpustakaan</t>
  </si>
  <si>
    <t xml:space="preserve">          2). Jumlah orang dalam populasi yg harus dilayani (per Hari)</t>
  </si>
  <si>
    <t xml:space="preserve">     35. Kelengkapan pemilikan buku pelajaran oleh siswa</t>
  </si>
  <si>
    <t>Kelengkapan pemilikan buku pelajaran oleh siswa</t>
  </si>
  <si>
    <t xml:space="preserve">     36. Jumlah siswa dengan nilai memuaskan terhadap uji sampel mutu pendidikan standar nasional</t>
  </si>
  <si>
    <t>Jumlah siswa dengan nilai memuaskan terhadap uji sampel mutu pendidikan standar nasional</t>
  </si>
  <si>
    <t xml:space="preserve">     37. Kepemilikan sekolah terhadap tenaga kependidikan non guru</t>
  </si>
  <si>
    <t>Kepemilikan Sekolah terhadap tenaga kependidikan non guru</t>
  </si>
  <si>
    <t xml:space="preserve">     38. Pemenuhan jumlah guru yang diperlukan</t>
  </si>
  <si>
    <t>Pemenuhan jumlah guru yang diperlukan</t>
  </si>
  <si>
    <t xml:space="preserve">     39. Kualifikasi guru yang sesuai kompetensi yang ditetapkan secara nasional</t>
  </si>
  <si>
    <t>Kualifikasi guru yang sesuai kompetensi secara nasional</t>
  </si>
  <si>
    <t xml:space="preserve">          2). SD/MI/Sederajat</t>
  </si>
  <si>
    <t xml:space="preserve">          3). SMP/MTs/Sederajat</t>
  </si>
  <si>
    <t xml:space="preserve">          4). SMA/MA</t>
  </si>
  <si>
    <t xml:space="preserve">          5). SMK</t>
  </si>
  <si>
    <t>Pengawas</t>
  </si>
  <si>
    <t xml:space="preserve">     40. Jumlah lulusan yang melanjutkan ke</t>
  </si>
  <si>
    <t>Jumlah lulusan yang melanjutkan ke</t>
  </si>
  <si>
    <t xml:space="preserve">     40. Jumlah lulusan yang diterima di dunia kerja sesuai dengan keahliannya.</t>
  </si>
  <si>
    <t xml:space="preserve">     41. Kesetaraan SD (Program Paket A)</t>
  </si>
  <si>
    <t xml:space="preserve">     42. Kesetaraan SMP (Program Paket B)</t>
  </si>
  <si>
    <t xml:space="preserve">     43. Kesetaraan SMA (Program Paket C)</t>
  </si>
  <si>
    <t xml:space="preserve">     44. Pendidikan Keterampilan dan Bermata-pencaharian</t>
  </si>
  <si>
    <t xml:space="preserve">     45. Pendidikan Taman Kanak-Kanak</t>
  </si>
  <si>
    <t xml:space="preserve">     46. Pendidikan di Taman Penitipan Anak, Kelompok Bermain atau yang sederajat</t>
  </si>
  <si>
    <t xml:space="preserve">     47.  1). Jumlah Tamatan SMA/MA/SMK yang diterima di Perguruan Tinggi Negeri Favorit di Indonesia</t>
  </si>
  <si>
    <t>a. TPA / TPSA</t>
  </si>
  <si>
    <t>b. MDA</t>
  </si>
  <si>
    <t>c. Pondok Taman Al-Quran</t>
  </si>
  <si>
    <t>d. Sekolah Minggu</t>
  </si>
  <si>
    <t>b. Pangkalan Gas Elpiji 3 Kg</t>
  </si>
  <si>
    <t>Unit Usaha</t>
  </si>
  <si>
    <t>Tenaga Kerja</t>
  </si>
  <si>
    <t>Nilai Produksi</t>
  </si>
  <si>
    <t>Omzet</t>
  </si>
  <si>
    <t>x. Konvensi</t>
  </si>
  <si>
    <t>Cakupan Bina Kelompok Pedagang/Usaha inFormal</t>
  </si>
  <si>
    <t>Angka Pekerja dengan Upah Sesuai UMP</t>
  </si>
  <si>
    <t>Rasio rata-rata penghasilan pekerja terhadap UMP</t>
  </si>
  <si>
    <t>Angka partisipasi pekerja peserta BPJS dan sejenisnya</t>
  </si>
  <si>
    <t>Angka Partisipasi Perusahaan Peserta BPJS</t>
  </si>
  <si>
    <t>Pencari kerja yang ditempatkan</t>
  </si>
  <si>
    <t>Triwulan I</t>
  </si>
  <si>
    <t>Triwulan II</t>
  </si>
  <si>
    <t>Triwulan III</t>
  </si>
  <si>
    <t>Triwulan IV</t>
  </si>
  <si>
    <t>3. Poskesdes/Poskeskel</t>
  </si>
  <si>
    <t>4). Cakupan Komplikasi Kebidanan Yang ditangani</t>
  </si>
  <si>
    <t>d. Penyalur Obat kesehatan (Penyalur Alat kesehatan)</t>
  </si>
  <si>
    <t>j.  Pekerja Penerima Upah</t>
  </si>
  <si>
    <t>c. Provety gap Index</t>
  </si>
  <si>
    <t>d. Keluarga PraSejahera dan Sejahtera 1</t>
  </si>
  <si>
    <t>Jumlah Keluarga Miskin/Keluarga Pra Sejahera &amp; sejahtera 1</t>
  </si>
  <si>
    <t>Cacat lainnya/Mental psikotik</t>
  </si>
  <si>
    <t>17.Pengungsi dan Korban Bencana Alam dan Sosial</t>
  </si>
  <si>
    <t>a. Panti Sosial Asuhan Anak Yatim</t>
  </si>
  <si>
    <t>o. Panti Anak Cacat</t>
  </si>
  <si>
    <t>a. Karang Taruna</t>
  </si>
  <si>
    <t>b. Tenaga Kesejahteraan Sosial Masyarakat</t>
  </si>
  <si>
    <t>c. Organisasi Sosial</t>
  </si>
  <si>
    <t xml:space="preserve">     a. Ormas Berbadan Hukum</t>
  </si>
  <si>
    <t xml:space="preserve">     b. Ormas Tidak Berbadan Hukum</t>
  </si>
  <si>
    <t>c. Sosial / lainnya</t>
  </si>
  <si>
    <t xml:space="preserve">        Percobaan Perkosaan</t>
  </si>
  <si>
    <t>aj. Cyber Crime</t>
  </si>
  <si>
    <t>ak. Lalai menyebakan orang meninggal</t>
  </si>
  <si>
    <t>al.Pornografi</t>
  </si>
  <si>
    <t>am.Kepemilikan senjata api rakitan</t>
  </si>
  <si>
    <t>an.Pengrusakan</t>
  </si>
  <si>
    <t>ao.Penambangan Tanpa Izin</t>
  </si>
  <si>
    <t>5. Jumlah Desa Lokasi Bencana</t>
  </si>
  <si>
    <t>d. Bencana Non Alam Lain-lain</t>
  </si>
  <si>
    <t>1. Kondisi (Jumlah)</t>
  </si>
  <si>
    <t>1. Kondisi</t>
  </si>
  <si>
    <t>Dana Alokasi Desa</t>
  </si>
  <si>
    <t>1). Jumlah Migrasi Masuk (per 1 semester)</t>
  </si>
  <si>
    <t>2). Jumlah Migrasi Keluar (per 1 semester)</t>
  </si>
  <si>
    <t>c. Jumlah kelahiran (per 1 semester)</t>
  </si>
  <si>
    <t>d.  Jumlah Kematian (per 1 semester)</t>
  </si>
  <si>
    <t>d. Pengurusan Pindah (per 1 semester)</t>
  </si>
  <si>
    <t xml:space="preserve">d. Jumlah bayi lahir (per 1 semester) </t>
  </si>
  <si>
    <t>e. Jumlah bayi lahir yang berakte (per 1 semester)</t>
  </si>
  <si>
    <t>13.  Jumlah Penduduk yang mengurus KTP (per 1 semester)</t>
  </si>
  <si>
    <t>15.  Jumlah Penduduk yang mengurus Kartu Keluarga (per 1 semester)</t>
  </si>
  <si>
    <t>16.  Jumlah Penduduk yang pindah (per 1 semester)</t>
  </si>
  <si>
    <t>17.  Jumlah Penduduk yang datang (per 1 semester)</t>
  </si>
  <si>
    <t>psgn nkh</t>
  </si>
  <si>
    <t>diambil dari jumlah stat menikah yg sedikit (klpk lk2), yg lain dianggap tdk ada pasangan.</t>
  </si>
  <si>
    <t>22.  Jumlah Penduduk yang mengurus Akta Kelahiran (per 1 tsemester)</t>
  </si>
  <si>
    <t>a. Keluarga Sejahtera I</t>
  </si>
  <si>
    <t>b. Keluarga Sejahtera</t>
  </si>
  <si>
    <t>1. Laki - laki</t>
  </si>
  <si>
    <t>5.</t>
  </si>
  <si>
    <t>6.</t>
  </si>
  <si>
    <t>Cakupan peserta KB Aktif</t>
  </si>
  <si>
    <t>Eselon I</t>
  </si>
  <si>
    <t>Eselon II</t>
  </si>
  <si>
    <t>Eselon III</t>
  </si>
  <si>
    <t>Eselon IV</t>
  </si>
  <si>
    <t>Eselon V</t>
  </si>
  <si>
    <t>d. Penyelesaian Pengaduan Perlindungan dan Anak</t>
  </si>
  <si>
    <t xml:space="preserve">a. Jmlh Pengaduan Perlindungan Perempuan dan Anak </t>
  </si>
  <si>
    <t xml:space="preserve">    yang terselesaikan</t>
  </si>
  <si>
    <t xml:space="preserve">b. Jmlh Pengaduan Perlindungan Perempuan dan Anak </t>
  </si>
  <si>
    <t>e. Kelompok Binaan PKK</t>
  </si>
  <si>
    <t>f. Jumlah LPM</t>
  </si>
  <si>
    <t>g. Jumlah P2KKP</t>
  </si>
  <si>
    <t>a. Jumlah P2KKP</t>
  </si>
  <si>
    <t>c. Rata rata Jumlah P2KKP</t>
  </si>
  <si>
    <t>h. Jumlah BPSPAMS</t>
  </si>
  <si>
    <t>a. Jumlah BPSPAMS</t>
  </si>
  <si>
    <t>c. Rata rata Jumlah BPSPAMS</t>
  </si>
  <si>
    <t>c. Rasio KDRT</t>
  </si>
  <si>
    <t>a. Keluarga Prasejahtera Alasan Ekonomi</t>
  </si>
  <si>
    <t>b. Keluarga Sejahtera Alasan Ekonomi</t>
  </si>
  <si>
    <t>Pemerintahan ( Adm Pemerintahan, Aparatur Negara,</t>
  </si>
  <si>
    <t>Administrasi Kepegawaian )</t>
  </si>
  <si>
    <t>Aparatur Negara</t>
  </si>
  <si>
    <t xml:space="preserve">a. Jumlah PNS </t>
  </si>
  <si>
    <t>1). Golongan I</t>
  </si>
  <si>
    <t>Laki-Laki</t>
  </si>
  <si>
    <t>2). Golongan II</t>
  </si>
  <si>
    <t>3). Golongan III</t>
  </si>
  <si>
    <t>4). Golongan IV</t>
  </si>
  <si>
    <t>a.  Laki-Laki</t>
  </si>
  <si>
    <t>Jumlah PNS Menurut Pendidikan</t>
  </si>
  <si>
    <t>1. SD</t>
  </si>
  <si>
    <t>2. SMP</t>
  </si>
  <si>
    <t>3. SMA</t>
  </si>
  <si>
    <t>4. D1</t>
  </si>
  <si>
    <t>5. D2</t>
  </si>
  <si>
    <t>6. D3</t>
  </si>
  <si>
    <t>7. D4</t>
  </si>
  <si>
    <t>8. S1</t>
  </si>
  <si>
    <t>9. Profesi</t>
  </si>
  <si>
    <t>10. S2</t>
  </si>
  <si>
    <t>11. S3</t>
  </si>
  <si>
    <t>Jumlah Non PNS Menurut Pendidikan</t>
  </si>
  <si>
    <t>1.</t>
  </si>
  <si>
    <t>Tidak Tamat Sekolah</t>
  </si>
  <si>
    <t>2.</t>
  </si>
  <si>
    <t>3.</t>
  </si>
  <si>
    <t>SMP</t>
  </si>
  <si>
    <t>4.</t>
  </si>
  <si>
    <t>SMA</t>
  </si>
  <si>
    <t>7.</t>
  </si>
  <si>
    <t>8.</t>
  </si>
  <si>
    <t>D4</t>
  </si>
  <si>
    <t>9.</t>
  </si>
  <si>
    <t>10.</t>
  </si>
  <si>
    <t>Profesi</t>
  </si>
  <si>
    <t>11.</t>
  </si>
  <si>
    <t>12.</t>
  </si>
  <si>
    <t>d. Jumlah Pejabat Struktural</t>
  </si>
  <si>
    <t>1). Eselon I</t>
  </si>
  <si>
    <t xml:space="preserve">2). Eselon II </t>
  </si>
  <si>
    <t xml:space="preserve">3). Eselon III </t>
  </si>
  <si>
    <t xml:space="preserve">4). Eselon IV </t>
  </si>
  <si>
    <t xml:space="preserve">5). Eselon V </t>
  </si>
  <si>
    <t>e. Jumlah Pejabat Fungsional</t>
  </si>
  <si>
    <t>f. Jumlah Pensiunan PNS</t>
  </si>
  <si>
    <t>5). Eselon V</t>
  </si>
  <si>
    <t xml:space="preserve">     g. Jumlah Sarana Prasarana Pemerintahan</t>
  </si>
  <si>
    <t xml:space="preserve">               1. Jumlah Staf Berdasarkan Tingkat Pendidikan</t>
  </si>
  <si>
    <t xml:space="preserve">                    1). Tidak Sekolah/Belum Tamat SD</t>
  </si>
  <si>
    <t xml:space="preserve">                    2). Tamat SD atau Sederajat</t>
  </si>
  <si>
    <t xml:space="preserve">                    3). SMP dan Sederajat</t>
  </si>
  <si>
    <t xml:space="preserve">                    4). SMA dan Sederajat</t>
  </si>
  <si>
    <t xml:space="preserve">                    5). Akademi (DI, DII dan DIII)</t>
  </si>
  <si>
    <t xml:space="preserve">                    6). Sarjana (S1)</t>
  </si>
  <si>
    <t xml:space="preserve">                    7). S2</t>
  </si>
  <si>
    <t xml:space="preserve">               2. Jumlah PNS Berdasarkan Golongan</t>
  </si>
  <si>
    <t xml:space="preserve">                    1). Golongan I</t>
  </si>
  <si>
    <t xml:space="preserve">                    2). Golongan II</t>
  </si>
  <si>
    <t xml:space="preserve">                    3). Golongan III</t>
  </si>
  <si>
    <t xml:space="preserve">                    4). Golongan IV</t>
  </si>
  <si>
    <t xml:space="preserve">               3. Jumlah Pejabat Struktural</t>
  </si>
  <si>
    <t xml:space="preserve">                    1). Eselon I</t>
  </si>
  <si>
    <t xml:space="preserve">                    2). Eselon II</t>
  </si>
  <si>
    <t xml:space="preserve">                    3). Eselon III</t>
  </si>
  <si>
    <t xml:space="preserve">                    4). Eselon IV</t>
  </si>
  <si>
    <t xml:space="preserve">               4. Jumlah Pejabat Fungsional</t>
  </si>
  <si>
    <t xml:space="preserve">               5. Jumlah Pensiunan PNS</t>
  </si>
  <si>
    <t xml:space="preserve">                    5). Akademi (DI, DII, DIII dan DIV)</t>
  </si>
  <si>
    <t xml:space="preserve">                    6). Sarjana (S1,D4)</t>
  </si>
  <si>
    <t xml:space="preserve">          6). Kantor dan Dinas Daerah</t>
  </si>
  <si>
    <t xml:space="preserve">                    7). Profesi</t>
  </si>
  <si>
    <t xml:space="preserve">                    8). S2</t>
  </si>
  <si>
    <t xml:space="preserve">                    9). S3</t>
  </si>
  <si>
    <t xml:space="preserve">                    5). Eselon V</t>
  </si>
  <si>
    <t xml:space="preserve">          8). Kecamatan</t>
  </si>
  <si>
    <t xml:space="preserve">          9). Kantor Pemerintah Desa</t>
  </si>
  <si>
    <t xml:space="preserve">               1. Jumlah Aparat Pemerintah Desa Berdasarkan Tingkat Pendidikan</t>
  </si>
  <si>
    <t xml:space="preserve">               1. Jumlah Aparat Kelurahan Berdasarkan Tingkat Pendidikan</t>
  </si>
  <si>
    <t>Jumlah Pejabat Kelurahan/Desa Berdasarkan Tingkat Pendidikan</t>
  </si>
  <si>
    <t>Jumlah Kades/Lurah Berdasarkan Tingkat Pendidikan</t>
  </si>
  <si>
    <t>Tidak Sekolah/Belum Tamat SD</t>
  </si>
  <si>
    <t>Tamat SD atau Sederajat</t>
  </si>
  <si>
    <t>SLTP dan Sederajat</t>
  </si>
  <si>
    <t>SMA dan Sederajat</t>
  </si>
  <si>
    <t>Akademi ( DI,DII,DIII )</t>
  </si>
  <si>
    <t>Sarjana ( S1,D4 )</t>
  </si>
  <si>
    <t>Jumlah Sekdes/Kelurahan Berdasarkan Tingkat Pendidikan</t>
  </si>
  <si>
    <t>Akademi ( DI,DII,DIII,)</t>
  </si>
  <si>
    <t>Sarjana ( S1, D4 )</t>
  </si>
  <si>
    <t>7). S2</t>
  </si>
  <si>
    <t xml:space="preserve">Jumlah Staf Desa/Kelurahan lainnya Berdasarkan </t>
  </si>
  <si>
    <t>Tingkat Pendidikan</t>
  </si>
  <si>
    <t>Sarjana ( S1 )</t>
  </si>
  <si>
    <t>PNS</t>
  </si>
  <si>
    <t>PNS Pusat</t>
  </si>
  <si>
    <t>PNS Daerah</t>
  </si>
  <si>
    <t>1.)</t>
  </si>
  <si>
    <t>Keluarga Prasejahtera</t>
  </si>
  <si>
    <t>2.)</t>
  </si>
  <si>
    <t>Keluarga Sejahtera Tahap 1</t>
  </si>
  <si>
    <t>3.)</t>
  </si>
  <si>
    <t>Keluarga Sejahtera Tahap 2</t>
  </si>
  <si>
    <t>4.)</t>
  </si>
  <si>
    <t>Keluarga Sejahtera Tahap 3</t>
  </si>
  <si>
    <t>5.)</t>
  </si>
  <si>
    <t>Keluarga Sejahtera Tahap 3 Plus</t>
  </si>
  <si>
    <t>DATA PENGENDALIAN KEBIJAKAN PEMBANGUNAN NASIONAL</t>
  </si>
  <si>
    <t>a). Kendaraan roda Empat</t>
  </si>
  <si>
    <t>b). Kendaraan lebih dari roda empat</t>
  </si>
  <si>
    <t>d.Shelter</t>
  </si>
  <si>
    <t>h.  Stasiun Kereta Api</t>
  </si>
  <si>
    <t>b.Shelter</t>
  </si>
  <si>
    <t>c. Rasio Ijin Trayek</t>
  </si>
  <si>
    <t>a. Jml angkutan umum yang memiliki KIR pd thn ini</t>
  </si>
  <si>
    <t>b. Jumlah Angkutan umum pd thn ini</t>
  </si>
  <si>
    <t>Light Truck</t>
  </si>
  <si>
    <t>3). Angkot</t>
  </si>
  <si>
    <t>4). Pick Up</t>
  </si>
  <si>
    <t>5). Mobil Bus</t>
  </si>
  <si>
    <t>obil Bus</t>
  </si>
  <si>
    <t>6). Microbus</t>
  </si>
  <si>
    <t>5). Minibus / ST. Wagon</t>
  </si>
  <si>
    <t xml:space="preserve">9).  </t>
  </si>
  <si>
    <t xml:space="preserve"> Sedan</t>
  </si>
  <si>
    <t>10).Jeep</t>
  </si>
  <si>
    <t>14). Sepeda Motor (roda dua)</t>
  </si>
  <si>
    <t>15). Sepeda Motor (roda Tiga)</t>
  </si>
  <si>
    <t>16). Bus Pariwisata</t>
  </si>
  <si>
    <t>17). Bajai</t>
  </si>
  <si>
    <t>18). Bendi / Delman</t>
  </si>
  <si>
    <t>19). Becak Motor</t>
  </si>
  <si>
    <t>12). Zebra Croos</t>
  </si>
  <si>
    <t>14). RPPJ</t>
  </si>
  <si>
    <t>a. Pengolahan data, Pendaftaran Sertifikasi tanah pemerintah daerah kota sawahlunto</t>
  </si>
  <si>
    <t>Pengadaan dan ganti rugi tanah/siliah jariah atas tanah, tanaman dan bangunan dan penggantian lainnya</t>
  </si>
  <si>
    <t xml:space="preserve">c. Penyelesaian konflik masalah pertanahan </t>
  </si>
  <si>
    <t>f. Penyusunan Laporan Keterangan Pertanggungjawaban Kepala Daerah Tahun 2015</t>
  </si>
  <si>
    <t>g.  Penyusunan Laporan Penyelenggaraan Pemerintahan Daerah Tahun 2015</t>
  </si>
  <si>
    <t xml:space="preserve">    ( EKPOD) Kota Sawahlunto Tahun 2015</t>
  </si>
  <si>
    <t>i.  Pencetakan dan Pengadaan Buku tahun ketiga pengabdian wako/ wawako swl</t>
  </si>
  <si>
    <t>j.  Fasilitasi kerjasama antar daerah, pihak ketiga dan lembaga</t>
  </si>
  <si>
    <t>k.  Penunjang operasional kegiatan sarana prasarana Desa/Kelurahan</t>
  </si>
  <si>
    <t>o. Bimbingan Teknis Aparatur Desa/Kelurahan Se Kota Sawahlunto</t>
  </si>
  <si>
    <t>p. Bimtek Pelayanan Administrasi Terpadu Kecamatan</t>
  </si>
  <si>
    <t>q. Pembinaan dan Pengawasan Pemerintahan Desa</t>
  </si>
  <si>
    <t>Pembakuan Nama rupa Bumi</t>
  </si>
  <si>
    <t xml:space="preserve">s.  </t>
  </si>
  <si>
    <t>Pelacakan dan penegasan tapal batas desa kelurahan dalam daerah adm kota sawahlunto</t>
  </si>
  <si>
    <t>Inventarisasi dan pengolahan data pertanahan kota sawahlunto</t>
  </si>
  <si>
    <t>Pelacakan dan penegasan tapal batas ulayat nagari</t>
  </si>
  <si>
    <t>v.</t>
  </si>
  <si>
    <t>Fasilitasi persiapan pelaksanaan pemilihan kepala desa serentak se kota sawahlunto</t>
  </si>
  <si>
    <t>d. Jumlah Penduduk Usia 15-64</t>
  </si>
  <si>
    <t>DATA TERAKHIR TAHUN 2018</t>
  </si>
  <si>
    <t>TAHUN 2022</t>
  </si>
  <si>
    <t>DATA TAHUN 2022</t>
  </si>
  <si>
    <t>Note: Data TW IV adalah data per 30 November 2022</t>
  </si>
  <si>
    <t xml:space="preserve"> Sawahlunto, ... Desember 2022</t>
  </si>
  <si>
    <t>Nama</t>
  </si>
  <si>
    <t xml:space="preserve">NIP. </t>
  </si>
  <si>
    <t>Kepala OPD</t>
  </si>
  <si>
    <t>: DINAS KESEHATAN PENGENDALIAN PENDUDUK DAN KELUARGA BERENCANA</t>
  </si>
  <si>
    <t>SISTEM INFORMASI PROFIL DAERAH KOTA SAWAHLUNTO TAHUN 2022</t>
  </si>
  <si>
    <t>: DINAS SOSIAL PMDPPA</t>
  </si>
  <si>
    <t>DATA TERAKHIR TAHUN 2019</t>
  </si>
  <si>
    <t>DATA TERAKHIR TAHUN 2020</t>
  </si>
  <si>
    <t>DATA TERAKHIR TAHUN 2021</t>
  </si>
  <si>
    <t xml:space="preserve"> Jumlah Peduduk Peserta KB per Kecamatan</t>
  </si>
  <si>
    <t xml:space="preserve">6. </t>
  </si>
  <si>
    <t xml:space="preserve">Rasio Akseptor KB </t>
  </si>
  <si>
    <t xml:space="preserve">3. </t>
  </si>
  <si>
    <t>Status Keluarga</t>
  </si>
  <si>
    <t xml:space="preserve">2. </t>
  </si>
  <si>
    <t>PENYAKIT MENULAR</t>
  </si>
  <si>
    <t>KESEHATAN</t>
  </si>
  <si>
    <t>Pemberdayaan Perempuan</t>
  </si>
  <si>
    <t xml:space="preserve"> Keluarga Miskin</t>
  </si>
  <si>
    <t xml:space="preserve">5. </t>
  </si>
  <si>
    <t xml:space="preserve">Keluarga Menurut Tingkat Kesejahteraan </t>
  </si>
  <si>
    <t xml:space="preserve">          7). Kantor Lembaga Teknis Daerah / Badan</t>
  </si>
  <si>
    <t>: HUKUM DAN ORGANISASI</t>
  </si>
  <si>
    <t>: TATA PEMERINTAHAN</t>
  </si>
  <si>
    <t>: KESEJAHTERAAN RAKYAT</t>
  </si>
  <si>
    <t>: BADAN PENGELOLAAN DAN KEUANGAN ASET DAERAH</t>
  </si>
  <si>
    <t>: Dinas Koperasi, Usaha Kecil Menengah, Perindustrian dan Perdagangan</t>
  </si>
  <si>
    <t>: DINAS PENDIDIKAN</t>
  </si>
  <si>
    <t>: Dinas Ketahanan Pangan, Pertanian dan Perikanan</t>
  </si>
  <si>
    <t>: Dinas Perumahan, Kawasan Permukiman, Pertanahan dan Lingkungan Hidup</t>
  </si>
  <si>
    <t>: DINAS PERHUBUNGAN</t>
  </si>
  <si>
    <t>: Dinas Pekerjaan Umum dan Penataan Ruang</t>
  </si>
  <si>
    <t>: Dinas Pariwisata, Pemuda dan Olahraga</t>
  </si>
  <si>
    <t>: Badan Kesatuan Bangsa, Politik dan Penanggulangan Bencana Daerah</t>
  </si>
  <si>
    <t>: Badan Kepegawaian dan Pengembangan Sumber Daya Manusia</t>
  </si>
  <si>
    <t>: Dinas Kependudukan dan Catatan Sipil</t>
  </si>
  <si>
    <t>II. Pertanahan</t>
  </si>
  <si>
    <t>III . Status Kepemilikan Gedung Sarana Prasarana Pemerintahan</t>
  </si>
  <si>
    <t>IV. Kondisi sarana Prasarana Pemerintahan</t>
  </si>
  <si>
    <t>1. Perda dan Perizinan</t>
  </si>
  <si>
    <t>a. Lama Proses Perijinan (Pindah ke DPMPTSPNaker)</t>
  </si>
  <si>
    <t>2. Organisasi Daerah Berdasarkan</t>
  </si>
  <si>
    <t>3. POLRI</t>
  </si>
  <si>
    <t>4. TNI</t>
  </si>
  <si>
    <t>: Dinas Penanaman Modal, Pelayanan Terpadu Satu Pintu dan Tenaga Kerja</t>
  </si>
  <si>
    <t>: Dinas Kebudayaan, Peninggalan Bersejarah dan Permuseuman</t>
  </si>
  <si>
    <t xml:space="preserve">1. Kebudayaan </t>
  </si>
  <si>
    <t>2. Pemuda dan Olah Raga</t>
  </si>
  <si>
    <t>I. PARIWISATA, POS, TELEKOMUNIKASI DAN INFORMATIKA</t>
  </si>
  <si>
    <t>II.  LINGKUNGAN HIDUP DAN TATA RUANG</t>
  </si>
  <si>
    <t>TAHUN 2018</t>
  </si>
  <si>
    <t>TAHUN 2019</t>
  </si>
  <si>
    <t>TAHUN 2020</t>
  </si>
  <si>
    <t>TAHUN 2021</t>
  </si>
  <si>
    <t>PENDIDIKAN</t>
  </si>
  <si>
    <t>IKD</t>
  </si>
  <si>
    <t>2. Angka Rata-rata lama sekolah (ARLS)</t>
  </si>
  <si>
    <t>3. Persentase lulusan SD Hafiz Alquran</t>
  </si>
  <si>
    <t>4. Persentase Siswa dengan Nilai Assesment Kompetensi (Literasi) memenuhi Kompetensi Minimum</t>
  </si>
  <si>
    <t>5. Persentase Siswa dengan Nilai Assesment kompetensi (Numerasi) memenuhi Kompetensi Minimum</t>
  </si>
  <si>
    <t>1. Angka Harapan lama sekolah (AHLS)</t>
  </si>
  <si>
    <t>SPM</t>
  </si>
  <si>
    <t>1. Jumkah warga negara usia 5-6 tahun yang berpartisipasi dalam pendidikan PAUD</t>
  </si>
  <si>
    <t>2. Jumlah warga negara usia 7-15 tahun yang berpartisipasi dalam pendidikan dasar (SD/MI, SMP/MTs)</t>
  </si>
  <si>
    <t>3. Jumlah warga negara usia 7-18 tahun yang menyelesaikan pendidikan dasar dan atau menengah yang berpartisipasi dalam pendidikan kesetaraan</t>
  </si>
  <si>
    <t>18,11:1</t>
  </si>
  <si>
    <t>17,45:1</t>
  </si>
  <si>
    <t>22,04:!</t>
  </si>
  <si>
    <t>22,04 :1</t>
  </si>
  <si>
    <t>22,53:1</t>
  </si>
  <si>
    <t>Tahun</t>
  </si>
  <si>
    <t>%</t>
  </si>
  <si>
    <t>Siswa Perkelas</t>
  </si>
  <si>
    <t>Nilai</t>
  </si>
  <si>
    <t xml:space="preserve"> TAHUN 2018</t>
  </si>
  <si>
    <t>PERMENDAGRI 18/2020</t>
  </si>
  <si>
    <t>SDG's</t>
  </si>
  <si>
    <t>Jumlah seluruh SMP/MTs/sederataj</t>
  </si>
  <si>
    <t>Jumlah seluruh SMA/SMK/MA/sederajat</t>
  </si>
  <si>
    <t>APM SD/ MI: 92,93% APK SD/ MI: 102,67% APM SMP/MTs: 71,46% APK SMP/ MTs: 93,4%</t>
  </si>
  <si>
    <t>APM SD/ MI: 94,51% APK SD/ MI: 100,35% APM SMP/MTs: 87,96% APK SMP/ MTs: 96,86%</t>
  </si>
  <si>
    <t>APM SD/ MI: 97% APK SD/ MI: 100% APM SMP/MTs: 77% APK SMP/ MTs: 92%</t>
  </si>
  <si>
    <t>1. Jumlah   murid   tingkat   SD/MI/sederajat  umur  7-12  tahun  (penduduk 40% terbawah/berpendapatan terendah) Jumlah murid tingkat SD/MI/sederajat umur 7 -12 tahun</t>
  </si>
  <si>
    <t>2. Jumlah murid tingkat SMP/MTs/sederajat umur 13-15 tahun (penduduk 40% terbawah/ berpendapatan terendah) Jumlah murid tingkat SMP/MTs/sederajat umur 13 - 15 tahun</t>
  </si>
  <si>
    <t>3. Jumlah anak-anak dengan pendidikan kelas tertentu (4       SD/MI/sederajat sederajat; 6 SD/MI/sederajat; 9 SMP/MTs/sederajat) yang mencapai standar kemahiran minimum dalam: (i) membaca, dan (ii) matematika.</t>
  </si>
  <si>
    <t>4. Semua anak dengan pendidikan kelas tertentu (4 SD/MI/sederajat sederajat; 6 SD/MI/sederajat; 9 SMP/MTs/sederajat) yang mencapai standar kemahiran minimum dalam: (i) membaca, dan (ii) matematika.</t>
  </si>
  <si>
    <t xml:space="preserve"> a. Jumlah SD/MI dengan akreditasi A dan B</t>
  </si>
  <si>
    <t xml:space="preserve">b. Jumlah SD/MI </t>
  </si>
  <si>
    <t>5. Rata-Rata Lama Sekolah penduduk ≥15 tahun.</t>
  </si>
  <si>
    <t xml:space="preserve">6. Jumlah   murid   pada   PAUD   pada  periode. tertentu JP3-6: </t>
  </si>
  <si>
    <t>7. Rasio    Angka    Partisipasi Murni (APM) perempuan/laki-laki di: 1) SD/MI/sederajat; 2) SMP/MTs/sederajat; 3) SMA/SMK/MA/sederajat ; dan Rasio Angka Partisipasi Kasar (APK) perempuan/laki-laki di: Perguruan Tinggi.</t>
  </si>
  <si>
    <t>c. Jumlah SMP/MTs .</t>
  </si>
  <si>
    <t>d. Jumlah murid pada SD/MI/sederajat pada periode tertentu</t>
  </si>
  <si>
    <t>e. Jumlah murid SMP/MTs/Sederajat pada periode tertentu</t>
  </si>
  <si>
    <t>a.  SD/MI sederajat</t>
  </si>
  <si>
    <t>b.  SMP/MTs/Sederajat</t>
  </si>
  <si>
    <t>c. SMA/SMK/MA/sederajat</t>
  </si>
  <si>
    <t>d.  Perguruan tinggi</t>
  </si>
  <si>
    <r>
      <t xml:space="preserve">8. Banyaknya penduduk umur </t>
    </r>
    <r>
      <rPr>
        <u/>
        <sz val="9"/>
        <rFont val="Arial"/>
        <family val="2"/>
      </rPr>
      <t>&gt;</t>
    </r>
    <r>
      <rPr>
        <sz val="9"/>
        <rFont val="Arial"/>
        <family val="2"/>
      </rPr>
      <t>15 tahun  yang melek huruf pada periode tertentu.</t>
    </r>
  </si>
  <si>
    <t xml:space="preserve"> 9. Banyaknya penduduk umur 15-24 tahun yang melek huruf</t>
  </si>
  <si>
    <t>10. Banyaknya penduduk umur 15-59 tahun yang melek hurf</t>
  </si>
  <si>
    <t xml:space="preserve">11. Jumlah SD/MI/sederajat, yang memiliki fasilitas: (a) listrik (b) internet untuk tujuan pengajaran, (c) komputer untuk  tujuan  pengajaran, (d) infrastruktur dan materi memadai bagi siswa disabilitas, (e) air minum layak, (f) fasilitas sanitasi dasar per jenis kelamin, (g) fasilitas cuci tangan (terdiri air,  sanitasi,  dan  higienis bagi semua (WASH).
</t>
  </si>
  <si>
    <t xml:space="preserve"> a. Jumlah seluruh SD/MI/sederajat</t>
  </si>
  <si>
    <t>b. Proporsi SD/MI/Sederajat dengan akses ke fasilitas tertentu</t>
  </si>
  <si>
    <t xml:space="preserve">12. Jumlah  SMP/MTs Sederajat yang memiliki fasilitas: (a) listrik (b) internet untuk tujuan pengajaran, (c) komputer untuk  tujuan  pengajaran, (d) infrastruktur dan materi memadai bagi siswa disabilitas, (e) air minum layak, (f) fasilitas sanitasi dasar per jenis kelamin, (g) fasilitas cuci tangan (terdiri air,  sanitasi,  dan  higienis bagi semua (WASH).
</t>
  </si>
  <si>
    <t xml:space="preserve"> 13. Jumlah  SMA/SMK/MA/Sederayat yang memiliki fasilitas: (a) listrik (b) internet untuk tujuan pengajaran, (c) komputer untuk  tujuan  pengajaran, (d) infrastruktur dan materi memadai bagi siswa disabilitas, (e) air minum layak, (f) fasilitas sanitasi dasar per jenis kelamin, (g) fasilitas cuci tangan (terdiri air,  sanitasi,  dan  higienis bagi semua (WASH).
</t>
  </si>
  <si>
    <t>14. Jumlah guru yang berkualifikasi S1/D4 pada tingkat pendidikan tertentu</t>
  </si>
  <si>
    <t>c. SMP</t>
  </si>
  <si>
    <t xml:space="preserve">15. Jumlah seluruh guru yang ada pada tingkat pendidikan tertentu </t>
  </si>
  <si>
    <t xml:space="preserve">16. Jumlah usia muda (15-24   tahun) yang sedang tidak sekolah </t>
  </si>
  <si>
    <t>6. Angka Partisipasi Kasar</t>
  </si>
  <si>
    <t>7. APK PAUD</t>
  </si>
  <si>
    <t>8. APK SD/MI/Paket A</t>
  </si>
  <si>
    <t>9. APK SMP/MTs/Paket B</t>
  </si>
  <si>
    <t>10. Angka Partisipasi Murni</t>
  </si>
  <si>
    <t>11. Angka Partisipasi Murni (APM) SD/MI/Paket A</t>
  </si>
  <si>
    <t>12. Angka Partisipasi Murni (APM) SMP/MTs/Paket B</t>
  </si>
  <si>
    <t>13. Rasio Siswa SD/MI Perkelas</t>
  </si>
  <si>
    <t>14. Rasio Siswa SMP/MTS Perkelas</t>
  </si>
  <si>
    <t>15. Persentase sekolah yang berakreditasi A</t>
  </si>
  <si>
    <t xml:space="preserve">16. Persentase Lembaga PAUD yang terakreditasi </t>
  </si>
  <si>
    <t>17. Angka kelulusan</t>
  </si>
  <si>
    <t>18. Rata-rata nilai ujian sekolah SD</t>
  </si>
  <si>
    <t>19. Rata-rata Nilai ujian SMP</t>
  </si>
  <si>
    <t>21. Tingkat Partisipasi Warga Negara usia7-12 tahun yang berpatisipasi dalam Pendidikan Dasar</t>
  </si>
  <si>
    <t>22. Tingkat Partisipasi Warga Negara usia13-15 tahun yang berpatisipasi dalam Pendidikan Pertama</t>
  </si>
  <si>
    <t>23. Tingkat Partisipasi Warga Negara usia7-18 tahun yang yang belum menyelesaikan Pendidikan Dasar dan menengah yang berpartisipasi dalam pendidikan Kesetaraan</t>
  </si>
  <si>
    <t>PERMENDAGRI 86</t>
  </si>
  <si>
    <t>20. Tingkat Partisipasi Warga Negara usia 5-6  tahun yang berpatisipasi dalam PAUD</t>
  </si>
  <si>
    <t>1.  Pendidikan Anak Usia Dini (PAUD)</t>
  </si>
  <si>
    <t>2.  Angka Partisipasi Kasar (APK) pe rjenjang pendidikan</t>
  </si>
  <si>
    <t>3. Angka Partisipasi Murni (APM) per jenjang pendidikan</t>
  </si>
  <si>
    <t>4. Angka Partisipasi Sekolah (APS) perjenjang pendidikan</t>
  </si>
  <si>
    <t>5. Angka Putus Sekolah (APS) perjenjang pendidikan</t>
  </si>
  <si>
    <t>6. Angka Kelulusan perjenjang pendidikan</t>
  </si>
  <si>
    <t>7. Angka Melanjutkan dari SD/MI ke SMP/MTs</t>
  </si>
  <si>
    <t>8. Angka Melanjutkan dari SMP/MTs ke SMA/SMK/MA</t>
  </si>
  <si>
    <t>9. Sekolah pendidikan SD/MI kondisi bangunan baik</t>
  </si>
  <si>
    <t>10. Sekolah pendidikan SMP/MTs dan SMA/SMK/MA kondisi bangunan baik</t>
  </si>
  <si>
    <t>11.. Rasio ketersedian sekolah/penduduk usia sekolah pendidikan dasar</t>
  </si>
  <si>
    <t>12. Rasio ketersedian sekolah terhadap penduduk usia sekolah pendidikan menengah</t>
  </si>
  <si>
    <t>13. Rasio guru/murid sekolah pendidikan dasar</t>
  </si>
  <si>
    <t>14. Rasio guru/murid pendidikan menengah</t>
  </si>
  <si>
    <t>15. Guru yang memenuhi kualifikasi S1/D-IV</t>
  </si>
  <si>
    <t>DATA PENTING LAINNYA</t>
  </si>
  <si>
    <t>JENIS DATA/ INDIKATOR KINERJA</t>
  </si>
  <si>
    <t>Porsenase orang  usia 15-29 tahun mendapatkan skring  Kesehatan sesuai Standar</t>
  </si>
  <si>
    <t>Porsenase warga Negara usia 60 tahun mendapatkan skring  Kesehatan sesuai Standar</t>
  </si>
  <si>
    <t>Porsenase penderita Hipertensi mendapatkan pelayanan  Kesehatan sesuai Standar</t>
  </si>
  <si>
    <t>Porsenase penderita DM mendapatkan mendapat pelayanan   Kesehatan sesuai Standar</t>
  </si>
  <si>
    <t>Porsenase penderita ODGJ berat mendapatkan pelayanan Kesehatan Jiwa sesuai Standar</t>
  </si>
  <si>
    <t>Porsenase terduga TBC mendapatkan pelayan TBC sesuai Standar</t>
  </si>
  <si>
    <t>Porsenase orang dengan resiko terinveksi HIV  mendapatkan pelayan deteksi dini HIV sesuai Standar</t>
  </si>
  <si>
    <t>Prevalensi Stunting (Pendek dan Sangat Pendek) pada Balita</t>
  </si>
  <si>
    <t>10. Posetase ibu hamil yang mendapatkan pelayanan ibu hamil</t>
  </si>
  <si>
    <t>9.    Porsentase RS Rujukan Tingkat Kabupaten Kota yang terkredetasi</t>
  </si>
  <si>
    <t>8.    Rasio daya tampung rumah sakit terhadap jumlah Penduduk</t>
  </si>
  <si>
    <t>7.    Cakupan pelayanan kesehatan rujukan</t>
  </si>
  <si>
    <t>6.    Persentase cakupan pelayanan kesehatan dasar</t>
  </si>
  <si>
    <t>5.    Jumlah kasus Kematian Balita</t>
  </si>
  <si>
    <t>3.    Jumlah Kasus Kematian Ibu melahirkan</t>
  </si>
  <si>
    <t>4.    Persentase Balita Gizi Buruk</t>
  </si>
  <si>
    <t>1.    Angka Usia Harapan Hidup</t>
  </si>
  <si>
    <t>2.    Jumlah Kasus Kematian Bayi</t>
  </si>
  <si>
    <t>11. Posetase ibubersalin  yang mendapatkan pelayanan persalinan</t>
  </si>
  <si>
    <t>12. Posetase bayi baru lahir  yang mendapatkan pelayanan kesehatan bayi baru lahir</t>
  </si>
  <si>
    <t>13. Cakupan pelayanan kesehatan Balita sesuai Standar</t>
  </si>
  <si>
    <t>14. Porsenase Anak usia Pendidikan dasar yang mendapat pelayanan Kesehatan sesuai Standar</t>
  </si>
  <si>
    <t>Padi-padian</t>
  </si>
  <si>
    <t>Umbi-umbian</t>
  </si>
  <si>
    <t>Pangan hewan</t>
  </si>
  <si>
    <t>Minyak dan lemak</t>
  </si>
  <si>
    <t>Buah/biji berminyak</t>
  </si>
  <si>
    <t>Kacang-kacangan</t>
  </si>
  <si>
    <t>Gula</t>
  </si>
  <si>
    <t>Sayur dan buah</t>
  </si>
  <si>
    <t>Jumlah kabupaten/kota yang mencapai eliminasi malaria.</t>
  </si>
  <si>
    <t>Jumlah kelurahan yang melaksanakan kegiatan deteksi dini Hepatitis B pada kelompok berisiko</t>
  </si>
  <si>
    <t xml:space="preserve">Jumlah eliminasi Kusta (&lt;1 kasus/10.000 penduduk) </t>
  </si>
  <si>
    <t>Akumulasi jumlah korban yang berhasil lolos dalam survei penilaian transmisi paska POPM Filariasis (dikonsultasikan)</t>
  </si>
  <si>
    <t>Jumlah kelurahan yang sudah memiliki minimal 20% dari jumlah seluruh puskesmas di  yang menyelenggarakan upaya kesehatan jiwa</t>
  </si>
  <si>
    <t>JPkm: Jumlah seluruh puskesmas.</t>
  </si>
  <si>
    <t xml:space="preserve">Jumlah peserta jaminan kesehatan melalui SJSN Bidang Kesehatan (BPJS). </t>
  </si>
  <si>
    <t>Kebutuhan Minimum Energi yang  diukur dengan kkal (Minimum Dietery Energy Requirement).</t>
  </si>
  <si>
    <t>Fungsi  kepadatan  probabilitas  tingkat    konsumsi kalori umumnya sehari-hari untuk rata-rata per kapita individu dalam suatu populasi tertentu.</t>
  </si>
  <si>
    <t>Jumlah  seluruh  anak  balita  yang menderita kekurangan gizi (underweight).</t>
  </si>
  <si>
    <t>Jumlah seluruh anak balita.</t>
  </si>
  <si>
    <t>Rawan pangan parah</t>
  </si>
  <si>
    <t>Jumlah penduduk dengan asupan kalori minimum di bawah 1400 kkal.</t>
  </si>
  <si>
    <t>Jumlah  anak  balita  pendek  (stunting)</t>
  </si>
  <si>
    <t>Jumlah anak balita</t>
  </si>
  <si>
    <t>Prevalensi anak baduta yang menderita pendek (stunting).</t>
  </si>
  <si>
    <t>Jumlah anak baduta pendek (stunting)</t>
  </si>
  <si>
    <t xml:space="preserve"> Jumlah  anak  balita  yang  menderita kurus (wasting)</t>
  </si>
  <si>
    <t>Ibu hamil dengan anemia di suatu wilayah .</t>
  </si>
  <si>
    <t>Ibu  hamil  yang  diperiksa  di  suatu wilayah .</t>
  </si>
  <si>
    <t>Jumlah bayi usia usia 0-5  bulan  29  hari  yang  mendapatkan  ASI  eksklusif  di suatu wilayah pada periode tertentu.</t>
  </si>
  <si>
    <t>Jumlah bayi usia 0-5 bulan 29 hari yang mendapatkan ASI di suatu wilayah pada periode tertentu</t>
  </si>
  <si>
    <t>Persentase angka kecukupan energi. Bobot: Bobot setiap golongan bahan pangan.</t>
  </si>
  <si>
    <t>Jumlah kelahiran hidup pada periode waktu yang sama.</t>
  </si>
  <si>
    <t>Jumlah kematian ibu yang berkaitan dengan kehamilan, persalinan, dan masa nifas atau hasil estimasi</t>
  </si>
  <si>
    <t>Jumlah perempuan pernah kawin umur 15-49 tahun yang pernah melahirkan dalam dua tahun terakhir.</t>
  </si>
  <si>
    <t xml:space="preserve">Jumlah perempuan pernah kawin umur 15-49 tahun </t>
  </si>
  <si>
    <t>Angka Kematian Balita (AKBa) per 1.000 kelahiran hidup.</t>
  </si>
  <si>
    <t>Jumlah penduduk yang meninggal pada umur &lt;5 tahun</t>
  </si>
  <si>
    <t xml:space="preserve">Jumlah kelahiran hidup </t>
  </si>
  <si>
    <t>Angka Kematian Neonatal (AKN) per 1.000 kelahiran hidup.</t>
  </si>
  <si>
    <t>Jumlah anak yang meninggal dalam periode 28 hari pertama kehidupan</t>
  </si>
  <si>
    <t>Angka kematian bayi (AKB) per 1.000 kelahiran hidup.</t>
  </si>
  <si>
    <t>Jumlah penduduk yang meninggal pada umur &lt;1 tahun</t>
  </si>
  <si>
    <t>Persentase  kelurahan  yang  mencapai 80% imunisasi dasar lengkap pada bayi.</t>
  </si>
  <si>
    <t>Jumlah kelurahan yang memiliki cakupan imunisasi dasar lengkap minimal 80% dari sasaran bayinya dalam kurun waktu satu tahun.</t>
  </si>
  <si>
    <t>Jumlah penduduk laki–laki dan perempuan yang umur 15 - 49 tahun yang positif HIV.</t>
  </si>
  <si>
    <t>Jumlah kasus TB baru dan kambuh pada waktu tertentu</t>
  </si>
  <si>
    <t>Jumlah   kasus   malaria   positif</t>
  </si>
  <si>
    <t>Jumlah penduduk berisiko Malaria</t>
  </si>
  <si>
    <t>Jumlah penduduk yang mendapat POPM Filariasis di kabupaten/kota.</t>
  </si>
  <si>
    <t>Jumlah penduduk di dengan Mikrofilaria rate (Mfrate)&gt;1% yang melaksanakan POPM Filariasis.</t>
  </si>
  <si>
    <t>Jumlah kasus baru kusta tanpa cacat yang ditemukan dan diobati.</t>
  </si>
  <si>
    <t>Jumlah kasus baru kusta yang diobati</t>
  </si>
  <si>
    <t>jumlah perempuan usia reproduksi (15-49 tahun) yang memerlukan alat kontrasepsi</t>
  </si>
  <si>
    <t xml:space="preserve">Jumlah PUS umur 15-49 tahun tahun berstatus kawin pada periode waktu yang sama. </t>
  </si>
  <si>
    <t xml:space="preserve">Jumlah PUS umur 15-49 tahun peserta KB aktif metode kontrasepsi jangka panjang.
</t>
  </si>
  <si>
    <t>Jumlah Pasangan Usia Subur (PUS) umur 15-49 tahun</t>
  </si>
  <si>
    <t>Jumlah kelahiran pada perempuan umur 15-19 tahun pada periode tertentu.</t>
  </si>
  <si>
    <t xml:space="preserve">Banyaknya kelahiran dari perempuan umur 15-49 tahun selama periode tertentu. </t>
  </si>
  <si>
    <t>Jumlah penduduk yang mengalami keluhan kesehatan dan terganggu aktivitasnya tetapi tidak berobat jalan</t>
  </si>
  <si>
    <t>Jumlah penduduk yang memiliki jaminan kesehatan (%)</t>
  </si>
  <si>
    <t>Jumlah   penduduk   yang   mendapat   Jaminan Perlindungan kesehatan (JKN).</t>
  </si>
  <si>
    <t>Jumlah   puskesmas   dengan   kecukupan ketersediaan obat dan vaksin.</t>
  </si>
  <si>
    <t>Jumlah  tenaga  kesehatan  menurut jenis</t>
  </si>
  <si>
    <t>Jumlah perempuan umur reproduksi (15-49 tahun) yang  membuat  keputusan  sendiri terkait hubungan seksual,  penggunaan kontrasepsi, dan layanan kesehatan reproduksi.</t>
  </si>
  <si>
    <t>Jumlah PUS bukan peserta KB dikurangi jumlah PUS hamil, lalu dikurangi jumlah PUS ingin anak segera pada periode tertentu. JPUS: Jumlah PUS .</t>
  </si>
  <si>
    <t>Jumlah Pasangan PUS umur 15-49 tahun yang   mengetahui   paling   sedikit   satu   alat/cara   KB modern.</t>
  </si>
  <si>
    <t>Jumlah desa/kelurahan yang ODF/SBS (Stop Buang Air Besar Sembarangan)</t>
  </si>
  <si>
    <t>Jumlah perempuan pernah kawin umur 15-49 tahun yang proses melahirkan terakhirnya di fasilitas kesehatan (penduduk 40% terbawah/berpendapatan rendah). Jumlah persalinan di fasilitas pelayanan kesehatan</t>
  </si>
  <si>
    <t xml:space="preserve">Jumlah perempuan pernah kawin umur 15-49 tahun yang pernah melakukan persalinan (penduduk 40% terbawah/berpendapatan rendah). </t>
  </si>
  <si>
    <t>Banyaknya anak umur 12-23 bulan yang telah menerima imunisasi dasar lengkap pada periode waktu tertentu (penduduk 40% terbawah/berpendapatan terendah).</t>
  </si>
  <si>
    <t>Jumlah anak umur 12-23 bulan pada periode waktu yang sama (penduduk 40% terbawah/ berpendapatan terendah).</t>
  </si>
  <si>
    <t xml:space="preserve">Jumlah PUS umur 15-49 tahun peserta KB aktif yang menggunakan alat kontrasepsi semua  cara pada periode waktu tertentu (penduduk 40%  terbawah/ berpendapatan terendah). </t>
  </si>
  <si>
    <t>Jumlah PUS umur 15-49 tahun   pada periode waktu yang sama (penduduk 40% terbawah/ berpendapatan terendah).</t>
  </si>
  <si>
    <t>Jumlah penduduk umur 10-18 tahun yang merokok</t>
  </si>
  <si>
    <t xml:space="preserve">Jumlah seluruh sampel orang   usia  10-59 tahun yang pernah menggunakan narkoba dalam 12 bulan terakhir. </t>
  </si>
  <si>
    <t>Jumlah Ibu hamil yang mendapatkan pelayanan K4 difasilitas pelayanan kesehatan milik pemerintah dan swasta</t>
  </si>
  <si>
    <t>Jumlah ibu bersalin yang mendapatkan pelayanan persalinan sesuai standar di fasilitas kesehatan</t>
  </si>
  <si>
    <t>Jumlah bayi baru lahir usia 0 -28 hari yang mendapatkan pelayanan kesehatan bayi baru lahir sesuai dengan standar</t>
  </si>
  <si>
    <t>Jumlah balita 0 – 59 bulan yang mendapatkan pelayanan kesehatan belita sesuai standar dalam kurun waktu satu tahun</t>
  </si>
  <si>
    <t>Jumlah anak usia pendidikan dasar kelas 1 dan 7 yang mendapatkan pelayanan skrining kesehatan di satuan pendidikan dasar</t>
  </si>
  <si>
    <t>Jumlah pengunjung usia 15- 59 tahun mendapatkan pelayanan skrining kesehatan sesuai standar dalam kurun waktu satu tahun</t>
  </si>
  <si>
    <t>Jumlah pengunjung usia 60 tahun keatas mendapatkan skrining kesehatan sesuai standar minimal 1 kali dalam kurun waktu satu tahun</t>
  </si>
  <si>
    <t>Jumlah penderita hipertensi yang mendapatkan pelayanan kesehatan sesuai standar dalam kurun waktu satu tahun</t>
  </si>
  <si>
    <t>Jumlah penyandang DM yang mendapatkan pelayanan kesehatan sesuai standar dalam kurun waktu satu tahun</t>
  </si>
  <si>
    <t>Jumlah ODGJ berat di kab/kota yang mendapatkan pelayanan kesehatan jiwa promotif preventif sesuai standar dalam kurun waktu satu tahun</t>
  </si>
  <si>
    <t>Jumlah orang yang mendapatkan pelayanan TB sesuai standar dalam kurun waktu satu tahun</t>
  </si>
  <si>
    <t>Jumlah orang beresiko terinfeksi HIV mendapatkan pemeriksaan HIV sesuai standar di fasyankes dalam kurun waktu satu tahun</t>
  </si>
  <si>
    <r>
      <t xml:space="preserve">Jumlah perempuan pernah kawin umur 15-49 tahun yang pernah melahirkan dan </t>
    </r>
    <r>
      <rPr>
        <b/>
        <sz val="9"/>
        <rFont val="Arial"/>
        <family val="2"/>
      </rPr>
      <t>ditolong oleh tenaga kesehatan terlatih dalam dua tahun terakhir</t>
    </r>
    <r>
      <rPr>
        <sz val="9"/>
        <rFont val="Arial"/>
        <family val="2"/>
      </rPr>
      <t>.</t>
    </r>
  </si>
  <si>
    <r>
      <t xml:space="preserve">Jumlah perempuan pernah kawin umur 15-49 tahun yang proses melahirkan terakhirnya di </t>
    </r>
    <r>
      <rPr>
        <b/>
        <sz val="9"/>
        <rFont val="Arial"/>
        <family val="2"/>
      </rPr>
      <t>fasilitas kesehatan.</t>
    </r>
  </si>
  <si>
    <r>
      <t xml:space="preserve">Jumlah   penduduk   umur   </t>
    </r>
    <r>
      <rPr>
        <u/>
        <sz val="9"/>
        <rFont val="Arial"/>
        <family val="2"/>
      </rPr>
      <t>&gt;1</t>
    </r>
    <r>
      <rPr>
        <sz val="9"/>
        <rFont val="Arial"/>
        <family val="2"/>
      </rPr>
      <t xml:space="preserve">8 tahun yang dilakukan pengukuran tekanan darah dengan tekanan darah sistolik </t>
    </r>
    <r>
      <rPr>
        <u/>
        <sz val="9"/>
        <rFont val="Arial"/>
        <family val="2"/>
      </rPr>
      <t>&gt;</t>
    </r>
    <r>
      <rPr>
        <sz val="9"/>
        <rFont val="Arial"/>
        <family val="2"/>
      </rPr>
      <t>140 mmHg dan/atau tekanan darah diastolik &gt;90 mmHg</t>
    </r>
  </si>
  <si>
    <r>
      <t>Jumlah  penduduk  umur</t>
    </r>
    <r>
      <rPr>
        <u/>
        <sz val="9"/>
        <rFont val="Arial"/>
        <family val="2"/>
      </rPr>
      <t>&gt;</t>
    </r>
    <r>
      <rPr>
        <sz val="9"/>
        <rFont val="Arial"/>
        <family val="2"/>
      </rPr>
      <t xml:space="preserve">18  tahun  yang hasil pengukuran IMT </t>
    </r>
    <r>
      <rPr>
        <u/>
        <sz val="9"/>
        <rFont val="Arial"/>
        <family val="2"/>
      </rPr>
      <t>&gt;</t>
    </r>
    <r>
      <rPr>
        <sz val="9"/>
        <rFont val="Arial"/>
        <family val="2"/>
      </rPr>
      <t>25</t>
    </r>
  </si>
  <si>
    <r>
      <t>Jumlah perempuan usia reproduksi (15-49 tahun) atau pasangannya yang ingin menunda untuk memiliki anak atau tidak ingin menambah anak lagi dan menggunakan a</t>
    </r>
    <r>
      <rPr>
        <b/>
        <sz val="9"/>
        <color rgb="FF000000"/>
        <rFont val="Arial"/>
        <family val="2"/>
      </rPr>
      <t xml:space="preserve">lat kontrasepsi metode modern </t>
    </r>
  </si>
  <si>
    <r>
      <t xml:space="preserve">Jumlah PUS umur 15-49 tahun peserta KB aktif yang menggunakan alat </t>
    </r>
    <r>
      <rPr>
        <b/>
        <sz val="9"/>
        <color rgb="FF000000"/>
        <rFont val="Arial"/>
        <family val="2"/>
      </rPr>
      <t>kontrasepsi semua cara</t>
    </r>
  </si>
  <si>
    <r>
      <t xml:space="preserve">Jumlah </t>
    </r>
    <r>
      <rPr>
        <b/>
        <sz val="9"/>
        <color rgb="FF000000"/>
        <rFont val="Arial"/>
        <family val="2"/>
      </rPr>
      <t>Wanita Usia Subur (15-49 tahun)</t>
    </r>
  </si>
  <si>
    <r>
      <t xml:space="preserve">Jumlah </t>
    </r>
    <r>
      <rPr>
        <b/>
        <sz val="9"/>
        <rFont val="Arial"/>
        <family val="2"/>
      </rPr>
      <t>PUS umur 15-49 tahun .</t>
    </r>
  </si>
  <si>
    <r>
      <t xml:space="preserve">umlah </t>
    </r>
    <r>
      <rPr>
        <b/>
        <sz val="9"/>
        <rFont val="Arial"/>
        <family val="2"/>
      </rPr>
      <t>PUS umur 15-49 tahun .</t>
    </r>
  </si>
  <si>
    <r>
      <t xml:space="preserve">Banyaknya rumah tangga yang memiliki </t>
    </r>
    <r>
      <rPr>
        <b/>
        <sz val="9"/>
        <rFont val="Arial"/>
        <family val="2"/>
      </rPr>
      <t>fasilitas cuci tangan dengan sabun dan air</t>
    </r>
    <r>
      <rPr>
        <sz val="9"/>
        <rFont val="Arial"/>
        <family val="2"/>
      </rPr>
      <t>.</t>
    </r>
  </si>
  <si>
    <r>
      <t xml:space="preserve">Banyaknya    penduduk    dengan    </t>
    </r>
    <r>
      <rPr>
        <b/>
        <sz val="9"/>
        <rFont val="Arial"/>
        <family val="2"/>
      </rPr>
      <t>kebiasaan mencuci tangan dengan sabun dan air.</t>
    </r>
  </si>
  <si>
    <t>920 (18,5)</t>
  </si>
  <si>
    <t>522 (11,1)</t>
  </si>
  <si>
    <t>392 (8,1)</t>
  </si>
  <si>
    <t>176/4906 = 3,6</t>
  </si>
  <si>
    <t>216/4706= 4,6</t>
  </si>
  <si>
    <t>k1 = 124            K4 = 48</t>
  </si>
  <si>
    <t>k1 = 60             K4 = 48</t>
  </si>
  <si>
    <t>k1 = 52             K4 = 17</t>
  </si>
  <si>
    <t>23,7 (24)</t>
  </si>
  <si>
    <t>27,1 (27)</t>
  </si>
  <si>
    <t>21,6 (21)</t>
  </si>
  <si>
    <t>Baru: 82, Kambuh: 2</t>
  </si>
  <si>
    <t>Baru: 82, Kambuh: 4</t>
  </si>
  <si>
    <t>Baru: 44, Kambuh: 3</t>
  </si>
  <si>
    <t>selesai PPOM filariasis</t>
  </si>
  <si>
    <t>10214/377/347/ 8033</t>
  </si>
  <si>
    <t>10191/499/499/ 7852</t>
  </si>
  <si>
    <t>9161/533/384/ 6687</t>
  </si>
  <si>
    <t>8033/10214</t>
  </si>
  <si>
    <t>7852/10191</t>
  </si>
  <si>
    <t>6687/9161</t>
  </si>
  <si>
    <t>n/a</t>
  </si>
  <si>
    <t>tdk ditemukan kasus baru</t>
  </si>
  <si>
    <t>utama</t>
  </si>
  <si>
    <t>Jumlah</t>
  </si>
  <si>
    <t>86.20%</t>
  </si>
  <si>
    <t>38.11%</t>
  </si>
  <si>
    <t>39.49%</t>
  </si>
  <si>
    <t>(Panjang Jembatan dalam kondisi mantap dibagi total panjang Jembatan) x 100 %</t>
  </si>
  <si>
    <t>panjang Drainase dalam kondisi baik dibagi dengan total panjang drainase x 100 %</t>
  </si>
  <si>
    <t>Jumlah bangunan pemerintah yang sesuai standar: jumlah bangunan pemerintah yang ada kali 100 %</t>
  </si>
  <si>
    <t>Panjang Saluran irigasi dalam kondisi baik dibagi dengan total panjang saluran irigasi dikali seratus persen</t>
  </si>
  <si>
    <t>(Jumlah dokumen tata ruang yang tersedia / jumlah dokumen kebutuhan Penataan Ruang x 100%</t>
  </si>
  <si>
    <t>Persentasi air limbah yang ditangani (%)</t>
  </si>
  <si>
    <t>Luas kawasan permukiman rawan banjir yang terlindungi oleh infrastruktur pengendalian bajir di WS kewenangan kab/kota / luas kawasan permukiman rawan banjir x 100 %</t>
  </si>
  <si>
    <t>Luas Irigasi yang dibangun,ditingkatkan,direhab, dioperasi dan dipelihara dibagi Luas Daerah Irtigasi dikali 100 %</t>
  </si>
  <si>
    <t>jumlah rumah tangga yang memiliki akses pengolahan berupa cubluk + jumlah rumah tangga lumpur tinjanya telah diolah PLT + jumlah rumah tangga yang memiliki sambungan rumah dan airlimbahnya diolah di IPALD / jumlah rumah dikabupaten</t>
  </si>
  <si>
    <t>Jumlah pemanfaatan IMB sesuai peruntukannya/jumlah IMB yang berlaku x 100 %</t>
  </si>
  <si>
    <t>Jumlah panjang jalan dalam kondisi mantap/jumlah panjang jalan x 100 %</t>
  </si>
  <si>
    <t>Jumlah tenaga kerja konstruksi yang terlatih diwilayah kab/kota yang dibuktikan dengan sertifikat pelatihan operator diwilayah kabupaten/kota/ jumlah kebutuhan/analisis diwilayah kabupaten/kota x 100 %</t>
  </si>
  <si>
    <t>Jumla proyek yang menjadi kewenangan pengawasannya yang terjadi kecelakaan konstruksi / jumlah proyek yang menjadi kewenangan pengawasannya</t>
  </si>
  <si>
    <t xml:space="preserve">Jumlah persentase infrastruktur dasar (jalan,air minum,sanitasi) dalam kondisi baik/tiga </t>
  </si>
  <si>
    <t>(Jumlah persentase kondisi jalan ,jembatan,irigasi,gedung pemerintahan dan drainase dalam kondisi baik/5</t>
  </si>
  <si>
    <t>(Luas lahan sawah yang terairi dari irigasi/total luas sawah) x 100 %</t>
  </si>
  <si>
    <t>Perbandingan antara realisasi RTRW dengan rencana peruntukan ruang</t>
  </si>
  <si>
    <t xml:space="preserve">(Jumlah RT yang memiliki akses terhadap layanan sumber air minum  yang layak/ total jumlah rumah tangga) x 100 % </t>
  </si>
  <si>
    <t>Jumlah rumah lorban bencana yang ditangani / Jumlah rencana yang akan dibangun x 100 %</t>
  </si>
  <si>
    <t>Rumah tangga penerima fasilitas pengendalian hak atas  penguasaan tanah dan/atau bangunan + rumah tangga penerima subsidi uang sewa + rumah tangga penerima penyediaan rumah layak huni/jumlah total rumah tangga terkena relokasi program pemerintah daerah yang memenuhi kriteria penerima pelayanan x 100 %</t>
  </si>
  <si>
    <t>Luas Kawasan Permukiman kumuh dibawah 10 Ha yang ditangani (Ha) / luas kawasan permukiman kumuh dibawah 10 Ha x100 %</t>
  </si>
  <si>
    <t>Jumlah unit RTLH / jumlah total unit rumah x 100 %</t>
  </si>
  <si>
    <t>Jumlah unit rumah yang sedang dibangun terfasilitasi PSU / jumlah unit rumah x 100 %</t>
  </si>
  <si>
    <t>(Jumlah RTLH / Jumlah rumah x 100 %</t>
  </si>
  <si>
    <t>Luas kawasan kumuh sesuai SK Walikota (Ha)</t>
  </si>
  <si>
    <t>PEKERJAAN UMUM DAN PENATAAN RUANG</t>
  </si>
  <si>
    <t>Penyediaan Air minum dengan indikator persentase penduduk yang mendapatkan akses air minum  yang aman</t>
  </si>
  <si>
    <t>Penataan bangunan dan lingkungan dengan indikator persentase jumlah izin mendirikan bangunan (IMB) yang diterbitkan</t>
  </si>
  <si>
    <t>Persentase warga negara yang memperoleh layanan air limbah domestik yang memadai</t>
  </si>
  <si>
    <t>Nilai Tambah Pertanian dibagi jumlah tenaga kerja di sektor pertanian (rupiah per tenaga kerja).</t>
  </si>
  <si>
    <t>Proporsi tutupan hutan terhadap luas lahan keseluruhan.</t>
  </si>
  <si>
    <t>Proporsi luas lahan kritis yang direhabilitasi terhadap luas lahan keseluruhan.</t>
  </si>
  <si>
    <t>PEMENDAGRI 86</t>
  </si>
  <si>
    <t>-Angka Kematian Bayi (AKB)</t>
  </si>
  <si>
    <t>-Angka Kelangsungan hidup bayi</t>
  </si>
  <si>
    <t>-Angka Kematian ibu</t>
  </si>
  <si>
    <t xml:space="preserve">-Rasio posyandu per satuan balita </t>
  </si>
  <si>
    <t>-Rasio puskesmas, poliklinik, pustu per satuan penduduk</t>
  </si>
  <si>
    <t>-Rasio rumah sakit per satuan penduduk</t>
  </si>
  <si>
    <t>-rasio dokter per satuan penduduk</t>
  </si>
  <si>
    <t>-rasio tenaga medis persatuan penduduk</t>
  </si>
  <si>
    <t>- Persentase Balita Gizi Buruk</t>
  </si>
  <si>
    <t>- Stunting</t>
  </si>
  <si>
    <t xml:space="preserve">-  Proporsi panjang jaringan jalan dalam kondisi baik  </t>
  </si>
  <si>
    <t xml:space="preserve">- Rasio panjang jalan dengan jumlah penduduk </t>
  </si>
  <si>
    <t xml:space="preserve">- Persentase jalan kabupaten dalam kondisi baik (&gt;40KM/jam)
</t>
  </si>
  <si>
    <t xml:space="preserve">- Persentase jalan yang memiliki trotoar dan drainase/saluran pembuangan air (minimal 1,5 m)
</t>
  </si>
  <si>
    <t>- Persentase rumah tinggal bersanitasi</t>
  </si>
  <si>
    <t>- Persentase drainase dalam kondisi baik</t>
  </si>
  <si>
    <t xml:space="preserve">- Persentase irigasi kabupaten dalam kondisi baik
</t>
  </si>
  <si>
    <t>-  Rasio Jaringan Irigasi</t>
  </si>
  <si>
    <t>- Persentase penduduk berakses air minum</t>
  </si>
  <si>
    <t>- Proporsi rumah tangga dengan akses berkelanjutan terhadap air minum layak,perkotaan dan pedesaan</t>
  </si>
  <si>
    <t xml:space="preserve">- Rasio Ruang Terbuka Hijau persatuan Luas wilayah ber HPL/HGB
</t>
  </si>
  <si>
    <t xml:space="preserve">- Luasan RTH publik sebesar 20% dari luas wilayah kota/kawasan perkotaan 
</t>
  </si>
  <si>
    <t xml:space="preserve">-  Rasio bangunan ber- IMB per satuan bangunan </t>
  </si>
  <si>
    <t xml:space="preserve">- Ruang publik yang berubah peruntukkannya
</t>
  </si>
  <si>
    <t xml:space="preserve">-  Ketaatan terhadap RTRW </t>
  </si>
  <si>
    <t>DINAS PERUMAHAN, KAWASAN PERMUKIMAN, PERTANAHAN DAN LINGKUNGAN HIDUP</t>
  </si>
  <si>
    <t xml:space="preserve">SATUAN </t>
  </si>
  <si>
    <t>Persentase rumah tangga yang memiliki akses terhadap layanan sumber air minum layak dan berkelanjutan.</t>
  </si>
  <si>
    <t>Persentase rumah tangga yang memiliki akses terhadap layanan sumber air minum layak.</t>
  </si>
  <si>
    <t>Persentase rumah tangga yang memiliki akses terhadap layanan sanitasi layak.</t>
  </si>
  <si>
    <t>Jumlah desa/kelurahan yang melaksanakan Sanitasi Total Berbasis Masyarakat (STBM).</t>
  </si>
  <si>
    <t>Jumlah kabupaten/kota yang terbangun infrastruktur air limbah dengan sistem terpusat skala kota, kawasan dan komunal.</t>
  </si>
  <si>
    <t>Proporsi rumah tangga yang terlayani sistem pengelolaan air limbah terpusat.</t>
  </si>
  <si>
    <t>Insentif penghematan air pertanian/perkebunan dan industri.</t>
  </si>
  <si>
    <t>Jumlah Rencana Pengelolaan Daerah Aliran Sungai Terpadu (RPDAST) yang diinternalisasi ke dalam Rencana Tata Ruang Wilayah (RTRW).</t>
  </si>
  <si>
    <t>Jumlah jaringan informasi sumber daya air yang dibentuk.</t>
  </si>
  <si>
    <t>Jumlah wilayah sungai yang memiliki partisipasi masyarakat dalam pengelolaan daerah tangkapan sungai dan danau.</t>
  </si>
  <si>
    <t xml:space="preserve">Kegiatan penataan kelembagaan sumber daya air. </t>
  </si>
  <si>
    <t>Panjang pembangunan jalan tol.</t>
  </si>
  <si>
    <t>Proporsi rumah tangga yang memiliki akses terhadap hunian yang layak dan terjangkau.</t>
  </si>
  <si>
    <t xml:space="preserve">Jumlah fasilitas publik yang menerapkan Standar Pelayanan Masyarakat (SPM) dan teregister. </t>
  </si>
  <si>
    <t>Kapasitas prasarana air baku untuk melayani rumah tangga, perkotaan dan industri, serta penyediaan air baku untuk pulau-pulau.</t>
  </si>
  <si>
    <t>Proporsi populasi yang memiliki akses layanan sumber air minum aman dan berkelanjutan.</t>
  </si>
  <si>
    <t>Panjang jalur kereta api.</t>
  </si>
  <si>
    <t>Jumlah dermaga penyeberangan.</t>
  </si>
  <si>
    <t>Jumlah pelabuhan strategis.</t>
  </si>
  <si>
    <t>Persentase rumah tangga yang memiliki akses terhadap layanan sanitasi layak dan berkelanjutan.</t>
  </si>
  <si>
    <t>Persentase rumah tangga kumuh perkotaan.</t>
  </si>
  <si>
    <t>Ketersediaan rumah layak huni dan terjangkau</t>
  </si>
  <si>
    <t>Persentase lingkungan yang sehat dan aman</t>
  </si>
  <si>
    <t>Jumlah Warga negara korban bencana yang memperoleh rumah layak huni</t>
  </si>
  <si>
    <t>Jumlah Warga negara terkena relokasi akibat program pemerintah daerah/ kabupaten yang memperoleh fasilitasi penyediaan rumah yang layak huni</t>
  </si>
  <si>
    <t>SDG'S</t>
  </si>
  <si>
    <t>Jumlah timbulan sampah yang didaur ulang.</t>
  </si>
  <si>
    <t xml:space="preserve">- Rasio rumah layak huni </t>
  </si>
  <si>
    <t>- Rasio Permukiman layak huni</t>
  </si>
  <si>
    <t xml:space="preserve">- Cakupan ketersediaan rumah layak huni </t>
  </si>
  <si>
    <t xml:space="preserve">- Cakupan layanan rumah layak huni yang terjangkau
</t>
  </si>
  <si>
    <t>- Persentase lingkungan pemukiman kumuh</t>
  </si>
  <si>
    <t xml:space="preserve">- Persentase luasan permukiman kumuh dikawasan perkotaan 
</t>
  </si>
  <si>
    <t xml:space="preserve">- Proporsi rumah tangga kumuh perkotaan </t>
  </si>
  <si>
    <t xml:space="preserve">Jumlah produk ramah lingkungan yang teregister. </t>
  </si>
  <si>
    <t>Jumlah kabupaten/kota yang ditingkatkan kualitas pengelolaan lumpur tinja perkotaan dan dilakukan pembangunan Instalasi Pengolahan Lumpur Tinja (IPLT).</t>
  </si>
  <si>
    <t>Proporsi rumah tangga yang terlayani sistem pengelolaan lumpur tinja.</t>
  </si>
  <si>
    <t>Kualitas air sungai sebagai sumber air baku.</t>
  </si>
  <si>
    <t>Bauran energi terbarukan.</t>
  </si>
  <si>
    <t>Intensitas energi primer.</t>
  </si>
  <si>
    <t>Persentase sampah perkotaan yang tertangani.</t>
  </si>
  <si>
    <t>Jumlah limbah B3 yang terkelola dan proporsi limbah B3 yang diolah sesuai peraturan perundangan (sektor industri).</t>
  </si>
  <si>
    <t>Dokumen rencana pemanfaatan keanekaragaman hayati.</t>
  </si>
  <si>
    <t>: SATPOL PP</t>
  </si>
  <si>
    <t>Jumlah Linmas per desa/kelurahan</t>
  </si>
  <si>
    <t>Persentase penurunan kasus pelanggaran Perda (%)</t>
  </si>
  <si>
    <t>Persentase Perda dan Perkada yang ditegakkan</t>
  </si>
  <si>
    <t>Persentase gangguan trantibum yang dapat diselesaikan</t>
  </si>
  <si>
    <t>Persentase penanganan gangguan ketentraman dan ketertiban umum yang terselesaikan</t>
  </si>
  <si>
    <t xml:space="preserve">Persentase penanganan  kasus pelanggaran Perda </t>
  </si>
  <si>
    <t>Angka kriminalitas</t>
  </si>
  <si>
    <t>Persentase penanganan kasus kebakaran di Kota Sawahlunto</t>
  </si>
  <si>
    <t>Persentase pelayanan penyelamatan dan evakuasi korban kebakaran</t>
  </si>
  <si>
    <t>Waktu tanggap (response time) penanganan kebakaran</t>
  </si>
  <si>
    <t>Persentase aparatur pemadam kebakaran yang memenuhi standar kualifikasi</t>
  </si>
  <si>
    <t>Indeks Ketahanan Daerah</t>
  </si>
  <si>
    <t xml:space="preserve">Persentase warga negara yang memperoleh layanan informasi rawan bencana </t>
  </si>
  <si>
    <t>Persentase warga negara yang memperoleh layanan pencegahan dan kesiapsiagaan terhadap bencana</t>
  </si>
  <si>
    <t>Persentase warga negara yang memperoleh layanan penyelamatan dan evakuasi korban bencana</t>
  </si>
  <si>
    <t>Persentase Fasum yang tertangani pada saat Pasca Bencana</t>
  </si>
  <si>
    <t>0,121</t>
  </si>
  <si>
    <t>0,075</t>
  </si>
  <si>
    <t>0,059</t>
  </si>
  <si>
    <t>0,41</t>
  </si>
  <si>
    <t>0,42</t>
  </si>
  <si>
    <t>0,43</t>
  </si>
  <si>
    <t>Orang</t>
  </si>
  <si>
    <t>menit</t>
  </si>
  <si>
    <t>Cakupan Penegakan peraturan daerah  dan peraturan kepala daerah  di kabupaten/Kota</t>
  </si>
  <si>
    <t>Patroli siaga ketertiban umum dan ketentraman masyarakat</t>
  </si>
  <si>
    <t>Cakupan Rasio Petugas perlindungan masyarakat di Kabupaten/Kota</t>
  </si>
  <si>
    <t>Angka kematian (insidens rate) akibat bunuh diri.</t>
  </si>
  <si>
    <t>Konsumsi alkohol (liter per kapita) oleh penduduk umur ≥ 15 tahun dalam satu tahun terakhir.</t>
  </si>
  <si>
    <t>0</t>
  </si>
  <si>
    <t>orang</t>
  </si>
  <si>
    <t>- Cakupan petugas perlindungan Masyarakat (linmas)</t>
  </si>
  <si>
    <t>- Tingkat penyelesaian pelanggaran K3 (ketertiban, ketentraman,keindahan)</t>
  </si>
  <si>
    <t>- Cakupan pelayanan bencana kebakaran kabupaten/kota</t>
  </si>
  <si>
    <r>
      <t xml:space="preserve">- Tingkat waktu tanggap </t>
    </r>
    <r>
      <rPr>
        <i/>
        <sz val="8"/>
        <color theme="1"/>
        <rFont val="Century Gothic"/>
        <family val="2"/>
      </rPr>
      <t>(response time rute</t>
    </r>
    <r>
      <rPr>
        <sz val="8"/>
        <color theme="1"/>
        <rFont val="Century Gothic"/>
        <family val="2"/>
      </rPr>
      <t>) daerah layanan Wilayah Manajemen Kebakaran (WMK)</t>
    </r>
  </si>
  <si>
    <t>- Persentase penegakan perda</t>
  </si>
  <si>
    <t>Cakupan Pelayanan Bencana Kebakaran di Kabupaten/Kota</t>
  </si>
  <si>
    <t>Tingkat waktu  tanggap (response Time Rate) Daerah Layanan  WMK</t>
  </si>
  <si>
    <t>Persentase Aparatur pemadam kebakaran yang memenuhi  Standar Kualifikasi</t>
  </si>
  <si>
    <t>Jumlah Warga negara yang memperoleh layanan informasi rawan bencana</t>
  </si>
  <si>
    <t xml:space="preserve">Jumlah Pelayanan pencegahan dan kesiapsiagaan terhadap bencana </t>
  </si>
  <si>
    <t>Jumlah Pelayanan penyelamatan dan evakuasi korban bencana</t>
  </si>
  <si>
    <t>Jumlah Pelayanan penyelamatan dan evakuasi korban kebakaran</t>
  </si>
  <si>
    <t>Jumlah korban meninggal, hilang, dan terkena dampak bencana per 100.000 orang.</t>
  </si>
  <si>
    <t>Jumlah lokasi penguatan pengurangan risiko bencana daerah.</t>
  </si>
  <si>
    <t>Pemenuhan kebutuhan dasar korban bencana sosial.</t>
  </si>
  <si>
    <t>Pendampingan psikososial korban bencana sosial.</t>
  </si>
  <si>
    <t>Jumlah daerah bencana alam/bencana sosial yang mendapat pendidikan layanan khusus. (SMAB=Sekolah/ Madrasah Aman Bencana)</t>
  </si>
  <si>
    <t xml:space="preserve">Indeks risiko bencana pada pusat-pusat pertumbuhan yang berisiko tinggi. </t>
  </si>
  <si>
    <t>Jumlah kerugian ekonomi langsung akibat bencana.</t>
  </si>
  <si>
    <t>Dokumen strategi pengurangan risiko bencana (PRB) tingkat nasional dan daerah.</t>
  </si>
  <si>
    <t>Indeks Kebebasan Sipil.</t>
  </si>
  <si>
    <t xml:space="preserve">Jumlah korban meninggal, hilang dan terkena dampak bencana per 100.000 orang. </t>
  </si>
  <si>
    <t>Indeks Risiko Bencana Indonesia (IRBI).</t>
  </si>
  <si>
    <t>Jumlah sistem peringatan dini cuaca dan iklim serta kebencanaan.</t>
  </si>
  <si>
    <t>Dokumen strategi pengurangan risiko bencana (PRB) tingkat daerah.</t>
  </si>
  <si>
    <t>Jumlah korban meninggal, hilang dan terkena dampak bencana per 100.000 orang.
= 11.5.1.*</t>
  </si>
  <si>
    <t xml:space="preserve">Jumlah kasus kejahatan pembunuhan pada satu tahun terakhir. </t>
  </si>
  <si>
    <t>Kematian disebabkan konflik per 100.000 penduduk.</t>
  </si>
  <si>
    <t>Proporsi penduduk yang menjadi korban kejahatan kekerasan dalam 12 bulan terakhir.</t>
  </si>
  <si>
    <t>Proporsi penduduk yang merasa aman berjalan sendirian di area tempat tinggalnya.</t>
  </si>
  <si>
    <t>Angka Kemiskinan</t>
  </si>
  <si>
    <t>Persentase TKSK yang berpatispasi dalam penanganan  PMKS</t>
  </si>
  <si>
    <t xml:space="preserve">Persentase penyandang disabilitas terlantar, anak terlantar, lanjut usia terlantar dan gelandangan pengemis yang terpenuhi kebutuhan dasarnya diluar panti </t>
  </si>
  <si>
    <t>Persentase korban bencana alam dan sosial yang terpenuhi kebutuhan dasarnya pada saat  dan setelah tanggap darurat bencana daerah kabupaten/kota.</t>
  </si>
  <si>
    <t>Persentase penyandang disabilitas yang memperoleh rehabilitasi sosial luar panti</t>
  </si>
  <si>
    <t>Persentase anak terlantar yang memperoleh rehabilitasi sosial luar pantI</t>
  </si>
  <si>
    <t>Persentase lanjut usia terlantar yang memperoleh rehabilitasi sosial luar panti</t>
  </si>
  <si>
    <t>Persentase gelandangan dan pengemis yang memperoleh rehabilitasi sosial dasar tuna sosial luar panti</t>
  </si>
  <si>
    <t>Persentase korban bencana Kabupaten yang memperoleh perlindungan dan jaminan sosial</t>
  </si>
  <si>
    <t>SDGs</t>
  </si>
  <si>
    <t>Persentase perempuan pernah kawin umur 15-49 tahun yang proses melahirkan terakhirnya di fasilitas kesehatan.</t>
  </si>
  <si>
    <t>Persentase anak umur 12-23 bulan yang menerima imunisasi dasar lengkap.</t>
  </si>
  <si>
    <t>Prevalensi penggunaan metode kontrasepsi (CPR) semua cara pada Pasangan Usia Subur (PUS) usia 15-49 tahun yang berstatus kawin.</t>
  </si>
  <si>
    <t>Persentase merokok pada penduduk umur ≤18 tahun.</t>
  </si>
  <si>
    <t>Prevalensi penyalahgunaan narkoba.</t>
  </si>
  <si>
    <t>Persentase penyandang disabilitas yang miskin dan rentan yang terpenuhi hak dasarnya dan inklusivitas.</t>
  </si>
  <si>
    <t>Jumlah rumah tangga yang mendapatkan bantuan tunai bersyarat/Program Keluarga Harapan.</t>
  </si>
  <si>
    <t>Persentase rumah tangga miskin dan rentan yang sumber penerangan utamanya listrik baik dari PLN dan bukan PLN.</t>
  </si>
  <si>
    <t>Proporsi sumber daya yang dialokasikan oleh pemerintah secara langsung untuk program pemberantasan kemiskinan.</t>
  </si>
  <si>
    <t>Proporsi kematian akibat keracunan.</t>
  </si>
  <si>
    <t>Persentase merokok pada penduduk umur ≥15 tahun.</t>
  </si>
  <si>
    <t>Jumlah kebijakan yang responsif gender mendukung pemberdayaan perempuan.</t>
  </si>
  <si>
    <t>Proporsi perempuan dewasa dan anak perempuan (umur 15-64 tahun) mengalami kekerasan (fisik, seksual, atau emosional) oleh pasangan atau mantan pasangan dalam 12 bulan terakhir.</t>
  </si>
  <si>
    <t>Prevalensi kekerasan terhadap anak perempuan.</t>
  </si>
  <si>
    <t>Proporsi perempuan dewasa dan anak perempuan (umur 15-64 tahun) mengalami kekerasan seksual oleh orang lain selain pasangan dalam 12 bulan terakhir.</t>
  </si>
  <si>
    <t xml:space="preserve">Persentase korban kekerasan terhadap perempuan yang mendapat layanan komprehensif. </t>
  </si>
  <si>
    <t>Proporsi perempuan umur 20-24 tahun yang berstatus kawin atau berstatus hidup bersama sebelum umur 15 tahun dan sebelum umur 18 tahun.</t>
  </si>
  <si>
    <t>Median usia kawin pertama perempuan pernah kawin umur 25-49 tahun.</t>
  </si>
  <si>
    <t>Angka kelahiran pada perempuan umur 15-19 tahun (Age Specific Fertility Rate/ASFR).</t>
  </si>
  <si>
    <t>Proporsi kursi yang diduduki perempuan di parlemen tingkat pusat, parlemen daerah dan pemerintah daerah.</t>
  </si>
  <si>
    <t>Proporsi rumah tangga yang memiliki anak umur 1-17 tahun yang mengalami hukuman fisik dan/atau agresi psikologis dari pengasuh dalam setahun terakhir.</t>
  </si>
  <si>
    <t>Prevalensi kekerasan terhadap anak laki-laki dan anak perempuan.</t>
  </si>
  <si>
    <t>Proporsi perempuan dan laki-laki muda umur 18-24 tahun yang mengalami kekerasan seksual sebelum umur 18 tahun.</t>
  </si>
  <si>
    <t>Persentase keterwakilan perempuan di Dewan Perwakilan Rakyat (DPR) dan Dewan Perwakilan Rakyat Daerah (DPRD).</t>
  </si>
  <si>
    <t>Persentase kepemilikan akta lahir untuk penduduk 40% berpendapatan bawah.</t>
  </si>
  <si>
    <t>rupiah</t>
  </si>
  <si>
    <t>- Persentase PMKS yang memperoleh bantuan sosial</t>
  </si>
  <si>
    <t>- Persentase PMKS yang tertangani</t>
  </si>
  <si>
    <t>- Persentase PMKS yang memperoleh bantuan sosial untuk pemenuhan kebutuhan dasar</t>
  </si>
  <si>
    <t xml:space="preserve">- Persentase panti sosial yang menerima program pemberdayaan sosial melalui kelompok usaha bersama (KUBE) atau kelompok sosial ekonomi sejenis lainnya </t>
  </si>
  <si>
    <t>- Persentase panti sosial yang menyediakan sarana prasarana pelayanan kesehatan sosial</t>
  </si>
  <si>
    <t>- Persentase wahana kesejahteraan sosial berbasis masyarakat (WKBSM) yang menyediakan sarana prasarana pelayanan kesejahteraan sosial</t>
  </si>
  <si>
    <t xml:space="preserve">- Persentase korban bencana yang menerima bantuan sosial selama masa tanggap darurat </t>
  </si>
  <si>
    <t>- Persentase korban bencana yang dievakuasi dengan menggunakan sarana prasarana tanggap darurat lengkap</t>
  </si>
  <si>
    <t>- Persentase penyandang cacat fisik dan mental, serta lanjut usia tidak potensial yang telah menerima jaminan sosial</t>
  </si>
  <si>
    <t>Jumlah usia muda (15-24   tahun) yang sedang  Tidak bekerja</t>
  </si>
  <si>
    <t>Jumlah usia muda (15-24   tahun) yang sedang  Tidak mengikuti training/pelatihan</t>
  </si>
  <si>
    <t>Rata-rata jarak lembaga keuangan dihitung dalam km dari kantor desa.</t>
  </si>
  <si>
    <t>Jumlah  pekerja  yang  memiliki jaminan   sosial bidang ketenagakerjaan .</t>
  </si>
  <si>
    <t xml:space="preserve"> Jumlah seluruh pekerja .</t>
  </si>
  <si>
    <r>
      <t xml:space="preserve">Jumlah penduduk yang bekerja informal di </t>
    </r>
    <r>
      <rPr>
        <b/>
        <sz val="11"/>
        <rFont val="Tahoma"/>
        <family val="2"/>
      </rPr>
      <t>sektor non pertanian</t>
    </r>
  </si>
  <si>
    <r>
      <t>Jumlah keseluruhan penduduk bekerja di</t>
    </r>
    <r>
      <rPr>
        <b/>
        <sz val="11"/>
        <rFont val="Tahoma"/>
        <family val="2"/>
      </rPr>
      <t xml:space="preserve"> sektor non pertanian</t>
    </r>
  </si>
  <si>
    <r>
      <t xml:space="preserve">Jumlah penduduk yang </t>
    </r>
    <r>
      <rPr>
        <b/>
        <sz val="11"/>
        <rFont val="Tahoma"/>
        <family val="2"/>
      </rPr>
      <t>bekerja di sektor formal</t>
    </r>
  </si>
  <si>
    <t>Jumlah penduduk yang bekerja</t>
  </si>
  <si>
    <r>
      <t xml:space="preserve">Jumlah  penduduk  yang  bekerja  di  </t>
    </r>
    <r>
      <rPr>
        <b/>
        <sz val="11"/>
        <rFont val="Tahoma"/>
        <family val="2"/>
      </rPr>
      <t>sektor informal pertanian</t>
    </r>
  </si>
  <si>
    <r>
      <t xml:space="preserve">Jumlah </t>
    </r>
    <r>
      <rPr>
        <b/>
        <sz val="11"/>
        <rFont val="Tahoma"/>
        <family val="2"/>
      </rPr>
      <t>penduduk yang bekerja</t>
    </r>
  </si>
  <si>
    <t>Upah baik  uang  maupun  barang  yang diperoleh dalam sebulan (Rp)</t>
  </si>
  <si>
    <t>Jumlah jam aktual seminggu (jam)</t>
  </si>
  <si>
    <t>Jumlah pekerja yang bekerja kurang dari jam kerja normal</t>
  </si>
  <si>
    <t>Jumlah pekerja.</t>
  </si>
  <si>
    <t>Jumlah kantor bank</t>
  </si>
  <si>
    <t>Jumlah ATM</t>
  </si>
  <si>
    <t>Jumlah tenaga kerja industri manufaktur</t>
  </si>
  <si>
    <t>Jumlah tenaga kerja</t>
  </si>
  <si>
    <t>Jumlah pekerja yang memiliki jaminan sosial bidang ketenagakerjaan pada periode waktu tertentu</t>
  </si>
  <si>
    <t xml:space="preserve"> Jumlah pekerja pada periode yang sama</t>
  </si>
  <si>
    <t>Jumlah tenaga kerja di sektor pertanian.</t>
  </si>
  <si>
    <r>
      <t xml:space="preserve">Investasi pariwisata </t>
    </r>
    <r>
      <rPr>
        <b/>
        <sz val="11"/>
        <color rgb="FF000000"/>
        <rFont val="Tahoma"/>
        <family val="2"/>
      </rPr>
      <t>(dalam juta rupiah)</t>
    </r>
  </si>
  <si>
    <t xml:space="preserve"> Jumlah  perusahaan  yang  bersertifikat  SNI  ISO 14001</t>
  </si>
  <si>
    <t>Tingkat Pengangguran</t>
  </si>
  <si>
    <t xml:space="preserve">Jumlah tenaga kerja yang ditempatkan </t>
  </si>
  <si>
    <t>Jumlah tenaga kerja yang berwirausaha</t>
  </si>
  <si>
    <t>Persentase kegiatan yang dilaksanakan yang mengacu ke rencana tenaga kerja</t>
  </si>
  <si>
    <t>Persentase tenaga kerja bersertifikat kompetensi</t>
  </si>
  <si>
    <t>Tingkat produktivitas tenaga kerja</t>
  </si>
  <si>
    <t>Persentase perusahaan yang menerapkan tata kelola kerja yang layak (PP/PKB, LKS Bipartit, Struktur Skala Upah, dan terdaftar peserta BPJS Ketenagakerjaan)</t>
  </si>
  <si>
    <t>Persentase tenaga kerja yang ditempatkan (dalam dan luar negeri) melalui mekanisme layanan Antar Keerja dalam wilayah kebupaten/kota)</t>
  </si>
  <si>
    <t>- Angka sengketa pengusaha -pekerja per tahun</t>
  </si>
  <si>
    <t>- Besaran kasus yang diselesaikan dengan Perjanjian Bersama (PB)</t>
  </si>
  <si>
    <t xml:space="preserve">- Besaran pencari kerja yang terdaftar yang ditempatkan </t>
  </si>
  <si>
    <t xml:space="preserve">- Keselamatan dan perlindungan </t>
  </si>
  <si>
    <t>- Besaran Pekerja/buruh yang menjadi peserta program Jamsostek</t>
  </si>
  <si>
    <t xml:space="preserve">- Perselisihan buruh dan pengusaha terhadap kebijakan pemerintah daerah </t>
  </si>
  <si>
    <t>- Besaran Pemeriksaan perusahaan</t>
  </si>
  <si>
    <t>- Besaran Pengujian Peralatan Perusahaan</t>
  </si>
  <si>
    <t xml:space="preserve">- Besaran tenaga kerja yang mendapatkan pelatihan berbasis kompetensi </t>
  </si>
  <si>
    <t>- Besaran tenaga kerja yang mendapatkan pelatihan berbasis masyarakat</t>
  </si>
  <si>
    <t>- Besaran tenaga kerja yang mendapatkan pelatihan kewirausahaan</t>
  </si>
  <si>
    <t>- Rasio Lulusan S1/S2/S3</t>
  </si>
  <si>
    <t>Indeks Pemberdayaan gender / IDG (IKU OPD)</t>
  </si>
  <si>
    <t>Persentase Penanganan dan penyelesaian pengaduan terhadap kasus kekerasan perempuan dan anak (IKU OPD)</t>
  </si>
  <si>
    <t>Persentase PKK Aktif</t>
  </si>
  <si>
    <t>Persentase Keterwakilan perempuan dalam berpolitik (DPRD)</t>
  </si>
  <si>
    <t>Rasio KDRT</t>
  </si>
  <si>
    <t xml:space="preserve">Persentase Kelurahan ramah anak </t>
  </si>
  <si>
    <t>Persentase anak yang membutuhkan perlindungan khusus yang memproleh layanan sesuai</t>
  </si>
  <si>
    <t xml:space="preserve">Persentase sekolah ramah anak </t>
  </si>
  <si>
    <t>Total fertility rate</t>
  </si>
  <si>
    <t>Persentase ARG pada belanja langsung APBD</t>
  </si>
  <si>
    <t>Persentase anak korban kekerasan yang ditangani instansi terkait kabupaten/kota</t>
  </si>
  <si>
    <t>Rasio kekerasan terhadap perempuan, termasuk TPPO (per 100.000 penduduk perempuan)</t>
  </si>
  <si>
    <t>Rasio</t>
  </si>
  <si>
    <t>Per 1000 anak (Per mil)</t>
  </si>
  <si>
    <t>Rata-rata anak lahir hidup</t>
  </si>
  <si>
    <t xml:space="preserve">Indeks Ketahanan Pangan </t>
  </si>
  <si>
    <t>Konsumsi keragaman pangan</t>
  </si>
  <si>
    <t>padi-padian</t>
  </si>
  <si>
    <t>Pangan Hewani</t>
  </si>
  <si>
    <t>Minyak dan Lemak</t>
  </si>
  <si>
    <t xml:space="preserve">Buah/Biji Berminyak </t>
  </si>
  <si>
    <t>lain-lain</t>
  </si>
  <si>
    <t xml:space="preserve">Persentase keamanan pangan segar yang dikonsumsi </t>
  </si>
  <si>
    <t>Persentase ketersediaan pangan (Tersedianya cadangan beras/jagung sesuai kebutuhan)</t>
  </si>
  <si>
    <t>Skor Pola Pangan Harapan Konsumsi</t>
  </si>
  <si>
    <t>Indeks</t>
  </si>
  <si>
    <t>kkal/kapita/hari</t>
  </si>
  <si>
    <t>skor</t>
  </si>
  <si>
    <t>- Persentase perempuan dilembaga pemerintah</t>
  </si>
  <si>
    <t>- Proporsi kursi yang diduduki perempuan di DPR</t>
  </si>
  <si>
    <t>- Partisipasi perempuan dilembaga swasta</t>
  </si>
  <si>
    <t>- Rasio KDRT</t>
  </si>
  <si>
    <t>- Persentase jumlah tenaga kerja dibawah umur</t>
  </si>
  <si>
    <t>- Partisipasi angkatan kerja perempuan</t>
  </si>
  <si>
    <t>- Cakupan perempuan dan anak korban kekerasan yang mendapatkan penanganan pengaduan oleh petugas terlatih didalam unit pelayanan terpadu</t>
  </si>
  <si>
    <t>- Cakupan perempuan dan anak korban kekerasan yang mendapatkan layanan kesehatan oleh tenaga kesehatan terlatih dipuskesmas mampu tatalaksana KtP/A dan PPT/PKT di Rumah Sakit</t>
  </si>
  <si>
    <t>- Cakupan penegakkan hukum dari tingkat penyidikan sampai dengan putusan pengadilan atas kasus-kasus kekerasan terhadap perempuan dan anak</t>
  </si>
  <si>
    <t>- Cakupan perempuan dan anak korban kekerasan yang mendapatkan layanan bantuan hukum</t>
  </si>
  <si>
    <t>- IKD (indikator Kinerja )</t>
  </si>
  <si>
    <t>- Ketersediaan pangan utama</t>
  </si>
  <si>
    <t>- Ketersediaan energi dan protein perkapita</t>
  </si>
  <si>
    <t>- Pengawasan dan Pembinaan Keamanan Pangan</t>
  </si>
  <si>
    <t>Persentase permanfaat tanah yang sesuai dengan peruntukan tanahnya diatas izin lokasi dibandingakan dengan luas izin yang diterbit kan</t>
  </si>
  <si>
    <t>Persentase penetapan tanah untuk Pembangunan fasilitas umum</t>
  </si>
  <si>
    <t>Tersedianya lokasi pembangunan dalam rangka penanaman modal</t>
  </si>
  <si>
    <t>Tersedianya tanah obyek landreform9TOL)  yang siap diredistribusikan  tang berasal dari tanah  kelebiahan maksimum dan tanah absentee</t>
  </si>
  <si>
    <t>Tesedianya tanah untuk masyarakat</t>
  </si>
  <si>
    <t>Penanganan sengketa tanah garapan yang dilakukan melalui mediasi</t>
  </si>
  <si>
    <t>Persentase redistribusi tanah dan ganti kerugian tanah  yang dilaksanakan (%)</t>
  </si>
  <si>
    <t>Indeks Kualitas Lingkungan Hidup</t>
  </si>
  <si>
    <t>Terlakasanaya pengelolaan sampah tdiwilayah Kab/Kota</t>
  </si>
  <si>
    <t>Ketaatan penanggung jawab usaha dan/atau kegiatan terhadap izin pplh dan puu lh yang diterbitkan oleh pemerintah daerah kab/kota</t>
  </si>
  <si>
    <t>Indeks Kinerja Pengelolaan Sampah</t>
  </si>
  <si>
    <t>56.25</t>
  </si>
  <si>
    <t>56,79</t>
  </si>
  <si>
    <t>58,01</t>
  </si>
  <si>
    <t>62,74</t>
  </si>
  <si>
    <t>- Persentase luas lahan bersertifikat</t>
  </si>
  <si>
    <t>- Penyelesaian kasus tanah Negara</t>
  </si>
  <si>
    <t xml:space="preserve">- Penyelesaian izin lokasi </t>
  </si>
  <si>
    <t>- IKLH</t>
  </si>
  <si>
    <t>- Tersedianya dokumen RPPLH Kabupaten/Kota (ada/tidak ada)</t>
  </si>
  <si>
    <t>- Terintegrasinya RPPLH dalam rencana Pembangunan Kabupaten/Kota (ada/tidak ada)</t>
  </si>
  <si>
    <t>- Terselenggaranya KLHS untuik K/R/P tingkat daerah kabupaten/kota</t>
  </si>
  <si>
    <t xml:space="preserve">- Hasil Pengukuran Indeks Kualitas Air </t>
  </si>
  <si>
    <t>- Hasil Pengukuran Indeks Kualitas Udara</t>
  </si>
  <si>
    <t xml:space="preserve">- Pembinaan dan pengawasan terkait ketaatan penanggung jawab usaha dan/atau kegiatan yang diawasi ketaatannya terhadap izin lingkungan, izin PPLH dan PUU LH yang diterbitkan oleh Pemerintah Daerah Kabupaten/Kota </t>
  </si>
  <si>
    <t>- Peningkatan kapasitas dan Sarana prasarana Pejabat Pengawas Lingkungan Hidup di daerah (PPLHD) di Kabupaten/Kota</t>
  </si>
  <si>
    <t>- Terlaksananya pemberian penghargaan lingkungan hidup (ada/tidak ada)</t>
  </si>
  <si>
    <t>- Pengaduan masyarakat terkait izin lingkungan, izin PPLH dan PUU LH yang diterbitkan oleh Pemerintah daerah Kabupaten/Kota, Lokasi usaha dan dampaknya di Daerah Kabupaten/kota</t>
  </si>
  <si>
    <t>- Timbulan sampah yang ditangani</t>
  </si>
  <si>
    <t>- Persentase jumlah sampah yang terkurangi melalui 3R</t>
  </si>
  <si>
    <t xml:space="preserve">- Persentase cakupan area pelayanan </t>
  </si>
  <si>
    <t>- Persentase jumlah sampah yang tertangani</t>
  </si>
  <si>
    <t>Persentase keluarga yang tertib administrasi kependudukan (%)</t>
  </si>
  <si>
    <t>Cakupan KTP</t>
  </si>
  <si>
    <t>Cakupan Akte kelahiran</t>
  </si>
  <si>
    <t>Cakupan KK</t>
  </si>
  <si>
    <t>Cakupan akte kematian</t>
  </si>
  <si>
    <t>Validitas database kependudukan</t>
  </si>
  <si>
    <t>Perekaman KTP elektronik</t>
  </si>
  <si>
    <t>Persentase anak usia 0-17 tahun kurang 1 hari yang memiliki KIA</t>
  </si>
  <si>
    <t>Kepemilikan akta kelahiran (anak usia 0-18 th  yg sudah memiliki akta lahir)</t>
  </si>
  <si>
    <t>Jumlah OPD yang telah memanfaatkan data kependudukan berdasarkan perjanjian kerjasama</t>
  </si>
  <si>
    <t>Persentase penduduk umur 0-17 tahun dengan kepemilikan akta kelahiran.</t>
  </si>
  <si>
    <t>Proporsi anak umur di bawah 5 tahun yang kelahirannya dicatat oleh lembaga pencatatan sipil, menurut umur.</t>
  </si>
  <si>
    <t>Persentase anak yang memiliki akta kelahiran.</t>
  </si>
  <si>
    <t>Tersedianya data registrasi terkait kelahiran dan kematian (Vital Statistics Register)</t>
  </si>
  <si>
    <t>Jumlah Penduduk</t>
  </si>
  <si>
    <t>- Rasio penduduk ber KTP per satuan penduduk</t>
  </si>
  <si>
    <t>- Rasio bayi berakte kelahiran</t>
  </si>
  <si>
    <t>- Rasio pasangan berakte nikah</t>
  </si>
  <si>
    <t>- Penerapan KTP Nasional berbasis NIK (sudah/belum)</t>
  </si>
  <si>
    <t>- Cakupan penerbitan KTP</t>
  </si>
  <si>
    <t xml:space="preserve">- Cakupan penerbitan akta kelahiran </t>
  </si>
  <si>
    <t>SISTEM INFORMASI PROFIL DAERAH KOTA SAWAHLUNTO TAHUN 2025</t>
  </si>
  <si>
    <t>TAHUN 2025</t>
  </si>
  <si>
    <t>0,040</t>
  </si>
  <si>
    <t>91,03</t>
  </si>
</sst>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quot;Rp&quot;#,##0.00_);[Red]\(&quot;Rp&quot;#,##0.00\)"/>
    <numFmt numFmtId="167" formatCode="_-* #,##0\ &quot;$&quot;_-;\-* #,##0\ &quot;$&quot;_-;_-* &quot;-&quot;\ &quot;$&quot;_-;_-@_-"/>
    <numFmt numFmtId="168" formatCode="_(* #,##0.00_);_(* \(#,##0.00\);_(* \-??_);_(@_)"/>
    <numFmt numFmtId="169" formatCode="_(* #,##0_);_(* \(#,##0\);_(* \-??_);_(@_)"/>
    <numFmt numFmtId="170" formatCode="\$#,##0\ ;\(\$#,##0\)"/>
    <numFmt numFmtId="171" formatCode="&quot;VND&quot;#,##0_);[Red]\(&quot;VND&quot;#,##0\)"/>
    <numFmt numFmtId="172" formatCode="&quot;\&quot;#,##0;[Red]&quot;\&quot;&quot;\&quot;\-#,##0"/>
    <numFmt numFmtId="173" formatCode="&quot;\&quot;#,##0.00;[Red]&quot;\&quot;&quot;\&quot;&quot;\&quot;&quot;\&quot;&quot;\&quot;&quot;\&quot;\-#,##0.00"/>
    <numFmt numFmtId="174" formatCode="&quot;\&quot;#,##0.00;[Red]&quot;\&quot;\-#,##0.00"/>
    <numFmt numFmtId="175" formatCode="&quot;\&quot;#,##0;[Red]&quot;\&quot;\-#,##0"/>
    <numFmt numFmtId="176" formatCode="_-* #,##0_-;\-* #,##0_-;_-* &quot;-&quot;??_-;_-@_-"/>
    <numFmt numFmtId="177" formatCode="_-* #,##0.000_-;\-* #,##0.000_-;_-* &quot;-&quot;??_-;_-@_-"/>
    <numFmt numFmtId="178" formatCode="_(* #,##0.00_);_(* \(#,##0.00\);_(* &quot;-&quot;_);_(@_)"/>
    <numFmt numFmtId="179" formatCode="#,##0.0"/>
    <numFmt numFmtId="180" formatCode="0.0"/>
    <numFmt numFmtId="181" formatCode="0.0000"/>
    <numFmt numFmtId="182" formatCode="&quot;Rp&quot;#,##0"/>
    <numFmt numFmtId="183" formatCode="_(* #,##0_);_(* \(#,##0\);_(* &quot;-&quot;??_);_(@_)"/>
    <numFmt numFmtId="184" formatCode="#,##0.000"/>
    <numFmt numFmtId="185" formatCode="#,##0.0000"/>
    <numFmt numFmtId="186" formatCode="_-* #,##0.0_-;\-* #,##0.0_-;_-* &quot;-&quot;??_-;_-@_-"/>
    <numFmt numFmtId="187" formatCode="0.000"/>
    <numFmt numFmtId="188" formatCode="_ * #,##0_ ;_ * \-#,##0_ ;_ * &quot;-&quot;_ ;_ @_ "/>
    <numFmt numFmtId="189" formatCode="_(* #,##0.000_);_(* \(#,##0.000\);_(* &quot;-&quot;???_);_(@_)"/>
    <numFmt numFmtId="190" formatCode="_ * #,##0.00_ ;_ * \-#,##0.00_ ;_ * &quot;-&quot;_ ;_ @_ "/>
    <numFmt numFmtId="191" formatCode="_-* #,##0.00_-;\-* #,##0.00_-;_-* &quot;-&quot;_-;_-@_-"/>
    <numFmt numFmtId="192" formatCode="0.00_ "/>
    <numFmt numFmtId="193" formatCode="0_ "/>
  </numFmts>
  <fonts count="120">
    <font>
      <sz val="11"/>
      <color theme="1"/>
      <name val="Calibri"/>
      <family val="2"/>
      <scheme val="minor"/>
    </font>
    <font>
      <sz val="10"/>
      <name val="Arial"/>
      <family val="2"/>
    </font>
    <font>
      <sz val="10"/>
      <name val="Arial"/>
      <family val="2"/>
    </font>
    <font>
      <sz val="10"/>
      <color indexed="8"/>
      <name val="Arial"/>
      <family val="2"/>
    </font>
    <font>
      <b/>
      <sz val="12"/>
      <name val="Arial"/>
      <family val="2"/>
    </font>
    <font>
      <b/>
      <sz val="10"/>
      <name val="Arial"/>
      <family val="2"/>
    </font>
    <font>
      <sz val="10"/>
      <color indexed="10"/>
      <name val="Arial"/>
      <family val="2"/>
    </font>
    <font>
      <i/>
      <sz val="10"/>
      <name val="Arial"/>
      <family val="2"/>
    </font>
    <font>
      <b/>
      <sz val="10"/>
      <color indexed="10"/>
      <name val="Arial"/>
      <family val="2"/>
    </font>
    <font>
      <b/>
      <i/>
      <sz val="10"/>
      <name val="Arial"/>
      <family val="2"/>
    </font>
    <font>
      <sz val="12"/>
      <name val="¹UAAA¼"/>
      <family val="3"/>
      <charset val="255"/>
    </font>
    <font>
      <b/>
      <sz val="18"/>
      <name val="Arial"/>
      <family val="2"/>
    </font>
    <font>
      <sz val="10"/>
      <color indexed="8"/>
      <name val="MS Sans Serif"/>
      <family val="2"/>
    </font>
    <font>
      <sz val="10"/>
      <name val="VNtimes new roman"/>
      <family val="2"/>
    </font>
    <font>
      <sz val="14"/>
      <name val="뼻뮝"/>
      <family val="3"/>
      <charset val="255"/>
    </font>
    <font>
      <sz val="12"/>
      <name val="뼻뮝"/>
      <family val="1"/>
      <charset val="255"/>
    </font>
    <font>
      <sz val="12"/>
      <name val="바탕체"/>
      <family val="1"/>
      <charset val="255"/>
    </font>
    <font>
      <sz val="10"/>
      <name val="굴림체"/>
      <family val="3"/>
      <charset val="255"/>
    </font>
    <font>
      <b/>
      <sz val="14"/>
      <name val="Bodoni MT"/>
      <family val="1"/>
    </font>
    <font>
      <b/>
      <u/>
      <sz val="14"/>
      <name val="Bodoni MT"/>
      <family val="1"/>
    </font>
    <font>
      <b/>
      <sz val="9"/>
      <name val="Arial"/>
      <family val="2"/>
    </font>
    <font>
      <b/>
      <sz val="12"/>
      <name val="Calibri"/>
      <family val="2"/>
      <scheme val="minor"/>
    </font>
    <font>
      <sz val="11"/>
      <color theme="1"/>
      <name val="Calibri"/>
      <family val="2"/>
      <scheme val="minor"/>
    </font>
    <font>
      <sz val="10"/>
      <color theme="1"/>
      <name val="Arial"/>
      <family val="2"/>
    </font>
    <font>
      <b/>
      <sz val="10"/>
      <name val="Calibri"/>
      <family val="2"/>
      <scheme val="minor"/>
    </font>
    <font>
      <sz val="10"/>
      <name val="Calibri"/>
      <family val="2"/>
      <scheme val="minor"/>
    </font>
    <font>
      <b/>
      <sz val="8"/>
      <name val="Arial"/>
      <family val="2"/>
    </font>
    <font>
      <sz val="8"/>
      <color theme="1"/>
      <name val="Calibri"/>
      <family val="2"/>
      <scheme val="minor"/>
    </font>
    <font>
      <sz val="8"/>
      <name val="Arial"/>
      <family val="2"/>
    </font>
    <font>
      <sz val="9"/>
      <name val="Arial"/>
      <family val="2"/>
    </font>
    <font>
      <sz val="10"/>
      <color theme="1"/>
      <name val="Calibri"/>
      <family val="2"/>
      <scheme val="minor"/>
    </font>
    <font>
      <sz val="10"/>
      <color indexed="8"/>
      <name val="Calibri"/>
      <family val="2"/>
      <scheme val="minor"/>
    </font>
    <font>
      <sz val="10"/>
      <color indexed="10"/>
      <name val="Calibri"/>
      <family val="2"/>
      <scheme val="minor"/>
    </font>
    <font>
      <b/>
      <sz val="11"/>
      <color theme="1"/>
      <name val="Calibri"/>
      <family val="2"/>
      <scheme val="minor"/>
    </font>
    <font>
      <sz val="11"/>
      <color theme="1"/>
      <name val="Arial"/>
      <family val="2"/>
    </font>
    <font>
      <sz val="8"/>
      <color indexed="10"/>
      <name val="Arial"/>
      <family val="2"/>
    </font>
    <font>
      <sz val="8"/>
      <color rgb="FFFF0000"/>
      <name val="Arial"/>
      <family val="2"/>
    </font>
    <font>
      <sz val="10"/>
      <color rgb="FFFF0000"/>
      <name val="Arial"/>
      <family val="2"/>
    </font>
    <font>
      <sz val="9"/>
      <name val="Calibri"/>
      <family val="2"/>
      <scheme val="minor"/>
    </font>
    <font>
      <sz val="9"/>
      <color theme="1"/>
      <name val="Arial"/>
      <family val="2"/>
    </font>
    <font>
      <sz val="11"/>
      <name val="Calibri"/>
      <family val="2"/>
      <scheme val="minor"/>
    </font>
    <font>
      <b/>
      <sz val="10"/>
      <color theme="1"/>
      <name val="Arial"/>
      <family val="2"/>
    </font>
    <font>
      <sz val="9"/>
      <color indexed="8"/>
      <name val="Arial"/>
      <family val="2"/>
    </font>
    <font>
      <sz val="9"/>
      <color theme="1"/>
      <name val="Calibri"/>
      <family val="2"/>
      <scheme val="minor"/>
    </font>
    <font>
      <b/>
      <sz val="12"/>
      <color theme="1"/>
      <name val="Arial"/>
      <family val="2"/>
    </font>
    <font>
      <b/>
      <sz val="10"/>
      <color indexed="8"/>
      <name val="Arial"/>
      <family val="2"/>
    </font>
    <font>
      <strike/>
      <sz val="9"/>
      <name val="Arial"/>
      <family val="2"/>
    </font>
    <font>
      <sz val="10"/>
      <color rgb="FF000000"/>
      <name val="Arial"/>
      <family val="2"/>
    </font>
    <font>
      <sz val="12"/>
      <name val="Arial"/>
      <family val="2"/>
    </font>
    <font>
      <sz val="12"/>
      <color theme="1"/>
      <name val="Arial"/>
      <family val="2"/>
    </font>
    <font>
      <b/>
      <u/>
      <sz val="10"/>
      <name val="Arial"/>
      <family val="2"/>
    </font>
    <font>
      <b/>
      <u/>
      <sz val="12"/>
      <name val="Arial"/>
      <family val="2"/>
    </font>
    <font>
      <sz val="9"/>
      <color rgb="FFFF0000"/>
      <name val="Calibri"/>
      <family val="2"/>
      <scheme val="minor"/>
    </font>
    <font>
      <sz val="10"/>
      <color rgb="FFFF0000"/>
      <name val="Calibri"/>
      <family val="2"/>
      <scheme val="minor"/>
    </font>
    <font>
      <sz val="16"/>
      <color theme="1"/>
      <name val="Arial"/>
      <family val="2"/>
    </font>
    <font>
      <b/>
      <u/>
      <sz val="16"/>
      <color theme="1"/>
      <name val="Arial"/>
      <family val="2"/>
    </font>
    <font>
      <sz val="8"/>
      <color indexed="8"/>
      <name val="Arial"/>
      <family val="2"/>
      <charset val="134"/>
    </font>
    <font>
      <b/>
      <sz val="8"/>
      <color indexed="8"/>
      <name val="Arial"/>
      <family val="2"/>
    </font>
    <font>
      <b/>
      <sz val="12"/>
      <color indexed="8"/>
      <name val="Arial"/>
      <family val="2"/>
    </font>
    <font>
      <sz val="8"/>
      <color indexed="8"/>
      <name val="Calibri"/>
      <family val="2"/>
      <charset val="134"/>
    </font>
    <font>
      <b/>
      <sz val="8"/>
      <color indexed="8"/>
      <name val="Arial"/>
      <family val="2"/>
      <charset val="134"/>
    </font>
    <font>
      <sz val="12"/>
      <color indexed="8"/>
      <name val="Calibri"/>
      <family val="2"/>
      <charset val="134"/>
    </font>
    <font>
      <sz val="9"/>
      <color indexed="8"/>
      <name val="Arial"/>
      <family val="2"/>
      <charset val="134"/>
    </font>
    <font>
      <sz val="11"/>
      <color indexed="8"/>
      <name val="Arial"/>
      <family val="2"/>
      <charset val="134"/>
    </font>
    <font>
      <sz val="8"/>
      <color indexed="8"/>
      <name val="Arial"/>
      <family val="2"/>
    </font>
    <font>
      <sz val="12"/>
      <color indexed="8"/>
      <name val="Arial"/>
      <family val="2"/>
      <charset val="134"/>
    </font>
    <font>
      <sz val="12"/>
      <color indexed="8"/>
      <name val="Arial"/>
      <family val="2"/>
    </font>
    <font>
      <sz val="11"/>
      <color indexed="8"/>
      <name val="Calibri"/>
      <family val="2"/>
      <charset val="134"/>
    </font>
    <font>
      <sz val="11"/>
      <color indexed="8"/>
      <name val="Arial"/>
      <family val="2"/>
    </font>
    <font>
      <sz val="9"/>
      <color indexed="8"/>
      <name val="Calibri"/>
      <family val="2"/>
      <charset val="134"/>
    </font>
    <font>
      <sz val="9"/>
      <color rgb="FFFF0000"/>
      <name val="Arial"/>
      <family val="2"/>
    </font>
    <font>
      <b/>
      <i/>
      <u/>
      <sz val="10"/>
      <name val="Arial"/>
      <family val="2"/>
    </font>
    <font>
      <b/>
      <sz val="9"/>
      <color indexed="8"/>
      <name val="Calibri"/>
      <family val="2"/>
      <scheme val="minor"/>
    </font>
    <font>
      <b/>
      <u/>
      <sz val="10"/>
      <name val="Calibri"/>
      <family val="2"/>
    </font>
    <font>
      <b/>
      <sz val="10"/>
      <name val="Calibri"/>
      <family val="2"/>
    </font>
    <font>
      <sz val="8"/>
      <color theme="1"/>
      <name val="Arial"/>
      <family val="2"/>
    </font>
    <font>
      <sz val="12"/>
      <color theme="1"/>
      <name val="Calibri"/>
      <family val="2"/>
      <scheme val="minor"/>
    </font>
    <font>
      <u val="singleAccounting"/>
      <sz val="10"/>
      <name val="Calibri"/>
      <family val="2"/>
      <scheme val="minor"/>
    </font>
    <font>
      <sz val="10"/>
      <color theme="0"/>
      <name val="Calibri"/>
      <family val="2"/>
      <scheme val="minor"/>
    </font>
    <font>
      <b/>
      <u/>
      <sz val="10"/>
      <name val="Calibri"/>
      <family val="2"/>
      <scheme val="minor"/>
    </font>
    <font>
      <sz val="11"/>
      <color rgb="FFFF0000"/>
      <name val="Calibri"/>
      <family val="2"/>
      <scheme val="minor"/>
    </font>
    <font>
      <sz val="10"/>
      <color theme="0"/>
      <name val="Arial"/>
      <family val="2"/>
    </font>
    <font>
      <b/>
      <sz val="10"/>
      <color theme="0"/>
      <name val="Arial"/>
      <family val="2"/>
    </font>
    <font>
      <b/>
      <sz val="11"/>
      <name val="Calibri"/>
      <family val="2"/>
      <scheme val="minor"/>
    </font>
    <font>
      <i/>
      <sz val="12"/>
      <color indexed="8"/>
      <name val="Arial"/>
      <family val="2"/>
    </font>
    <font>
      <sz val="11"/>
      <color indexed="8"/>
      <name val="Calibri"/>
      <family val="2"/>
      <scheme val="minor"/>
    </font>
    <font>
      <b/>
      <sz val="10"/>
      <color rgb="FFFF0000"/>
      <name val="Calibri"/>
      <family val="2"/>
      <scheme val="minor"/>
    </font>
    <font>
      <i/>
      <sz val="12"/>
      <name val="Arial"/>
      <family val="2"/>
    </font>
    <font>
      <b/>
      <u/>
      <sz val="12"/>
      <color theme="1"/>
      <name val="Arial"/>
      <family val="2"/>
    </font>
    <font>
      <sz val="12"/>
      <color indexed="10"/>
      <name val="Arial"/>
      <family val="2"/>
    </font>
    <font>
      <b/>
      <sz val="8"/>
      <color indexed="81"/>
      <name val="Tahoma"/>
      <family val="2"/>
    </font>
    <font>
      <sz val="8"/>
      <color indexed="81"/>
      <name val="Tahoma"/>
      <family val="2"/>
    </font>
    <font>
      <sz val="8"/>
      <name val="Calibri"/>
      <family val="2"/>
      <scheme val="minor"/>
    </font>
    <font>
      <b/>
      <sz val="9"/>
      <color rgb="FF000000"/>
      <name val="Tahoma"/>
      <family val="2"/>
    </font>
    <font>
      <sz val="9"/>
      <color rgb="FF000000"/>
      <name val="Tahoma"/>
      <family val="2"/>
    </font>
    <font>
      <sz val="9"/>
      <color rgb="FF000000"/>
      <name val="Arial"/>
      <family val="2"/>
    </font>
    <font>
      <u/>
      <sz val="9"/>
      <name val="Arial"/>
      <family val="2"/>
    </font>
    <font>
      <b/>
      <sz val="9"/>
      <color theme="1"/>
      <name val="Arial"/>
      <family val="2"/>
    </font>
    <font>
      <sz val="8"/>
      <color theme="1"/>
      <name val="Century Gothic"/>
      <family val="2"/>
    </font>
    <font>
      <sz val="10"/>
      <color theme="1"/>
      <name val="Century Gothic"/>
      <family val="2"/>
    </font>
    <font>
      <sz val="10"/>
      <name val="Century Gothic"/>
      <family val="2"/>
    </font>
    <font>
      <sz val="11"/>
      <name val="Tahoma"/>
      <family val="2"/>
    </font>
    <font>
      <b/>
      <sz val="11"/>
      <name val="Tahoma"/>
      <family val="2"/>
    </font>
    <font>
      <sz val="11"/>
      <color rgb="FF000000"/>
      <name val="Tahoma"/>
      <family val="2"/>
    </font>
    <font>
      <b/>
      <sz val="11"/>
      <color rgb="FF000000"/>
      <name val="Tahoma"/>
      <family val="2"/>
    </font>
    <font>
      <b/>
      <sz val="9"/>
      <color indexed="81"/>
      <name val="Tahoma"/>
      <family val="2"/>
    </font>
    <font>
      <sz val="9"/>
      <color indexed="81"/>
      <name val="Tahoma"/>
      <family val="2"/>
    </font>
    <font>
      <sz val="9"/>
      <color rgb="FF000000"/>
      <name val="Bookman Old Style"/>
      <family val="1"/>
    </font>
    <font>
      <b/>
      <sz val="9"/>
      <color rgb="FF000000"/>
      <name val="Arial"/>
      <family val="2"/>
    </font>
    <font>
      <sz val="11"/>
      <color theme="1"/>
      <name val="Tahoma"/>
      <family val="2"/>
    </font>
    <font>
      <i/>
      <sz val="8"/>
      <color theme="1"/>
      <name val="Century Gothic"/>
      <family val="2"/>
    </font>
    <font>
      <sz val="8"/>
      <name val="Century Gothic"/>
      <family val="2"/>
    </font>
    <font>
      <sz val="11"/>
      <color theme="1"/>
      <name val="Calibri"/>
      <family val="2"/>
      <charset val="1"/>
      <scheme val="minor"/>
    </font>
    <font>
      <sz val="9"/>
      <color theme="1"/>
      <name val="Tahoma"/>
      <family val="2"/>
    </font>
    <font>
      <sz val="9"/>
      <color theme="1"/>
      <name val="Century Gothic"/>
      <family val="2"/>
    </font>
    <font>
      <sz val="9"/>
      <name val="Century Gothic"/>
      <family val="2"/>
    </font>
    <font>
      <sz val="10"/>
      <color indexed="8"/>
      <name val="Century Gothic"/>
      <family val="2"/>
    </font>
    <font>
      <strike/>
      <sz val="10"/>
      <color theme="1"/>
      <name val="Century Gothic"/>
      <family val="2"/>
    </font>
    <font>
      <b/>
      <sz val="10"/>
      <color theme="1"/>
      <name val="Century Gothic"/>
      <family val="2"/>
    </font>
    <font>
      <b/>
      <sz val="11"/>
      <color theme="1"/>
      <name val="Tahoma"/>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theme="0"/>
        <bgColor indexed="64"/>
      </patternFill>
    </fill>
    <fill>
      <patternFill patternType="solid">
        <fgColor theme="0"/>
        <bgColor indexed="26"/>
      </patternFill>
    </fill>
    <fill>
      <patternFill patternType="solid">
        <fgColor rgb="FFFFFFFF"/>
        <bgColor indexed="64"/>
      </patternFill>
    </fill>
    <fill>
      <patternFill patternType="solid">
        <fgColor rgb="FFFFFF00"/>
        <bgColor indexed="64"/>
      </patternFill>
    </fill>
  </fills>
  <borders count="340">
    <border>
      <left/>
      <right/>
      <top/>
      <bottom/>
      <diagonal/>
    </border>
    <border>
      <left/>
      <right/>
      <top style="double">
        <color indexed="64"/>
      </top>
      <bottom/>
      <diagonal/>
    </border>
    <border>
      <left style="medium">
        <color indexed="8"/>
      </left>
      <right style="thin">
        <color indexed="8"/>
      </right>
      <top style="thin">
        <color indexed="8"/>
      </top>
      <bottom/>
      <diagonal/>
    </border>
    <border>
      <left style="thin">
        <color indexed="8"/>
      </left>
      <right/>
      <top style="medium">
        <color indexed="8"/>
      </top>
      <bottom/>
      <diagonal/>
    </border>
    <border>
      <left/>
      <right/>
      <top style="medium">
        <color indexed="8"/>
      </top>
      <bottom/>
      <diagonal/>
    </border>
    <border>
      <left style="thin">
        <color indexed="8"/>
      </left>
      <right/>
      <top/>
      <bottom style="thin">
        <color indexed="8"/>
      </bottom>
      <diagonal/>
    </border>
    <border>
      <left/>
      <right/>
      <top style="hair">
        <color indexed="8"/>
      </top>
      <bottom style="hair">
        <color indexed="8"/>
      </bottom>
      <diagonal/>
    </border>
    <border>
      <left style="thin">
        <color indexed="8"/>
      </left>
      <right/>
      <top/>
      <bottom/>
      <diagonal/>
    </border>
    <border>
      <left style="medium">
        <color indexed="8"/>
      </left>
      <right style="thin">
        <color indexed="8"/>
      </right>
      <top/>
      <bottom/>
      <diagonal/>
    </border>
    <border>
      <left style="medium">
        <color indexed="8"/>
      </left>
      <right style="thin">
        <color indexed="8"/>
      </right>
      <top style="medium">
        <color indexed="8"/>
      </top>
      <bottom style="hair">
        <color indexed="8"/>
      </bottom>
      <diagonal/>
    </border>
    <border>
      <left style="thin">
        <color indexed="8"/>
      </left>
      <right style="thin">
        <color indexed="8"/>
      </right>
      <top style="medium">
        <color indexed="8"/>
      </top>
      <bottom style="hair">
        <color indexed="8"/>
      </bottom>
      <diagonal/>
    </border>
    <border>
      <left style="thin">
        <color indexed="8"/>
      </left>
      <right/>
      <top style="medium">
        <color indexed="8"/>
      </top>
      <bottom style="hair">
        <color indexed="8"/>
      </bottom>
      <diagonal/>
    </border>
    <border>
      <left/>
      <right/>
      <top style="medium">
        <color indexed="8"/>
      </top>
      <bottom style="hair">
        <color indexed="8"/>
      </bottom>
      <diagonal/>
    </border>
    <border>
      <left/>
      <right style="thin">
        <color indexed="8"/>
      </right>
      <top style="medium">
        <color indexed="8"/>
      </top>
      <bottom style="hair">
        <color indexed="8"/>
      </bottom>
      <diagonal/>
    </border>
    <border>
      <left/>
      <right/>
      <top style="medium">
        <color indexed="8"/>
      </top>
      <bottom style="thin">
        <color indexed="8"/>
      </bottom>
      <diagonal/>
    </border>
    <border>
      <left style="thin">
        <color indexed="64"/>
      </left>
      <right style="thin">
        <color indexed="8"/>
      </right>
      <top/>
      <bottom style="hair">
        <color indexed="8"/>
      </bottom>
      <diagonal/>
    </border>
    <border>
      <left style="thin">
        <color indexed="8"/>
      </left>
      <right style="medium">
        <color indexed="8"/>
      </right>
      <top style="medium">
        <color indexed="8"/>
      </top>
      <bottom style="hair">
        <color indexed="8"/>
      </bottom>
      <diagonal/>
    </border>
    <border>
      <left/>
      <right/>
      <top/>
      <bottom style="thin">
        <color indexed="8"/>
      </bottom>
      <diagonal/>
    </border>
    <border>
      <left style="thin">
        <color indexed="64"/>
      </left>
      <right style="thin">
        <color indexed="8"/>
      </right>
      <top style="medium">
        <color indexed="8"/>
      </top>
      <bottom style="hair">
        <color indexed="8"/>
      </bottom>
      <diagonal/>
    </border>
    <border>
      <left style="thin">
        <color indexed="8"/>
      </left>
      <right style="thin">
        <color indexed="64"/>
      </right>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style="hair">
        <color indexed="64"/>
      </top>
      <bottom style="hair">
        <color indexed="64"/>
      </bottom>
      <diagonal/>
    </border>
    <border>
      <left/>
      <right/>
      <top style="hair">
        <color indexed="64"/>
      </top>
      <bottom style="hair">
        <color indexed="64"/>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right style="thin">
        <color indexed="8"/>
      </right>
      <top style="medium">
        <color indexed="8"/>
      </top>
      <bottom/>
      <diagonal/>
    </border>
    <border>
      <left/>
      <right style="thin">
        <color indexed="8"/>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bottom style="medium">
        <color indexed="8"/>
      </bottom>
      <diagonal/>
    </border>
    <border>
      <left style="thin">
        <color indexed="64"/>
      </left>
      <right/>
      <top style="medium">
        <color indexed="8"/>
      </top>
      <bottom style="thin">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style="medium">
        <color indexed="8"/>
      </left>
      <right style="medium">
        <color indexed="8"/>
      </right>
      <top style="medium">
        <color indexed="8"/>
      </top>
      <bottom/>
      <diagonal/>
    </border>
    <border>
      <left style="thin">
        <color indexed="8"/>
      </left>
      <right style="medium">
        <color indexed="8"/>
      </right>
      <top/>
      <bottom style="medium">
        <color indexed="8"/>
      </bottom>
      <diagonal/>
    </border>
    <border>
      <left style="thin">
        <color indexed="8"/>
      </left>
      <right style="thin">
        <color indexed="8"/>
      </right>
      <top style="hair">
        <color indexed="64"/>
      </top>
      <bottom style="hair">
        <color indexed="8"/>
      </bottom>
      <diagonal/>
    </border>
    <border>
      <left/>
      <right/>
      <top style="hair">
        <color auto="1"/>
      </top>
      <bottom/>
      <diagonal/>
    </border>
    <border>
      <left/>
      <right/>
      <top/>
      <bottom style="hair">
        <color auto="1"/>
      </bottom>
      <diagonal/>
    </border>
    <border>
      <left style="thin">
        <color indexed="8"/>
      </left>
      <right/>
      <top/>
      <bottom/>
      <diagonal/>
    </border>
    <border>
      <left style="thin">
        <color indexed="8"/>
      </left>
      <right style="thin">
        <color indexed="8"/>
      </right>
      <top/>
      <bottom/>
      <diagonal/>
    </border>
    <border>
      <left style="thin">
        <color indexed="64"/>
      </left>
      <right style="thin">
        <color indexed="8"/>
      </right>
      <top style="hair">
        <color indexed="8"/>
      </top>
      <bottom style="hair">
        <color indexed="64"/>
      </bottom>
      <diagonal/>
    </border>
    <border>
      <left style="thin">
        <color auto="1"/>
      </left>
      <right style="medium">
        <color auto="1"/>
      </right>
      <top style="hair">
        <color auto="1"/>
      </top>
      <bottom/>
      <diagonal/>
    </border>
    <border>
      <left style="medium">
        <color indexed="8"/>
      </left>
      <right style="thin">
        <color indexed="8"/>
      </right>
      <top/>
      <bottom style="medium">
        <color indexed="8"/>
      </bottom>
      <diagonal/>
    </border>
    <border>
      <left style="thin">
        <color indexed="64"/>
      </left>
      <right style="thin">
        <color indexed="8"/>
      </right>
      <top/>
      <bottom style="medium">
        <color indexed="8"/>
      </bottom>
      <diagonal/>
    </border>
    <border>
      <left style="medium">
        <color indexed="8"/>
      </left>
      <right style="thin">
        <color indexed="8"/>
      </right>
      <top/>
      <bottom style="hair">
        <color indexed="8"/>
      </bottom>
      <diagonal/>
    </border>
    <border>
      <left style="thin">
        <color indexed="8"/>
      </left>
      <right/>
      <top/>
      <bottom style="hair">
        <color indexed="8"/>
      </bottom>
      <diagonal/>
    </border>
    <border>
      <left/>
      <right/>
      <top/>
      <bottom style="hair">
        <color indexed="8"/>
      </bottom>
      <diagonal/>
    </border>
    <border>
      <left/>
      <right style="thin">
        <color indexed="8"/>
      </right>
      <top/>
      <bottom style="hair">
        <color indexed="8"/>
      </bottom>
      <diagonal/>
    </border>
    <border>
      <left style="thin">
        <color indexed="64"/>
      </left>
      <right style="thin">
        <color indexed="64"/>
      </right>
      <top/>
      <bottom/>
      <diagonal/>
    </border>
    <border>
      <left/>
      <right style="thin">
        <color indexed="8"/>
      </right>
      <top/>
      <bottom style="medium">
        <color indexed="8"/>
      </bottom>
      <diagonal/>
    </border>
    <border>
      <left style="thin">
        <color indexed="64"/>
      </left>
      <right style="thin">
        <color indexed="64"/>
      </right>
      <top style="hair">
        <color indexed="64"/>
      </top>
      <bottom style="hair">
        <color indexed="64"/>
      </bottom>
      <diagonal/>
    </border>
    <border>
      <left/>
      <right/>
      <top style="hair">
        <color indexed="8"/>
      </top>
      <bottom style="hair">
        <color indexed="8"/>
      </bottom>
      <diagonal/>
    </border>
    <border>
      <left style="medium">
        <color indexed="8"/>
      </left>
      <right style="thin">
        <color indexed="8"/>
      </right>
      <top style="hair">
        <color indexed="8"/>
      </top>
      <bottom/>
      <diagonal/>
    </border>
    <border>
      <left style="thin">
        <color indexed="8"/>
      </left>
      <right/>
      <top style="hair">
        <color indexed="8"/>
      </top>
      <bottom/>
      <diagonal/>
    </border>
    <border>
      <left style="thin">
        <color indexed="64"/>
      </left>
      <right style="thin">
        <color indexed="8"/>
      </right>
      <top style="hair">
        <color indexed="8"/>
      </top>
      <bottom/>
      <diagonal/>
    </border>
    <border>
      <left style="medium">
        <color indexed="8"/>
      </left>
      <right/>
      <top style="hair">
        <color indexed="8"/>
      </top>
      <bottom style="hair">
        <color indexed="8"/>
      </bottom>
      <diagonal/>
    </border>
    <border>
      <left style="thin">
        <color auto="1"/>
      </left>
      <right style="medium">
        <color auto="1"/>
      </right>
      <top style="hair">
        <color auto="1"/>
      </top>
      <bottom style="hair">
        <color auto="1"/>
      </bottom>
      <diagonal/>
    </border>
    <border>
      <left/>
      <right/>
      <top style="hair">
        <color auto="1"/>
      </top>
      <bottom style="hair">
        <color auto="1"/>
      </bottom>
      <diagonal/>
    </border>
    <border>
      <left style="thin">
        <color indexed="8"/>
      </left>
      <right style="medium">
        <color indexed="8"/>
      </right>
      <top style="hair">
        <color indexed="8"/>
      </top>
      <bottom style="medium">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64"/>
      </top>
      <bottom style="hair">
        <color indexed="8"/>
      </bottom>
      <diagonal/>
    </border>
    <border>
      <left style="medium">
        <color indexed="8"/>
      </left>
      <right style="thin">
        <color indexed="8"/>
      </right>
      <top style="hair">
        <color indexed="8"/>
      </top>
      <bottom style="hair">
        <color indexed="8"/>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right/>
      <top style="hair">
        <color indexed="8"/>
      </top>
      <bottom/>
      <diagonal/>
    </border>
    <border>
      <left/>
      <right style="thin">
        <color indexed="8"/>
      </right>
      <top style="hair">
        <color indexed="8"/>
      </top>
      <bottom style="hair">
        <color indexed="8"/>
      </bottom>
      <diagonal/>
    </border>
    <border>
      <left/>
      <right style="thin">
        <color indexed="8"/>
      </right>
      <top style="hair">
        <color indexed="8"/>
      </top>
      <bottom/>
      <diagonal/>
    </border>
    <border>
      <left style="thin">
        <color indexed="8"/>
      </left>
      <right style="thin">
        <color indexed="8"/>
      </right>
      <top style="hair">
        <color indexed="8"/>
      </top>
      <bottom/>
      <diagonal/>
    </border>
    <border>
      <left style="thin">
        <color indexed="8"/>
      </left>
      <right style="medium">
        <color indexed="8"/>
      </right>
      <top style="hair">
        <color indexed="8"/>
      </top>
      <bottom/>
      <diagonal/>
    </border>
    <border>
      <left style="medium">
        <color indexed="8"/>
      </left>
      <right style="thin">
        <color indexed="8"/>
      </right>
      <top style="hair">
        <color indexed="8"/>
      </top>
      <bottom style="medium">
        <color indexed="8"/>
      </bottom>
      <diagonal/>
    </border>
    <border>
      <left style="thin">
        <color indexed="8"/>
      </left>
      <right/>
      <top style="hair">
        <color indexed="8"/>
      </top>
      <bottom style="medium">
        <color indexed="8"/>
      </bottom>
      <diagonal/>
    </border>
    <border>
      <left/>
      <right/>
      <top style="hair">
        <color indexed="8"/>
      </top>
      <bottom style="medium">
        <color indexed="8"/>
      </bottom>
      <diagonal/>
    </border>
    <border>
      <left style="thin">
        <color indexed="8"/>
      </left>
      <right style="thin">
        <color indexed="8"/>
      </right>
      <top style="hair">
        <color indexed="8"/>
      </top>
      <bottom style="medium">
        <color indexed="8"/>
      </bottom>
      <diagonal/>
    </border>
    <border>
      <left style="thin">
        <color indexed="8"/>
      </left>
      <right style="thin">
        <color indexed="8"/>
      </right>
      <top style="hair">
        <color indexed="8"/>
      </top>
      <bottom style="hair">
        <color indexed="8"/>
      </bottom>
      <diagonal/>
    </border>
    <border>
      <left style="thin">
        <color indexed="64"/>
      </left>
      <right style="thin">
        <color indexed="8"/>
      </right>
      <top style="hair">
        <color indexed="8"/>
      </top>
      <bottom style="hair">
        <color indexed="8"/>
      </bottom>
      <diagonal/>
    </border>
    <border>
      <left style="thin">
        <color indexed="64"/>
      </left>
      <right/>
      <top style="hair">
        <color indexed="8"/>
      </top>
      <bottom style="hair">
        <color indexed="8"/>
      </bottom>
      <diagonal/>
    </border>
    <border>
      <left/>
      <right style="medium">
        <color auto="1"/>
      </right>
      <top style="hair">
        <color auto="1"/>
      </top>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8"/>
      </left>
      <right style="thin">
        <color indexed="64"/>
      </right>
      <top style="hair">
        <color indexed="8"/>
      </top>
      <bottom/>
      <diagonal/>
    </border>
    <border>
      <left style="thin">
        <color indexed="64"/>
      </left>
      <right style="medium">
        <color indexed="64"/>
      </right>
      <top style="hair">
        <color indexed="64"/>
      </top>
      <bottom/>
      <diagonal/>
    </border>
    <border>
      <left style="thin">
        <color indexed="8"/>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8"/>
      </bottom>
      <diagonal/>
    </border>
    <border>
      <left style="thin">
        <color indexed="8"/>
      </left>
      <right/>
      <top style="hair">
        <color indexed="8"/>
      </top>
      <bottom style="hair">
        <color indexed="8"/>
      </bottom>
      <diagonal/>
    </border>
    <border>
      <left style="thin">
        <color indexed="8"/>
      </left>
      <right style="medium">
        <color indexed="8"/>
      </right>
      <top style="hair">
        <color indexed="8"/>
      </top>
      <bottom style="hair">
        <color indexed="8"/>
      </bottom>
      <diagonal/>
    </border>
    <border>
      <left style="thin">
        <color indexed="8"/>
      </left>
      <right style="thin">
        <color indexed="64"/>
      </right>
      <top style="medium">
        <color indexed="8"/>
      </top>
      <bottom/>
      <diagonal/>
    </border>
    <border>
      <left style="thin">
        <color auto="1"/>
      </left>
      <right style="medium">
        <color auto="1"/>
      </right>
      <top style="hair">
        <color indexed="8"/>
      </top>
      <bottom style="hair">
        <color indexed="8"/>
      </bottom>
      <diagonal/>
    </border>
    <border>
      <left style="thin">
        <color auto="1"/>
      </left>
      <right style="thin">
        <color indexed="8"/>
      </right>
      <top style="hair">
        <color indexed="8"/>
      </top>
      <bottom/>
      <diagonal/>
    </border>
    <border>
      <left style="medium">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auto="1"/>
      </right>
      <top style="hair">
        <color indexed="8"/>
      </top>
      <bottom style="hair">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thin">
        <color indexed="8"/>
      </top>
      <bottom style="hair">
        <color indexed="8"/>
      </bottom>
      <diagonal/>
    </border>
    <border>
      <left style="thin">
        <color indexed="8"/>
      </left>
      <right/>
      <top style="thin">
        <color indexed="8"/>
      </top>
      <bottom style="hair">
        <color indexed="8"/>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thin">
        <color indexed="64"/>
      </left>
      <right style="thin">
        <color indexed="8"/>
      </right>
      <top style="medium">
        <color indexed="8"/>
      </top>
      <bottom/>
      <diagonal/>
    </border>
    <border>
      <left style="thin">
        <color indexed="8"/>
      </left>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style="thin">
        <color indexed="8"/>
      </left>
      <right/>
      <top style="hair">
        <color indexed="8"/>
      </top>
      <bottom style="hair">
        <color indexed="8"/>
      </bottom>
      <diagonal/>
    </border>
    <border>
      <left style="thin">
        <color indexed="8"/>
      </left>
      <right/>
      <top/>
      <bottom style="hair">
        <color indexed="8"/>
      </bottom>
      <diagonal/>
    </border>
    <border>
      <left style="thin">
        <color indexed="8"/>
      </left>
      <right style="medium">
        <color indexed="8"/>
      </right>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medium">
        <color indexed="8"/>
      </right>
      <top/>
      <bottom/>
      <diagonal/>
    </border>
    <border>
      <left style="thin">
        <color indexed="8"/>
      </left>
      <right style="thin">
        <color indexed="8"/>
      </right>
      <top/>
      <bottom style="hair">
        <color indexed="8"/>
      </bottom>
      <diagonal/>
    </border>
    <border>
      <left style="medium">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64"/>
      </right>
      <top style="hair">
        <color indexed="8"/>
      </top>
      <bottom style="hair">
        <color indexed="8"/>
      </bottom>
      <diagonal/>
    </border>
    <border>
      <left style="thin">
        <color indexed="8"/>
      </left>
      <right style="thin">
        <color indexed="64"/>
      </right>
      <top/>
      <bottom style="hair">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medium">
        <color indexed="8"/>
      </left>
      <right style="thin">
        <color indexed="8"/>
      </right>
      <top/>
      <bottom style="hair">
        <color indexed="8"/>
      </bottom>
      <diagonal/>
    </border>
    <border>
      <left style="thin">
        <color auto="1"/>
      </left>
      <right style="medium">
        <color auto="1"/>
      </right>
      <top/>
      <bottom style="hair">
        <color auto="1"/>
      </bottom>
      <diagonal/>
    </border>
    <border>
      <left/>
      <right style="medium">
        <color auto="1"/>
      </right>
      <top/>
      <bottom style="hair">
        <color auto="1"/>
      </bottom>
      <diagonal/>
    </border>
    <border>
      <left/>
      <right style="medium">
        <color auto="1"/>
      </right>
      <top style="hair">
        <color indexed="8"/>
      </top>
      <bottom/>
      <diagonal/>
    </border>
    <border>
      <left style="thin">
        <color indexed="8"/>
      </left>
      <right/>
      <top/>
      <bottom style="hair">
        <color indexed="8"/>
      </bottom>
      <diagonal/>
    </border>
    <border>
      <left/>
      <right/>
      <top/>
      <bottom style="hair">
        <color indexed="8"/>
      </bottom>
      <diagonal/>
    </border>
    <border>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style="medium">
        <color auto="1"/>
      </right>
      <top/>
      <bottom style="hair">
        <color auto="1"/>
      </bottom>
      <diagonal/>
    </border>
    <border>
      <left style="medium">
        <color indexed="8"/>
      </left>
      <right style="thin">
        <color indexed="8"/>
      </right>
      <top style="hair">
        <color indexed="8"/>
      </top>
      <bottom style="thin">
        <color indexed="64"/>
      </bottom>
      <diagonal/>
    </border>
    <border>
      <left style="thin">
        <color indexed="8"/>
      </left>
      <right/>
      <top style="hair">
        <color indexed="8"/>
      </top>
      <bottom style="thin">
        <color indexed="64"/>
      </bottom>
      <diagonal/>
    </border>
    <border>
      <left/>
      <right/>
      <top style="hair">
        <color indexed="8"/>
      </top>
      <bottom style="thin">
        <color indexed="64"/>
      </bottom>
      <diagonal/>
    </border>
    <border>
      <left style="thin">
        <color indexed="8"/>
      </left>
      <right style="thin">
        <color indexed="8"/>
      </right>
      <top style="hair">
        <color indexed="8"/>
      </top>
      <bottom style="thin">
        <color indexed="64"/>
      </bottom>
      <diagonal/>
    </border>
    <border>
      <left/>
      <right style="medium">
        <color auto="1"/>
      </right>
      <top style="hair">
        <color auto="1"/>
      </top>
      <bottom style="thin">
        <color indexed="64"/>
      </bottom>
      <diagonal/>
    </border>
    <border>
      <left/>
      <right/>
      <top style="thin">
        <color indexed="64"/>
      </top>
      <bottom/>
      <diagonal/>
    </border>
    <border>
      <left style="medium">
        <color indexed="8"/>
      </left>
      <right style="thin">
        <color indexed="8"/>
      </right>
      <top style="thin">
        <color indexed="64"/>
      </top>
      <bottom style="hair">
        <color indexed="8"/>
      </bottom>
      <diagonal/>
    </border>
    <border>
      <left style="thin">
        <color indexed="8"/>
      </left>
      <right/>
      <top style="thin">
        <color indexed="64"/>
      </top>
      <bottom style="hair">
        <color indexed="8"/>
      </bottom>
      <diagonal/>
    </border>
    <border>
      <left/>
      <right/>
      <top style="thin">
        <color indexed="64"/>
      </top>
      <bottom style="hair">
        <color indexed="8"/>
      </bottom>
      <diagonal/>
    </border>
    <border>
      <left/>
      <right style="thin">
        <color indexed="8"/>
      </right>
      <top style="thin">
        <color indexed="64"/>
      </top>
      <bottom style="hair">
        <color indexed="8"/>
      </bottom>
      <diagonal/>
    </border>
    <border>
      <left style="thin">
        <color indexed="8"/>
      </left>
      <right style="thin">
        <color indexed="8"/>
      </right>
      <top style="thin">
        <color indexed="64"/>
      </top>
      <bottom style="hair">
        <color indexed="8"/>
      </bottom>
      <diagonal/>
    </border>
    <border>
      <left style="thin">
        <color indexed="8"/>
      </left>
      <right style="medium">
        <color auto="1"/>
      </right>
      <top style="thin">
        <color indexed="64"/>
      </top>
      <bottom style="hair">
        <color auto="1"/>
      </bottom>
      <diagonal/>
    </border>
    <border>
      <left style="thin">
        <color indexed="64"/>
      </left>
      <right style="thin">
        <color indexed="64"/>
      </right>
      <top style="hair">
        <color indexed="64"/>
      </top>
      <bottom/>
      <diagonal/>
    </border>
    <border>
      <left/>
      <right style="medium">
        <color auto="1"/>
      </right>
      <top style="hair">
        <color indexed="8"/>
      </top>
      <bottom style="hair">
        <color indexed="8"/>
      </bottom>
      <diagonal/>
    </border>
    <border>
      <left style="thin">
        <color indexed="8"/>
      </left>
      <right style="thin">
        <color auto="1"/>
      </right>
      <top/>
      <bottom style="hair">
        <color indexed="8"/>
      </bottom>
      <diagonal/>
    </border>
    <border>
      <left style="thin">
        <color indexed="8"/>
      </left>
      <right style="thin">
        <color auto="1"/>
      </right>
      <top/>
      <bottom/>
      <diagonal/>
    </border>
    <border>
      <left style="medium">
        <color indexed="8"/>
      </left>
      <right style="thin">
        <color indexed="8"/>
      </right>
      <top/>
      <bottom style="hair">
        <color indexed="8"/>
      </bottom>
      <diagonal/>
    </border>
    <border>
      <left style="thin">
        <color auto="1"/>
      </left>
      <right style="medium">
        <color auto="1"/>
      </right>
      <top/>
      <bottom style="hair">
        <color indexed="8"/>
      </bottom>
      <diagonal/>
    </border>
    <border>
      <left style="thin">
        <color indexed="8"/>
      </left>
      <right style="thin">
        <color auto="1"/>
      </right>
      <top/>
      <bottom style="thin">
        <color indexed="64"/>
      </bottom>
      <diagonal/>
    </border>
    <border>
      <left style="thin">
        <color auto="1"/>
      </left>
      <right style="medium">
        <color auto="1"/>
      </right>
      <top style="hair">
        <color auto="1"/>
      </top>
      <bottom style="thin">
        <color indexed="64"/>
      </bottom>
      <diagonal/>
    </border>
    <border>
      <left style="thin">
        <color indexed="64"/>
      </left>
      <right style="thin">
        <color indexed="64"/>
      </right>
      <top style="thin">
        <color indexed="64"/>
      </top>
      <bottom/>
      <diagonal/>
    </border>
    <border>
      <left/>
      <right style="thin">
        <color auto="1"/>
      </right>
      <top style="thin">
        <color indexed="64"/>
      </top>
      <bottom/>
      <diagonal/>
    </border>
    <border>
      <left style="medium">
        <color indexed="8"/>
      </left>
      <right style="thin">
        <color indexed="64"/>
      </right>
      <top style="hair">
        <color indexed="8"/>
      </top>
      <bottom style="hair">
        <color indexed="8"/>
      </bottom>
      <diagonal/>
    </border>
    <border>
      <left/>
      <right/>
      <top style="hair">
        <color indexed="8"/>
      </top>
      <bottom style="hair">
        <color auto="1"/>
      </bottom>
      <diagonal/>
    </border>
    <border>
      <left style="thin">
        <color auto="1"/>
      </left>
      <right style="medium">
        <color auto="1"/>
      </right>
      <top style="hair">
        <color auto="1"/>
      </top>
      <bottom style="hair">
        <color indexed="8"/>
      </bottom>
      <diagonal/>
    </border>
    <border>
      <left style="thin">
        <color indexed="64"/>
      </left>
      <right style="thin">
        <color indexed="64"/>
      </right>
      <top/>
      <bottom style="hair">
        <color indexed="64"/>
      </bottom>
      <diagonal/>
    </border>
    <border>
      <left style="medium">
        <color indexed="8"/>
      </left>
      <right style="thin">
        <color indexed="8"/>
      </right>
      <top style="thin">
        <color indexed="64"/>
      </top>
      <bottom/>
      <diagonal/>
    </border>
    <border>
      <left style="thin">
        <color indexed="8"/>
      </left>
      <right/>
      <top style="thin">
        <color indexed="64"/>
      </top>
      <bottom/>
      <diagonal/>
    </border>
    <border>
      <left style="thin">
        <color indexed="8"/>
      </left>
      <right style="thin">
        <color indexed="8"/>
      </right>
      <top style="thin">
        <color indexed="64"/>
      </top>
      <bottom/>
      <diagonal/>
    </border>
    <border>
      <left/>
      <right style="medium">
        <color auto="1"/>
      </right>
      <top style="thin">
        <color indexed="64"/>
      </top>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right style="medium">
        <color indexed="8"/>
      </right>
      <top style="hair">
        <color indexed="8"/>
      </top>
      <bottom style="hair">
        <color indexed="8"/>
      </bottom>
      <diagonal/>
    </border>
    <border>
      <left style="medium">
        <color indexed="8"/>
      </left>
      <right style="thin">
        <color indexed="8"/>
      </right>
      <top style="hair">
        <color indexed="8"/>
      </top>
      <bottom style="hair">
        <color indexed="8"/>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style="thin">
        <color indexed="64"/>
      </left>
      <right style="thin">
        <color indexed="64"/>
      </right>
      <top style="hair">
        <color indexed="8"/>
      </top>
      <bottom style="hair">
        <color indexed="8"/>
      </bottom>
      <diagonal/>
    </border>
    <border>
      <left/>
      <right/>
      <top style="hair">
        <color indexed="8"/>
      </top>
      <bottom/>
      <diagonal/>
    </border>
    <border>
      <left style="thin">
        <color indexed="64"/>
      </left>
      <right/>
      <top style="hair">
        <color indexed="8"/>
      </top>
      <bottom style="hair">
        <color indexed="8"/>
      </bottom>
      <diagonal/>
    </border>
    <border>
      <left style="thin">
        <color indexed="8"/>
      </left>
      <right style="thin">
        <color indexed="8"/>
      </right>
      <top style="hair">
        <color indexed="8"/>
      </top>
      <bottom/>
      <diagonal/>
    </border>
    <border>
      <left/>
      <right style="thin">
        <color indexed="8"/>
      </right>
      <top style="hair">
        <color indexed="8"/>
      </top>
      <bottom/>
      <diagonal/>
    </border>
    <border>
      <left style="thin">
        <color indexed="8"/>
      </left>
      <right style="medium">
        <color indexed="8"/>
      </right>
      <top style="hair">
        <color indexed="8"/>
      </top>
      <bottom/>
      <diagonal/>
    </border>
    <border>
      <left style="medium">
        <color indexed="8"/>
      </left>
      <right style="thin">
        <color indexed="8"/>
      </right>
      <top style="hair">
        <color indexed="8"/>
      </top>
      <bottom style="medium">
        <color indexed="8"/>
      </bottom>
      <diagonal/>
    </border>
    <border>
      <left style="thin">
        <color indexed="8"/>
      </left>
      <right/>
      <top style="hair">
        <color indexed="8"/>
      </top>
      <bottom style="medium">
        <color indexed="8"/>
      </bottom>
      <diagonal/>
    </border>
    <border>
      <left/>
      <right/>
      <top style="hair">
        <color indexed="8"/>
      </top>
      <bottom style="medium">
        <color indexed="8"/>
      </bottom>
      <diagonal/>
    </border>
    <border>
      <left style="thin">
        <color indexed="8"/>
      </left>
      <right style="thin">
        <color indexed="8"/>
      </right>
      <top style="hair">
        <color indexed="8"/>
      </top>
      <bottom style="medium">
        <color indexed="8"/>
      </bottom>
      <diagonal/>
    </border>
    <border>
      <left style="medium">
        <color indexed="8"/>
      </left>
      <right style="thin">
        <color indexed="8"/>
      </right>
      <top style="hair">
        <color indexed="8"/>
      </top>
      <bottom/>
      <diagonal/>
    </border>
    <border>
      <left style="thin">
        <color indexed="8"/>
      </left>
      <right/>
      <top style="hair">
        <color indexed="8"/>
      </top>
      <bottom/>
      <diagonal/>
    </border>
    <border>
      <left/>
      <right style="medium">
        <color indexed="8"/>
      </right>
      <top/>
      <bottom/>
      <diagonal/>
    </border>
    <border>
      <left/>
      <right style="thin">
        <color indexed="8"/>
      </right>
      <top style="hair">
        <color indexed="8"/>
      </top>
      <bottom style="medium">
        <color indexed="8"/>
      </bottom>
      <diagonal/>
    </border>
    <border>
      <left style="thin">
        <color indexed="8"/>
      </left>
      <right style="medium">
        <color indexed="8"/>
      </right>
      <top style="hair">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64"/>
      </left>
      <right style="thin">
        <color indexed="8"/>
      </right>
      <top style="hair">
        <color indexed="8"/>
      </top>
      <bottom style="hair">
        <color indexed="8"/>
      </bottom>
      <diagonal/>
    </border>
    <border>
      <left style="thin">
        <color indexed="64"/>
      </left>
      <right style="thin">
        <color indexed="8"/>
      </right>
      <top style="hair">
        <color indexed="8"/>
      </top>
      <bottom/>
      <diagonal/>
    </border>
    <border>
      <left style="thin">
        <color indexed="8"/>
      </left>
      <right style="thin">
        <color indexed="8"/>
      </right>
      <top style="hair">
        <color indexed="8"/>
      </top>
      <bottom style="hair">
        <color indexed="8"/>
      </bottom>
      <diagonal/>
    </border>
    <border>
      <left style="thin">
        <color indexed="8"/>
      </left>
      <right style="thin">
        <color indexed="64"/>
      </right>
      <top style="hair">
        <color indexed="8"/>
      </top>
      <bottom style="hair">
        <color indexed="8"/>
      </bottom>
      <diagonal/>
    </border>
    <border>
      <left style="thin">
        <color indexed="64"/>
      </left>
      <right style="thin">
        <color indexed="8"/>
      </right>
      <top/>
      <bottom style="hair">
        <color indexed="8"/>
      </bottom>
      <diagonal/>
    </border>
    <border>
      <left style="thin">
        <color indexed="8"/>
      </left>
      <right style="thin">
        <color indexed="64"/>
      </right>
      <top/>
      <bottom style="hair">
        <color indexed="8"/>
      </bottom>
      <diagonal/>
    </border>
    <border>
      <left style="thin">
        <color indexed="8"/>
      </left>
      <right style="thin">
        <color indexed="64"/>
      </right>
      <top style="hair">
        <color indexed="8"/>
      </top>
      <bottom/>
      <diagonal/>
    </border>
    <border>
      <left style="thin">
        <color indexed="8"/>
      </left>
      <right style="thin">
        <color indexed="8"/>
      </right>
      <top/>
      <bottom style="hair">
        <color indexed="8"/>
      </bottom>
      <diagonal/>
    </border>
    <border>
      <left style="thin">
        <color indexed="8"/>
      </left>
      <right/>
      <top/>
      <bottom style="hair">
        <color indexed="8"/>
      </bottom>
      <diagonal/>
    </border>
    <border>
      <left style="thin">
        <color indexed="8"/>
      </left>
      <right style="thin">
        <color indexed="8"/>
      </right>
      <top style="hair">
        <color indexed="8"/>
      </top>
      <bottom style="thin">
        <color indexed="64"/>
      </bottom>
      <diagonal/>
    </border>
    <border>
      <left style="thin">
        <color indexed="8"/>
      </left>
      <right style="thin">
        <color indexed="8"/>
      </right>
      <top/>
      <bottom/>
      <diagonal/>
    </border>
    <border>
      <left/>
      <right style="thin">
        <color indexed="8"/>
      </right>
      <top/>
      <bottom style="hair">
        <color indexed="8"/>
      </bottom>
      <diagonal/>
    </border>
    <border>
      <left style="thin">
        <color indexed="8"/>
      </left>
      <right style="thin">
        <color indexed="8"/>
      </right>
      <top style="hair">
        <color indexed="8"/>
      </top>
      <bottom style="hair">
        <color indexed="64"/>
      </bottom>
      <diagonal/>
    </border>
    <border>
      <left style="thin">
        <color indexed="8"/>
      </left>
      <right style="thin">
        <color indexed="8"/>
      </right>
      <top/>
      <bottom style="hair">
        <color indexed="64"/>
      </bottom>
      <diagonal/>
    </border>
    <border>
      <left style="thin">
        <color indexed="8"/>
      </left>
      <right style="thin">
        <color indexed="64"/>
      </right>
      <top/>
      <bottom/>
      <diagonal/>
    </border>
    <border>
      <left style="medium">
        <color indexed="8"/>
      </left>
      <right/>
      <top style="hair">
        <color indexed="8"/>
      </top>
      <bottom style="hair">
        <color indexed="8"/>
      </bottom>
      <diagonal/>
    </border>
    <border>
      <left style="thin">
        <color indexed="8"/>
      </left>
      <right/>
      <top style="hair">
        <color indexed="8"/>
      </top>
      <bottom style="medium">
        <color indexed="64"/>
      </bottom>
      <diagonal/>
    </border>
    <border>
      <left style="thin">
        <color indexed="8"/>
      </left>
      <right style="thin">
        <color indexed="8"/>
      </right>
      <top style="hair">
        <color indexed="8"/>
      </top>
      <bottom style="medium">
        <color indexed="64"/>
      </bottom>
      <diagonal/>
    </border>
    <border>
      <left style="thin">
        <color indexed="8"/>
      </left>
      <right style="medium">
        <color indexed="8"/>
      </right>
      <top style="hair">
        <color indexed="8"/>
      </top>
      <bottom style="medium">
        <color indexed="64"/>
      </bottom>
      <diagonal/>
    </border>
    <border>
      <left style="thin">
        <color indexed="8"/>
      </left>
      <right style="thin">
        <color indexed="64"/>
      </right>
      <top style="hair">
        <color indexed="8"/>
      </top>
      <bottom style="medium">
        <color indexed="8"/>
      </bottom>
      <diagonal/>
    </border>
    <border>
      <left style="thin">
        <color indexed="8"/>
      </left>
      <right/>
      <top style="medium">
        <color indexed="64"/>
      </top>
      <bottom style="medium">
        <color indexed="64"/>
      </bottom>
      <diagonal/>
    </border>
    <border>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bottom style="hair">
        <color indexed="8"/>
      </bottom>
      <diagonal/>
    </border>
    <border>
      <left style="thin">
        <color indexed="8"/>
      </left>
      <right/>
      <top/>
      <bottom style="hair">
        <color indexed="8"/>
      </bottom>
      <diagonal/>
    </border>
    <border>
      <left style="thin">
        <color indexed="8"/>
      </left>
      <right style="thin">
        <color indexed="64"/>
      </right>
      <top/>
      <bottom style="hair">
        <color indexed="8"/>
      </bottom>
      <diagonal/>
    </border>
    <border>
      <left style="thin">
        <color indexed="8"/>
      </left>
      <right style="medium">
        <color indexed="8"/>
      </right>
      <top/>
      <bottom style="hair">
        <color indexed="8"/>
      </bottom>
      <diagonal/>
    </border>
    <border>
      <left style="thin">
        <color indexed="64"/>
      </left>
      <right style="thin">
        <color indexed="8"/>
      </right>
      <top style="hair">
        <color indexed="8"/>
      </top>
      <bottom/>
      <diagonal/>
    </border>
    <border>
      <left style="thin">
        <color indexed="64"/>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right style="thin">
        <color indexed="64"/>
      </right>
      <top style="thin">
        <color indexed="8"/>
      </top>
      <bottom style="thin">
        <color indexed="8"/>
      </bottom>
      <diagonal/>
    </border>
    <border>
      <left style="thin">
        <color indexed="64"/>
      </left>
      <right style="thin">
        <color indexed="64"/>
      </right>
      <top style="medium">
        <color indexed="8"/>
      </top>
      <bottom/>
      <diagonal/>
    </border>
    <border>
      <left style="thin">
        <color indexed="64"/>
      </left>
      <right style="thin">
        <color indexed="64"/>
      </right>
      <top/>
      <bottom style="thin">
        <color indexed="8"/>
      </bottom>
      <diagonal/>
    </border>
    <border>
      <left style="thin">
        <color indexed="8"/>
      </left>
      <right style="medium">
        <color indexed="8"/>
      </right>
      <top style="hair">
        <color indexed="8"/>
      </top>
      <bottom style="hair">
        <color indexed="8"/>
      </bottom>
      <diagonal/>
    </border>
    <border>
      <left style="thin">
        <color indexed="64"/>
      </left>
      <right style="thin">
        <color indexed="64"/>
      </right>
      <top style="hair">
        <color indexed="8"/>
      </top>
      <bottom style="hair">
        <color indexed="8"/>
      </bottom>
      <diagonal/>
    </border>
    <border>
      <left style="thin">
        <color indexed="8"/>
      </left>
      <right style="thin">
        <color indexed="64"/>
      </right>
      <top style="hair">
        <color indexed="8"/>
      </top>
      <bottom style="hair">
        <color indexed="8"/>
      </bottom>
      <diagonal/>
    </border>
    <border>
      <left style="thin">
        <color indexed="64"/>
      </left>
      <right/>
      <top style="hair">
        <color indexed="8"/>
      </top>
      <bottom style="hair">
        <color indexed="8"/>
      </bottom>
      <diagonal/>
    </border>
    <border>
      <left style="thin">
        <color indexed="64"/>
      </left>
      <right style="thin">
        <color indexed="8"/>
      </right>
      <top style="hair">
        <color indexed="8"/>
      </top>
      <bottom style="hair">
        <color indexed="64"/>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style="medium">
        <color indexed="8"/>
      </right>
      <top/>
      <bottom style="medium">
        <color indexed="8"/>
      </bottom>
      <diagonal/>
    </border>
    <border>
      <left style="thin">
        <color auto="1"/>
      </left>
      <right style="thin">
        <color indexed="64"/>
      </right>
      <top style="hair">
        <color indexed="8"/>
      </top>
      <bottom style="hair">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64"/>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thin">
        <color indexed="8"/>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thin">
        <color indexed="64"/>
      </left>
      <right style="thin">
        <color indexed="8"/>
      </right>
      <top style="thin">
        <color indexed="8"/>
      </top>
      <bottom/>
      <diagonal/>
    </border>
    <border>
      <left style="thin">
        <color indexed="8"/>
      </left>
      <right style="thin">
        <color indexed="8"/>
      </right>
      <top style="medium">
        <color indexed="64"/>
      </top>
      <bottom style="medium">
        <color indexed="8"/>
      </bottom>
      <diagonal/>
    </border>
    <border>
      <left style="thin">
        <color indexed="8"/>
      </left>
      <right/>
      <top style="medium">
        <color indexed="64"/>
      </top>
      <bottom style="medium">
        <color indexed="8"/>
      </bottom>
      <diagonal/>
    </border>
    <border>
      <left style="thin">
        <color indexed="8"/>
      </left>
      <right style="medium">
        <color indexed="8"/>
      </right>
      <top style="medium">
        <color indexed="64"/>
      </top>
      <bottom style="medium">
        <color indexed="8"/>
      </bottom>
      <diagonal/>
    </border>
    <border>
      <left style="medium">
        <color indexed="8"/>
      </left>
      <right style="thin">
        <color indexed="8"/>
      </right>
      <top style="medium">
        <color indexed="64"/>
      </top>
      <bottom style="medium">
        <color indexed="64"/>
      </bottom>
      <diagonal/>
    </border>
    <border>
      <left style="thin">
        <color indexed="8"/>
      </left>
      <right style="medium">
        <color indexed="8"/>
      </right>
      <top style="medium">
        <color indexed="64"/>
      </top>
      <bottom style="medium">
        <color indexed="64"/>
      </bottom>
      <diagonal/>
    </border>
    <border>
      <left style="medium">
        <color indexed="8"/>
      </left>
      <right/>
      <top/>
      <bottom/>
      <diagonal/>
    </border>
    <border>
      <left style="thin">
        <color indexed="64"/>
      </left>
      <right style="medium">
        <color indexed="64"/>
      </right>
      <top style="hair">
        <color indexed="64"/>
      </top>
      <bottom style="medium">
        <color indexed="8"/>
      </bottom>
      <diagonal/>
    </border>
    <border>
      <left style="thin">
        <color auto="1"/>
      </left>
      <right style="medium">
        <color indexed="8"/>
      </right>
      <top style="hair">
        <color indexed="8"/>
      </top>
      <bottom style="hair">
        <color indexed="8"/>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style="medium">
        <color auto="1"/>
      </right>
      <top style="hair">
        <color auto="1"/>
      </top>
      <bottom/>
      <diagonal/>
    </border>
    <border>
      <left/>
      <right style="thin">
        <color auto="1"/>
      </right>
      <top/>
      <bottom/>
      <diagonal/>
    </border>
    <border>
      <left/>
      <right/>
      <top style="hair">
        <color indexed="8"/>
      </top>
      <bottom style="thin">
        <color indexed="64"/>
      </bottom>
      <diagonal/>
    </border>
    <border>
      <left/>
      <right style="thin">
        <color indexed="8"/>
      </right>
      <top style="hair">
        <color indexed="8"/>
      </top>
      <bottom style="thin">
        <color indexed="64"/>
      </bottom>
      <diagonal/>
    </border>
    <border>
      <left/>
      <right style="thin">
        <color indexed="8"/>
      </right>
      <top style="thin">
        <color indexed="64"/>
      </top>
      <bottom/>
      <diagonal/>
    </border>
    <border>
      <left style="thin">
        <color indexed="8"/>
      </left>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hair">
        <color indexed="8"/>
      </top>
      <bottom style="hair">
        <color indexed="8"/>
      </bottom>
      <diagonal/>
    </border>
    <border>
      <left style="thin">
        <color auto="1"/>
      </left>
      <right/>
      <top style="hair">
        <color auto="1"/>
      </top>
      <bottom style="hair">
        <color auto="1"/>
      </bottom>
      <diagonal/>
    </border>
    <border>
      <left/>
      <right style="thin">
        <color indexed="8"/>
      </right>
      <top style="hair">
        <color indexed="8"/>
      </top>
      <bottom style="hair">
        <color indexed="64"/>
      </bottom>
      <diagonal/>
    </border>
    <border>
      <left/>
      <right style="thin">
        <color indexed="64"/>
      </right>
      <top/>
      <bottom style="hair">
        <color indexed="8"/>
      </bottom>
      <diagonal/>
    </border>
    <border>
      <left/>
      <right style="thin">
        <color indexed="64"/>
      </right>
      <top style="hair">
        <color indexed="8"/>
      </top>
      <bottom/>
      <diagonal/>
    </border>
    <border>
      <left/>
      <right/>
      <top style="hair">
        <color indexed="8"/>
      </top>
      <bottom style="hair">
        <color indexed="64"/>
      </bottom>
      <diagonal/>
    </border>
    <border>
      <left/>
      <right style="thin">
        <color indexed="8"/>
      </right>
      <top style="hair">
        <color indexed="64"/>
      </top>
      <bottom style="hair">
        <color indexed="64"/>
      </bottom>
      <diagonal/>
    </border>
    <border>
      <left style="thin">
        <color indexed="8"/>
      </left>
      <right style="thin">
        <color indexed="64"/>
      </right>
      <top style="hair">
        <color indexed="8"/>
      </top>
      <bottom style="hair">
        <color indexed="8"/>
      </bottom>
      <diagonal/>
    </border>
    <border>
      <left style="thin">
        <color indexed="64"/>
      </left>
      <right style="thin">
        <color indexed="64"/>
      </right>
      <top style="hair">
        <color indexed="8"/>
      </top>
      <bottom style="hair">
        <color indexed="8"/>
      </bottom>
      <diagonal/>
    </border>
    <border>
      <left/>
      <right/>
      <top style="hair">
        <color auto="1"/>
      </top>
      <bottom style="hair">
        <color auto="1"/>
      </bottom>
      <diagonal/>
    </border>
    <border>
      <left style="medium">
        <color indexed="8"/>
      </left>
      <right style="thin">
        <color indexed="8"/>
      </right>
      <top style="hair">
        <color auto="1"/>
      </top>
      <bottom style="hair">
        <color auto="1"/>
      </bottom>
      <diagonal/>
    </border>
    <border>
      <left style="thin">
        <color indexed="8"/>
      </left>
      <right/>
      <top style="hair">
        <color auto="1"/>
      </top>
      <bottom style="hair">
        <color auto="1"/>
      </bottom>
      <diagonal/>
    </border>
    <border>
      <left style="thin">
        <color indexed="8"/>
      </left>
      <right style="thin">
        <color indexed="8"/>
      </right>
      <top style="hair">
        <color auto="1"/>
      </top>
      <bottom style="hair">
        <color auto="1"/>
      </bottom>
      <diagonal/>
    </border>
    <border>
      <left/>
      <right style="thin">
        <color indexed="8"/>
      </right>
      <top style="hair">
        <color auto="1"/>
      </top>
      <bottom style="hair">
        <color auto="1"/>
      </bottom>
      <diagonal/>
    </border>
    <border>
      <left style="thin">
        <color indexed="8"/>
      </left>
      <right style="medium">
        <color indexed="8"/>
      </right>
      <top style="hair">
        <color auto="1"/>
      </top>
      <bottom style="hair">
        <color auto="1"/>
      </bottom>
      <diagonal/>
    </border>
    <border>
      <left style="thin">
        <color rgb="FF000000"/>
      </left>
      <right style="thin">
        <color rgb="FF000000"/>
      </right>
      <top style="hair">
        <color auto="1"/>
      </top>
      <bottom style="hair">
        <color auto="1"/>
      </bottom>
      <diagonal/>
    </border>
    <border>
      <left/>
      <right style="thin">
        <color rgb="FF000000"/>
      </right>
      <top style="hair">
        <color auto="1"/>
      </top>
      <bottom style="hair">
        <color auto="1"/>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right/>
      <top style="hair">
        <color indexed="8"/>
      </top>
      <bottom/>
      <diagonal/>
    </border>
    <border>
      <left/>
      <right style="thin">
        <color indexed="64"/>
      </right>
      <top/>
      <bottom/>
      <diagonal/>
    </border>
    <border>
      <left/>
      <right style="medium">
        <color indexed="64"/>
      </right>
      <top/>
      <bottom style="medium">
        <color indexed="64"/>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style="thin">
        <color indexed="8"/>
      </left>
      <right style="thin">
        <color indexed="64"/>
      </right>
      <top style="hair">
        <color indexed="8"/>
      </top>
      <bottom style="hair">
        <color indexed="8"/>
      </bottom>
      <diagonal/>
    </border>
    <border>
      <left style="thin">
        <color indexed="8"/>
      </left>
      <right/>
      <top style="hair">
        <color indexed="8"/>
      </top>
      <bottom/>
      <diagonal/>
    </border>
    <border>
      <left/>
      <right style="thin">
        <color indexed="64"/>
      </right>
      <top style="hair">
        <color indexed="8"/>
      </top>
      <bottom/>
      <diagonal/>
    </border>
    <border>
      <left style="thin">
        <color indexed="8"/>
      </left>
      <right/>
      <top style="hair">
        <color indexed="8"/>
      </top>
      <bottom style="hair">
        <color indexed="8"/>
      </bottom>
      <diagonal/>
    </border>
    <border>
      <left style="thin">
        <color indexed="64"/>
      </left>
      <right style="thin">
        <color indexed="8"/>
      </right>
      <top style="hair">
        <color indexed="64"/>
      </top>
      <bottom style="hair">
        <color indexed="64"/>
      </bottom>
      <diagonal/>
    </border>
    <border>
      <left style="thin">
        <color indexed="64"/>
      </left>
      <right style="thin">
        <color indexed="8"/>
      </right>
      <top/>
      <bottom/>
      <diagonal/>
    </border>
    <border>
      <left style="thin">
        <color rgb="FF000000"/>
      </left>
      <right style="thin">
        <color rgb="FF000000"/>
      </right>
      <top style="hair">
        <color rgb="FF000000"/>
      </top>
      <bottom style="hair">
        <color rgb="FF000000"/>
      </bottom>
      <diagonal/>
    </border>
    <border>
      <left/>
      <right style="thin">
        <color indexed="8"/>
      </right>
      <top style="hair">
        <color indexed="8"/>
      </top>
      <bottom style="hair">
        <color indexed="8"/>
      </bottom>
      <diagonal/>
    </border>
    <border>
      <left/>
      <right style="thin">
        <color indexed="8"/>
      </right>
      <top style="hair">
        <color indexed="8"/>
      </top>
      <bottom/>
      <diagonal/>
    </border>
    <border>
      <left style="thin">
        <color indexed="8"/>
      </left>
      <right style="thin">
        <color indexed="8"/>
      </right>
      <top style="hair">
        <color indexed="8"/>
      </top>
      <bottom style="hair">
        <color indexed="8"/>
      </bottom>
      <diagonal/>
    </border>
    <border>
      <left/>
      <right style="thin">
        <color rgb="FF000000"/>
      </right>
      <top style="hair">
        <color rgb="FF000000"/>
      </top>
      <bottom style="hair">
        <color rgb="FF000000"/>
      </bottom>
      <diagonal/>
    </border>
    <border>
      <left style="thin">
        <color indexed="64"/>
      </left>
      <right style="thin">
        <color indexed="64"/>
      </right>
      <top style="hair">
        <color indexed="8"/>
      </top>
      <bottom style="hair">
        <color indexed="64"/>
      </bottom>
      <diagonal/>
    </border>
    <border>
      <left style="thin">
        <color indexed="64"/>
      </left>
      <right/>
      <top style="hair">
        <color indexed="8"/>
      </top>
      <bottom style="hair">
        <color indexed="8"/>
      </bottom>
      <diagonal/>
    </border>
    <border>
      <left/>
      <right/>
      <top style="hair">
        <color indexed="8"/>
      </top>
      <bottom style="medium">
        <color indexed="8"/>
      </bottom>
      <diagonal/>
    </border>
    <border>
      <left/>
      <right style="thin">
        <color indexed="8"/>
      </right>
      <top style="hair">
        <color indexed="8"/>
      </top>
      <bottom style="medium">
        <color indexed="64"/>
      </bottom>
      <diagonal/>
    </border>
    <border>
      <left style="thin">
        <color indexed="64"/>
      </left>
      <right style="thin">
        <color indexed="64"/>
      </right>
      <top style="hair">
        <color indexed="64"/>
      </top>
      <bottom style="medium">
        <color indexed="64"/>
      </bottom>
      <diagonal/>
    </border>
    <border>
      <left style="thin">
        <color indexed="8"/>
      </left>
      <right style="thin">
        <color indexed="8"/>
      </right>
      <top style="hair">
        <color indexed="8"/>
      </top>
      <bottom/>
      <diagonal/>
    </border>
    <border>
      <left style="thin">
        <color indexed="64"/>
      </left>
      <right style="thin">
        <color indexed="64"/>
      </right>
      <top style="medium">
        <color indexed="8"/>
      </top>
      <bottom style="hair">
        <color indexed="8"/>
      </bottom>
      <diagonal/>
    </border>
    <border>
      <left style="thin">
        <color indexed="64"/>
      </left>
      <right style="thin">
        <color indexed="8"/>
      </right>
      <top style="hair">
        <color indexed="8"/>
      </top>
      <bottom style="hair">
        <color indexed="8"/>
      </bottom>
      <diagonal/>
    </border>
    <border>
      <left style="medium">
        <color indexed="8"/>
      </left>
      <right style="thin">
        <color indexed="8"/>
      </right>
      <top style="hair">
        <color indexed="8"/>
      </top>
      <bottom style="hair">
        <color indexed="8"/>
      </bottom>
      <diagonal/>
    </border>
    <border>
      <left style="thin">
        <color indexed="8"/>
      </left>
      <right style="medium">
        <color indexed="8"/>
      </right>
      <top style="hair">
        <color indexed="8"/>
      </top>
      <bottom style="hair">
        <color indexed="8"/>
      </bottom>
      <diagonal/>
    </border>
    <border>
      <left/>
      <right style="medium">
        <color indexed="64"/>
      </right>
      <top style="hair">
        <color indexed="8"/>
      </top>
      <bottom style="hair">
        <color indexed="8"/>
      </bottom>
      <diagonal/>
    </border>
    <border>
      <left/>
      <right style="medium">
        <color indexed="64"/>
      </right>
      <top style="hair">
        <color indexed="64"/>
      </top>
      <bottom style="hair">
        <color indexed="64"/>
      </bottom>
      <diagonal/>
    </border>
    <border>
      <left/>
      <right style="thin">
        <color indexed="8"/>
      </right>
      <top style="hair">
        <color indexed="8"/>
      </top>
      <bottom style="medium">
        <color indexed="8"/>
      </bottom>
      <diagonal/>
    </border>
    <border>
      <left style="thin">
        <color indexed="64"/>
      </left>
      <right/>
      <top/>
      <bottom/>
      <diagonal/>
    </border>
    <border>
      <left style="thin">
        <color indexed="64"/>
      </left>
      <right/>
      <top style="hair">
        <color indexed="8"/>
      </top>
      <bottom style="hair">
        <color indexed="64"/>
      </bottom>
      <diagonal/>
    </border>
    <border>
      <left/>
      <right/>
      <top style="hair">
        <color indexed="8"/>
      </top>
      <bottom style="thin">
        <color indexed="8"/>
      </bottom>
      <diagonal/>
    </border>
    <border>
      <left style="thin">
        <color indexed="64"/>
      </left>
      <right style="thin">
        <color indexed="8"/>
      </right>
      <top style="hair">
        <color indexed="64"/>
      </top>
      <bottom style="hair">
        <color indexed="8"/>
      </bottom>
      <diagonal/>
    </border>
    <border>
      <left style="thin">
        <color indexed="64"/>
      </left>
      <right style="thin">
        <color indexed="8"/>
      </right>
      <top style="hair">
        <color indexed="8"/>
      </top>
      <bottom style="medium">
        <color indexed="8"/>
      </bottom>
      <diagonal/>
    </border>
    <border>
      <left/>
      <right style="thin">
        <color indexed="8"/>
      </right>
      <top style="hair">
        <color indexed="8"/>
      </top>
      <bottom style="thin">
        <color indexed="8"/>
      </bottom>
      <diagonal/>
    </border>
    <border>
      <left/>
      <right style="thin">
        <color auto="1"/>
      </right>
      <top style="hair">
        <color indexed="8"/>
      </top>
      <bottom style="hair">
        <color indexed="8"/>
      </bottom>
      <diagonal/>
    </border>
    <border>
      <left/>
      <right style="thin">
        <color indexed="64"/>
      </right>
      <top style="hair">
        <color indexed="8"/>
      </top>
      <bottom style="hair">
        <color auto="1"/>
      </bottom>
      <diagonal/>
    </border>
    <border>
      <left/>
      <right style="thin">
        <color indexed="64"/>
      </right>
      <top style="medium">
        <color indexed="8"/>
      </top>
      <bottom/>
      <diagonal/>
    </border>
    <border>
      <left style="thin">
        <color indexed="64"/>
      </left>
      <right style="thin">
        <color indexed="64"/>
      </right>
      <top style="hair">
        <color indexed="8"/>
      </top>
      <bottom style="hair">
        <color indexed="8"/>
      </bottom>
      <diagonal/>
    </border>
    <border>
      <left/>
      <right/>
      <top style="hair">
        <color indexed="64"/>
      </top>
      <bottom/>
      <diagonal/>
    </border>
    <border>
      <left/>
      <right style="thin">
        <color indexed="64"/>
      </right>
      <top style="hair">
        <color indexed="64"/>
      </top>
      <bottom/>
      <diagonal/>
    </border>
    <border>
      <left style="medium">
        <color rgb="FF000000"/>
      </left>
      <right/>
      <top/>
      <bottom/>
      <diagonal/>
    </border>
    <border>
      <left/>
      <right style="thin">
        <color rgb="FF000000"/>
      </right>
      <top style="hair">
        <color indexed="8"/>
      </top>
      <bottom/>
      <diagonal/>
    </border>
    <border>
      <left/>
      <right style="thin">
        <color rgb="FF000000"/>
      </right>
      <top/>
      <bottom/>
      <diagonal/>
    </border>
    <border>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medium">
        <color indexed="8"/>
      </right>
      <top/>
      <bottom style="hair">
        <color indexed="8"/>
      </bottom>
      <diagonal/>
    </border>
    <border>
      <left/>
      <right style="thin">
        <color indexed="8"/>
      </right>
      <top style="thin">
        <color indexed="8"/>
      </top>
      <bottom/>
      <diagonal/>
    </border>
    <border>
      <left/>
      <right style="medium">
        <color auto="1"/>
      </right>
      <top/>
      <bottom style="medium">
        <color auto="1"/>
      </bottom>
      <diagonal/>
    </border>
    <border>
      <left style="thin">
        <color auto="1"/>
      </left>
      <right style="medium">
        <color auto="1"/>
      </right>
      <top style="hair">
        <color auto="1"/>
      </top>
      <bottom style="hair">
        <color auto="1"/>
      </bottom>
      <diagonal/>
    </border>
    <border>
      <left/>
      <right style="medium">
        <color auto="1"/>
      </right>
      <top style="hair">
        <color auto="1"/>
      </top>
      <bottom style="hair">
        <color auto="1"/>
      </bottom>
      <diagonal/>
    </border>
    <border>
      <left style="medium">
        <color indexed="8"/>
      </left>
      <right style="thin">
        <color indexed="8"/>
      </right>
      <top style="hair">
        <color indexed="8"/>
      </top>
      <bottom style="thin">
        <color indexed="64"/>
      </bottom>
      <diagonal/>
    </border>
    <border>
      <left style="thin">
        <color indexed="8"/>
      </left>
      <right/>
      <top style="hair">
        <color indexed="8"/>
      </top>
      <bottom style="thin">
        <color indexed="64"/>
      </bottom>
      <diagonal/>
    </border>
    <border>
      <left/>
      <right style="medium">
        <color auto="1"/>
      </right>
      <top style="hair">
        <color auto="1"/>
      </top>
      <bottom style="thin">
        <color indexed="64"/>
      </bottom>
      <diagonal/>
    </border>
    <border>
      <left/>
      <right style="thin">
        <color indexed="8"/>
      </right>
      <top/>
      <bottom/>
      <diagonal/>
    </border>
    <border>
      <left/>
      <right/>
      <top/>
      <bottom style="thin">
        <color indexed="64"/>
      </bottom>
      <diagonal/>
    </border>
  </borders>
  <cellStyleXfs count="101">
    <xf numFmtId="0" fontId="0" fillId="0" borderId="0"/>
    <xf numFmtId="0" fontId="1"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xf numFmtId="168" fontId="2" fillId="0" borderId="0" applyFont="0" applyFill="0" applyBorder="0" applyAlignment="0" applyProtection="0"/>
    <xf numFmtId="167" fontId="2" fillId="0" borderId="0" applyFont="0" applyFill="0" applyBorder="0" applyAlignment="0" applyProtection="0"/>
    <xf numFmtId="3" fontId="2" fillId="0" borderId="0" applyFont="0" applyFill="0" applyBorder="0" applyAlignment="0" applyProtection="0"/>
    <xf numFmtId="170"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0" fontId="11" fillId="0" borderId="0" applyNumberFormat="0" applyFill="0" applyBorder="0" applyAlignment="0" applyProtection="0"/>
    <xf numFmtId="0" fontId="4" fillId="0" borderId="0" applyNumberForma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171" fontId="13" fillId="0" borderId="0"/>
    <xf numFmtId="0" fontId="2" fillId="0" borderId="0"/>
    <xf numFmtId="0" fontId="2" fillId="0" borderId="1" applyNumberFormat="0" applyFont="0" applyFill="0" applyAlignment="0" applyProtection="0"/>
    <xf numFmtId="40" fontId="14" fillId="0" borderId="0" applyFont="0" applyFill="0" applyBorder="0" applyAlignment="0" applyProtection="0"/>
    <xf numFmtId="38"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0" fontId="2" fillId="0" borderId="0" applyFont="0" applyFill="0" applyBorder="0" applyAlignment="0" applyProtection="0"/>
    <xf numFmtId="0" fontId="15" fillId="0" borderId="0"/>
    <xf numFmtId="172" fontId="2" fillId="0" borderId="0" applyFont="0" applyFill="0" applyBorder="0" applyAlignment="0" applyProtection="0"/>
    <xf numFmtId="173" fontId="2" fillId="0" borderId="0" applyFont="0" applyFill="0" applyBorder="0" applyAlignment="0" applyProtection="0"/>
    <xf numFmtId="174" fontId="16" fillId="0" borderId="0" applyFont="0" applyFill="0" applyBorder="0" applyAlignment="0" applyProtection="0"/>
    <xf numFmtId="175" fontId="16" fillId="0" borderId="0" applyFont="0" applyFill="0" applyBorder="0" applyAlignment="0" applyProtection="0"/>
    <xf numFmtId="0" fontId="17" fillId="0" borderId="0"/>
    <xf numFmtId="0" fontId="1"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1" fillId="0" borderId="0"/>
    <xf numFmtId="0" fontId="11" fillId="0" borderId="0" applyNumberFormat="0" applyFill="0" applyBorder="0" applyAlignment="0" applyProtection="0"/>
    <xf numFmtId="0" fontId="4" fillId="0" borderId="0" applyNumberFormat="0" applyFill="0" applyBorder="0" applyAlignment="0" applyProtection="0"/>
    <xf numFmtId="0" fontId="2" fillId="0" borderId="1" applyNumberFormat="0" applyFont="0" applyFill="0" applyAlignment="0" applyProtection="0"/>
    <xf numFmtId="0" fontId="1" fillId="0" borderId="0"/>
    <xf numFmtId="0" fontId="11" fillId="0" borderId="0" applyNumberFormat="0" applyFill="0" applyBorder="0" applyAlignment="0" applyProtection="0"/>
    <xf numFmtId="0" fontId="4" fillId="0" borderId="0" applyNumberFormat="0" applyFill="0" applyBorder="0" applyAlignment="0" applyProtection="0"/>
    <xf numFmtId="0" fontId="2" fillId="0" borderId="1" applyNumberFormat="0" applyFont="0" applyFill="0" applyAlignment="0" applyProtection="0"/>
    <xf numFmtId="0" fontId="1" fillId="0" borderId="0"/>
    <xf numFmtId="0" fontId="11" fillId="0" borderId="0" applyNumberFormat="0" applyFill="0" applyBorder="0" applyAlignment="0" applyProtection="0"/>
    <xf numFmtId="0" fontId="4" fillId="0" borderId="0" applyNumberFormat="0" applyFill="0" applyBorder="0" applyAlignment="0" applyProtection="0"/>
    <xf numFmtId="0" fontId="2" fillId="0" borderId="1" applyNumberFormat="0" applyFont="0" applyFill="0" applyAlignment="0" applyProtection="0"/>
    <xf numFmtId="0" fontId="11" fillId="0" borderId="0" applyNumberFormat="0" applyFill="0" applyBorder="0" applyAlignment="0" applyProtection="0"/>
    <xf numFmtId="0" fontId="4" fillId="0" borderId="0" applyNumberFormat="0" applyFill="0" applyBorder="0" applyAlignment="0" applyProtection="0"/>
    <xf numFmtId="0" fontId="2" fillId="0" borderId="1" applyNumberFormat="0" applyFont="0" applyFill="0" applyAlignment="0" applyProtection="0"/>
    <xf numFmtId="0" fontId="1"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1" fillId="0" borderId="0"/>
    <xf numFmtId="0" fontId="11" fillId="0" borderId="0" applyNumberFormat="0" applyFill="0" applyBorder="0" applyAlignment="0" applyProtection="0"/>
    <xf numFmtId="0" fontId="4" fillId="0" borderId="0" applyNumberFormat="0" applyFill="0" applyBorder="0" applyAlignment="0" applyProtection="0"/>
    <xf numFmtId="0" fontId="2" fillId="0" borderId="1" applyNumberFormat="0" applyFont="0" applyFill="0" applyAlignment="0" applyProtection="0"/>
    <xf numFmtId="168" fontId="2" fillId="0" borderId="0" applyFont="0" applyFill="0" applyBorder="0" applyAlignment="0" applyProtection="0"/>
    <xf numFmtId="0" fontId="1" fillId="0" borderId="0"/>
    <xf numFmtId="0" fontId="11" fillId="0" borderId="0" applyNumberFormat="0" applyFill="0" applyBorder="0" applyAlignment="0" applyProtection="0"/>
    <xf numFmtId="0" fontId="4" fillId="0" borderId="0" applyNumberFormat="0" applyFill="0" applyBorder="0" applyAlignment="0" applyProtection="0"/>
    <xf numFmtId="0" fontId="2" fillId="0" borderId="1" applyNumberFormat="0" applyFont="0" applyFill="0" applyAlignment="0" applyProtection="0"/>
    <xf numFmtId="0" fontId="1" fillId="0" borderId="0"/>
    <xf numFmtId="0" fontId="11" fillId="0" borderId="0" applyNumberFormat="0" applyFill="0" applyBorder="0" applyAlignment="0" applyProtection="0"/>
    <xf numFmtId="0" fontId="4" fillId="0" borderId="0" applyNumberFormat="0" applyFill="0" applyBorder="0" applyAlignment="0" applyProtection="0"/>
    <xf numFmtId="0" fontId="2" fillId="0" borderId="1" applyNumberFormat="0" applyFont="0" applyFill="0" applyAlignment="0" applyProtection="0"/>
    <xf numFmtId="168" fontId="2" fillId="0" borderId="0" applyFont="0" applyFill="0" applyBorder="0" applyAlignment="0" applyProtection="0"/>
    <xf numFmtId="0" fontId="1" fillId="0" borderId="0"/>
    <xf numFmtId="0" fontId="11" fillId="0" borderId="0" applyNumberFormat="0" applyFill="0" applyBorder="0" applyAlignment="0" applyProtection="0"/>
    <xf numFmtId="0" fontId="4" fillId="0" borderId="0" applyNumberFormat="0" applyFill="0" applyBorder="0" applyAlignment="0" applyProtection="0"/>
    <xf numFmtId="0" fontId="2" fillId="0" borderId="1" applyNumberFormat="0" applyFont="0" applyFill="0" applyAlignment="0" applyProtection="0"/>
    <xf numFmtId="0" fontId="1" fillId="0" borderId="0"/>
    <xf numFmtId="0" fontId="11" fillId="0" borderId="0" applyNumberFormat="0" applyFill="0" applyBorder="0" applyAlignment="0" applyProtection="0"/>
    <xf numFmtId="0" fontId="4" fillId="0" borderId="0" applyNumberFormat="0" applyFill="0" applyBorder="0" applyAlignment="0" applyProtection="0"/>
    <xf numFmtId="0" fontId="2" fillId="0" borderId="1" applyNumberFormat="0" applyFont="0" applyFill="0" applyAlignment="0" applyProtection="0"/>
    <xf numFmtId="0" fontId="1" fillId="0" borderId="0"/>
    <xf numFmtId="0" fontId="11" fillId="0" borderId="0" applyNumberFormat="0" applyFill="0" applyBorder="0" applyAlignment="0" applyProtection="0"/>
    <xf numFmtId="0" fontId="4" fillId="0" borderId="0" applyNumberFormat="0" applyFill="0" applyBorder="0" applyAlignment="0" applyProtection="0"/>
    <xf numFmtId="0" fontId="2" fillId="0" borderId="1" applyNumberFormat="0" applyFont="0" applyFill="0" applyAlignment="0" applyProtection="0"/>
    <xf numFmtId="0" fontId="11" fillId="0" borderId="0" applyNumberFormat="0" applyFill="0" applyBorder="0" applyAlignment="0" applyProtection="0"/>
    <xf numFmtId="0" fontId="4" fillId="0" borderId="0" applyNumberFormat="0" applyFill="0" applyBorder="0" applyAlignment="0" applyProtection="0"/>
    <xf numFmtId="0" fontId="2" fillId="0" borderId="1" applyNumberFormat="0" applyFont="0" applyFill="0" applyAlignment="0" applyProtection="0"/>
    <xf numFmtId="165" fontId="22" fillId="0" borderId="0" applyFont="0" applyFill="0" applyBorder="0" applyAlignment="0" applyProtection="0"/>
    <xf numFmtId="168" fontId="1" fillId="0" borderId="0" applyFont="0" applyFill="0" applyBorder="0" applyAlignment="0" applyProtection="0"/>
    <xf numFmtId="41" fontId="22"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70" fontId="22" fillId="0" borderId="0" applyFont="0" applyFill="0" applyBorder="0" applyAlignment="0" applyProtection="0"/>
    <xf numFmtId="0" fontId="22" fillId="0" borderId="0"/>
    <xf numFmtId="0" fontId="1" fillId="0" borderId="0"/>
    <xf numFmtId="166" fontId="1" fillId="0" borderId="0" applyFont="0" applyFill="0" applyBorder="0" applyAlignment="0" applyProtection="0"/>
    <xf numFmtId="0" fontId="1" fillId="0" borderId="0"/>
    <xf numFmtId="0" fontId="3" fillId="0" borderId="0"/>
    <xf numFmtId="9" fontId="22" fillId="0" borderId="0" applyFont="0" applyFill="0" applyBorder="0" applyAlignment="0" applyProtection="0"/>
    <xf numFmtId="164" fontId="112" fillId="0" borderId="0" applyFont="0" applyFill="0" applyBorder="0" applyAlignment="0" applyProtection="0"/>
  </cellStyleXfs>
  <cellXfs count="3742">
    <xf numFmtId="0" fontId="0" fillId="0" borderId="0" xfId="0"/>
    <xf numFmtId="0" fontId="5" fillId="0" borderId="10" xfId="32" applyFont="1" applyFill="1" applyBorder="1" applyAlignment="1">
      <alignment horizontal="center" vertical="center"/>
    </xf>
    <xf numFmtId="0" fontId="5" fillId="0" borderId="11" xfId="32" applyFont="1" applyFill="1" applyBorder="1" applyAlignment="1">
      <alignment horizontal="center" vertical="center"/>
    </xf>
    <xf numFmtId="0" fontId="5" fillId="0" borderId="12" xfId="32" applyFont="1" applyFill="1" applyBorder="1" applyAlignment="1">
      <alignment horizontal="center" vertical="center"/>
    </xf>
    <xf numFmtId="0" fontId="5" fillId="0" borderId="18" xfId="32" applyFont="1" applyFill="1" applyBorder="1" applyAlignment="1">
      <alignment horizontal="center" vertical="center"/>
    </xf>
    <xf numFmtId="0" fontId="1" fillId="0" borderId="0" xfId="32" applyBorder="1"/>
    <xf numFmtId="0" fontId="21" fillId="0" borderId="0" xfId="41" applyFont="1" applyAlignment="1">
      <alignment horizontal="left"/>
    </xf>
    <xf numFmtId="0" fontId="2" fillId="0" borderId="0" xfId="0" applyFont="1"/>
    <xf numFmtId="0" fontId="4" fillId="0" borderId="0" xfId="0" applyFont="1" applyAlignment="1">
      <alignment horizontal="left"/>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0" xfId="0" applyFont="1" applyFill="1" applyBorder="1" applyAlignment="1">
      <alignment horizontal="center" vertical="center"/>
    </xf>
    <xf numFmtId="0" fontId="2" fillId="0" borderId="0" xfId="0" applyFont="1" applyAlignment="1">
      <alignment horizontal="center"/>
    </xf>
    <xf numFmtId="0" fontId="5" fillId="0" borderId="9" xfId="0" applyFont="1" applyFill="1" applyBorder="1" applyAlignment="1">
      <alignment horizontal="center" vertical="center"/>
    </xf>
    <xf numFmtId="0" fontId="5" fillId="0" borderId="4" xfId="0" applyFont="1" applyFill="1" applyBorder="1" applyAlignment="1">
      <alignment horizontal="center" vertical="center"/>
    </xf>
    <xf numFmtId="0" fontId="2" fillId="0" borderId="6" xfId="0" applyFont="1" applyBorder="1"/>
    <xf numFmtId="0" fontId="5" fillId="0" borderId="13" xfId="0" applyFont="1" applyFill="1" applyBorder="1" applyAlignment="1">
      <alignment horizontal="center" vertical="center"/>
    </xf>
    <xf numFmtId="0" fontId="0" fillId="0" borderId="0" xfId="0" applyFont="1"/>
    <xf numFmtId="0" fontId="25" fillId="0" borderId="0" xfId="0" applyFont="1"/>
    <xf numFmtId="0" fontId="1" fillId="0" borderId="0" xfId="67" applyBorder="1" applyAlignment="1">
      <alignment horizontal="center"/>
    </xf>
    <xf numFmtId="0" fontId="3" fillId="0" borderId="0" xfId="62" applyNumberFormat="1" applyFont="1" applyFill="1" applyBorder="1" applyAlignment="1" applyProtection="1">
      <alignment horizontal="center" vertical="center"/>
    </xf>
    <xf numFmtId="0" fontId="0" fillId="0" borderId="10" xfId="0" applyBorder="1"/>
    <xf numFmtId="0" fontId="1" fillId="0" borderId="0" xfId="32" applyFont="1" applyBorder="1" applyAlignment="1">
      <alignment horizontal="left"/>
    </xf>
    <xf numFmtId="0" fontId="4" fillId="0" borderId="0" xfId="41" applyFont="1" applyBorder="1" applyAlignment="1">
      <alignment horizontal="center"/>
    </xf>
    <xf numFmtId="0" fontId="1" fillId="0" borderId="0" xfId="52" applyFont="1"/>
    <xf numFmtId="0" fontId="1" fillId="0" borderId="0" xfId="52" applyFont="1" applyAlignment="1"/>
    <xf numFmtId="0" fontId="1" fillId="0" borderId="0" xfId="32" applyFont="1" applyFill="1" applyBorder="1" applyAlignment="1"/>
    <xf numFmtId="0" fontId="0" fillId="0" borderId="0" xfId="0" applyBorder="1"/>
    <xf numFmtId="0" fontId="22" fillId="0" borderId="10" xfId="0" applyFont="1" applyBorder="1"/>
    <xf numFmtId="0" fontId="22" fillId="0" borderId="0" xfId="0" applyFont="1" applyBorder="1"/>
    <xf numFmtId="0" fontId="22" fillId="0" borderId="0" xfId="0" applyFont="1"/>
    <xf numFmtId="0" fontId="25" fillId="0" borderId="0" xfId="52" applyFont="1"/>
    <xf numFmtId="0" fontId="1" fillId="0" borderId="0" xfId="32" applyFont="1" applyBorder="1"/>
    <xf numFmtId="0" fontId="1" fillId="0" borderId="0" xfId="32" applyFont="1"/>
    <xf numFmtId="0" fontId="1" fillId="0" borderId="0" xfId="32" applyFont="1" applyBorder="1" applyAlignment="1"/>
    <xf numFmtId="0" fontId="1" fillId="4" borderId="0" xfId="1" applyFont="1" applyFill="1" applyBorder="1" applyAlignment="1">
      <alignment horizontal="left"/>
    </xf>
    <xf numFmtId="0" fontId="1" fillId="0" borderId="0" xfId="32" applyFont="1" applyBorder="1" applyAlignment="1">
      <alignment wrapText="1"/>
    </xf>
    <xf numFmtId="0" fontId="7" fillId="0" borderId="0" xfId="52" applyFont="1" applyFill="1" applyBorder="1" applyAlignment="1">
      <alignment horizontal="left"/>
    </xf>
    <xf numFmtId="0" fontId="1" fillId="0" borderId="0" xfId="0" applyFont="1" applyFill="1" applyBorder="1"/>
    <xf numFmtId="0" fontId="1" fillId="0" borderId="0" xfId="67" applyFont="1" applyFill="1" applyBorder="1" applyAlignment="1">
      <alignment horizontal="left"/>
    </xf>
    <xf numFmtId="0" fontId="1" fillId="0" borderId="0" xfId="0" applyFont="1"/>
    <xf numFmtId="0" fontId="1" fillId="0" borderId="0" xfId="52" applyFont="1" applyFill="1" applyBorder="1"/>
    <xf numFmtId="0" fontId="0" fillId="4" borderId="0" xfId="0" applyFill="1"/>
    <xf numFmtId="0" fontId="0" fillId="4" borderId="0" xfId="0" applyFont="1" applyFill="1"/>
    <xf numFmtId="0" fontId="28" fillId="0" borderId="52" xfId="0" applyNumberFormat="1" applyFont="1" applyBorder="1" applyAlignment="1">
      <alignment horizontal="center"/>
    </xf>
    <xf numFmtId="0" fontId="28" fillId="0" borderId="52" xfId="0" applyNumberFormat="1" applyFont="1" applyBorder="1" applyAlignment="1">
      <alignment horizontal="center" vertical="center"/>
    </xf>
    <xf numFmtId="0" fontId="1" fillId="0" borderId="50" xfId="0" applyFont="1" applyFill="1" applyBorder="1"/>
    <xf numFmtId="0" fontId="1" fillId="0" borderId="56" xfId="52" applyFont="1" applyFill="1" applyBorder="1"/>
    <xf numFmtId="0" fontId="1" fillId="0" borderId="57" xfId="52" applyFont="1" applyFill="1" applyBorder="1"/>
    <xf numFmtId="0" fontId="40" fillId="0" borderId="0" xfId="0" applyFont="1"/>
    <xf numFmtId="0" fontId="23" fillId="0" borderId="0" xfId="0" applyFont="1"/>
    <xf numFmtId="0" fontId="23" fillId="0" borderId="0" xfId="0" applyFont="1" applyBorder="1" applyAlignment="1">
      <alignment horizontal="center" vertical="center"/>
    </xf>
    <xf numFmtId="0" fontId="29" fillId="0" borderId="50" xfId="67" applyFont="1" applyFill="1" applyBorder="1"/>
    <xf numFmtId="0" fontId="43" fillId="0" borderId="0" xfId="0" applyFont="1"/>
    <xf numFmtId="0" fontId="20" fillId="0" borderId="11" xfId="67" applyFont="1" applyFill="1" applyBorder="1" applyAlignment="1">
      <alignment horizontal="center" vertical="center"/>
    </xf>
    <xf numFmtId="0" fontId="20" fillId="0" borderId="12" xfId="67" applyFont="1" applyFill="1" applyBorder="1" applyAlignment="1">
      <alignment horizontal="center" vertical="center"/>
    </xf>
    <xf numFmtId="0" fontId="29" fillId="0" borderId="56" xfId="67" applyFont="1" applyFill="1" applyBorder="1"/>
    <xf numFmtId="0" fontId="29" fillId="0" borderId="57" xfId="67" applyFont="1" applyFill="1" applyBorder="1"/>
    <xf numFmtId="0" fontId="29" fillId="0" borderId="48" xfId="67" applyFont="1" applyFill="1" applyBorder="1"/>
    <xf numFmtId="0" fontId="39" fillId="0" borderId="41" xfId="0" applyFont="1" applyFill="1" applyBorder="1" applyProtection="1"/>
    <xf numFmtId="0" fontId="39" fillId="0" borderId="61" xfId="0" applyFont="1" applyFill="1" applyBorder="1" applyProtection="1"/>
    <xf numFmtId="0" fontId="39" fillId="0" borderId="40" xfId="0" applyFont="1" applyFill="1" applyBorder="1" applyProtection="1"/>
    <xf numFmtId="0" fontId="2" fillId="0" borderId="55" xfId="0" applyFont="1" applyBorder="1"/>
    <xf numFmtId="0" fontId="33" fillId="0" borderId="0" xfId="0" applyFont="1"/>
    <xf numFmtId="0" fontId="23" fillId="0" borderId="49" xfId="0" applyFont="1" applyFill="1" applyBorder="1" applyProtection="1"/>
    <xf numFmtId="0" fontId="37" fillId="0" borderId="0" xfId="0" applyFont="1"/>
    <xf numFmtId="0" fontId="1" fillId="0" borderId="57" xfId="0" applyFont="1" applyFill="1" applyBorder="1"/>
    <xf numFmtId="0" fontId="23" fillId="0" borderId="0" xfId="52" applyFont="1"/>
    <xf numFmtId="0" fontId="23" fillId="0" borderId="0" xfId="32" applyFont="1"/>
    <xf numFmtId="0" fontId="1" fillId="0" borderId="0" xfId="0" applyFont="1" applyFill="1" applyBorder="1" applyAlignment="1">
      <alignment horizontal="left"/>
    </xf>
    <xf numFmtId="0" fontId="1" fillId="4" borderId="0" xfId="0" applyFont="1" applyFill="1"/>
    <xf numFmtId="0" fontId="1" fillId="0" borderId="50" xfId="0" applyFont="1" applyBorder="1" applyAlignment="1">
      <alignment horizontal="center"/>
    </xf>
    <xf numFmtId="0" fontId="1" fillId="0" borderId="50" xfId="0" applyFont="1" applyBorder="1"/>
    <xf numFmtId="0" fontId="1" fillId="0" borderId="0" xfId="0" applyFont="1" applyBorder="1"/>
    <xf numFmtId="0" fontId="1" fillId="0" borderId="0" xfId="0" applyFont="1" applyBorder="1" applyAlignment="1">
      <alignment horizontal="left"/>
    </xf>
    <xf numFmtId="0" fontId="3" fillId="0" borderId="0" xfId="92" quotePrefix="1" applyNumberFormat="1" applyFont="1" applyFill="1" applyBorder="1" applyAlignment="1" applyProtection="1">
      <alignment horizontal="center" vertical="center"/>
    </xf>
    <xf numFmtId="169" fontId="3" fillId="0" borderId="0" xfId="92" quotePrefix="1" applyNumberFormat="1" applyFont="1" applyFill="1" applyBorder="1" applyAlignment="1" applyProtection="1">
      <alignment horizontal="right"/>
    </xf>
    <xf numFmtId="0" fontId="1" fillId="0" borderId="0" xfId="0" applyFont="1" applyBorder="1" applyAlignment="1">
      <alignment horizontal="center"/>
    </xf>
    <xf numFmtId="0" fontId="0" fillId="0" borderId="0" xfId="0" applyNumberFormat="1" applyAlignment="1">
      <alignment horizontal="center"/>
    </xf>
    <xf numFmtId="0" fontId="20" fillId="0" borderId="10" xfId="67" applyNumberFormat="1" applyFont="1" applyFill="1" applyBorder="1" applyAlignment="1">
      <alignment horizontal="center" vertical="center"/>
    </xf>
    <xf numFmtId="0" fontId="43" fillId="0" borderId="0" xfId="0" applyNumberFormat="1" applyFont="1" applyAlignment="1">
      <alignment horizontal="center"/>
    </xf>
    <xf numFmtId="0" fontId="5" fillId="0" borderId="9" xfId="91" applyFont="1" applyFill="1" applyBorder="1" applyAlignment="1">
      <alignment horizontal="center" vertical="center"/>
    </xf>
    <xf numFmtId="0" fontId="5" fillId="0" borderId="12" xfId="91" applyFont="1" applyFill="1" applyBorder="1" applyAlignment="1">
      <alignment horizontal="center" vertical="center"/>
    </xf>
    <xf numFmtId="0" fontId="5" fillId="0" borderId="10" xfId="91" applyFont="1" applyFill="1" applyBorder="1" applyAlignment="1">
      <alignment horizontal="center" vertical="center"/>
    </xf>
    <xf numFmtId="0" fontId="5" fillId="0" borderId="0" xfId="91" applyFont="1" applyFill="1" applyBorder="1" applyAlignment="1">
      <alignment horizontal="center" vertical="center"/>
    </xf>
    <xf numFmtId="0" fontId="1" fillId="0" borderId="0" xfId="91" applyFont="1" applyFill="1" applyBorder="1" applyAlignment="1">
      <alignment horizontal="center"/>
    </xf>
    <xf numFmtId="0" fontId="1" fillId="0" borderId="0" xfId="91" applyFont="1" applyFill="1" applyBorder="1"/>
    <xf numFmtId="2" fontId="25" fillId="4" borderId="0" xfId="9" applyNumberFormat="1" applyFont="1" applyFill="1" applyBorder="1" applyAlignment="1" applyProtection="1">
      <alignment horizontal="center" vertical="center"/>
    </xf>
    <xf numFmtId="0" fontId="0" fillId="0" borderId="0" xfId="0" applyNumberFormat="1" applyBorder="1" applyAlignment="1">
      <alignment horizontal="center"/>
    </xf>
    <xf numFmtId="3" fontId="0" fillId="0" borderId="0" xfId="0" applyNumberFormat="1" applyFont="1" applyAlignment="1">
      <alignment horizontal="center"/>
    </xf>
    <xf numFmtId="3" fontId="2" fillId="0" borderId="0" xfId="0" applyNumberFormat="1" applyFont="1" applyAlignment="1">
      <alignment horizontal="center"/>
    </xf>
    <xf numFmtId="0" fontId="1" fillId="0" borderId="43" xfId="0" quotePrefix="1" applyFont="1" applyFill="1" applyBorder="1" applyAlignment="1">
      <alignment horizontal="center" vertical="center"/>
    </xf>
    <xf numFmtId="0" fontId="1" fillId="0" borderId="65" xfId="52" applyFont="1" applyFill="1" applyBorder="1"/>
    <xf numFmtId="0" fontId="1" fillId="0" borderId="66" xfId="52" applyFont="1" applyFill="1" applyBorder="1"/>
    <xf numFmtId="0" fontId="1" fillId="0" borderId="68" xfId="52" applyFont="1" applyFill="1" applyBorder="1"/>
    <xf numFmtId="0" fontId="7" fillId="0" borderId="66" xfId="52" applyFont="1" applyFill="1" applyBorder="1"/>
    <xf numFmtId="0" fontId="1" fillId="0" borderId="8" xfId="52" applyFont="1" applyFill="1" applyBorder="1"/>
    <xf numFmtId="0" fontId="1" fillId="0" borderId="42" xfId="52" applyFont="1" applyFill="1" applyBorder="1"/>
    <xf numFmtId="0" fontId="0" fillId="0" borderId="66" xfId="0" applyBorder="1"/>
    <xf numFmtId="0" fontId="1" fillId="0" borderId="66" xfId="0" applyFont="1" applyFill="1" applyBorder="1"/>
    <xf numFmtId="0" fontId="2" fillId="0" borderId="66" xfId="0" applyFont="1" applyBorder="1"/>
    <xf numFmtId="0" fontId="1" fillId="0" borderId="65" xfId="0" applyFont="1" applyFill="1" applyBorder="1"/>
    <xf numFmtId="0" fontId="23" fillId="0" borderId="66" xfId="0" applyFont="1" applyFill="1" applyBorder="1"/>
    <xf numFmtId="0" fontId="23" fillId="0" borderId="65" xfId="0" applyFont="1" applyFill="1" applyBorder="1"/>
    <xf numFmtId="0" fontId="23" fillId="0" borderId="66" xfId="0" applyFont="1" applyFill="1" applyBorder="1" applyAlignment="1">
      <alignment horizontal="left"/>
    </xf>
    <xf numFmtId="0" fontId="23" fillId="0" borderId="71" xfId="92" applyNumberFormat="1" applyFont="1" applyFill="1" applyBorder="1" applyAlignment="1" applyProtection="1">
      <alignment horizontal="center" vertical="center"/>
    </xf>
    <xf numFmtId="0" fontId="37" fillId="0" borderId="66" xfId="0" applyFont="1" applyFill="1" applyBorder="1"/>
    <xf numFmtId="0" fontId="1" fillId="0" borderId="56" xfId="0" applyFont="1" applyFill="1" applyBorder="1"/>
    <xf numFmtId="0" fontId="1" fillId="0" borderId="68" xfId="0" applyFont="1" applyFill="1" applyBorder="1"/>
    <xf numFmtId="0" fontId="1" fillId="0" borderId="71" xfId="92" applyNumberFormat="1" applyFont="1" applyFill="1" applyBorder="1" applyAlignment="1" applyProtection="1">
      <alignment horizontal="center" vertical="center"/>
    </xf>
    <xf numFmtId="0" fontId="37" fillId="0" borderId="56" xfId="0" applyFont="1" applyFill="1" applyBorder="1"/>
    <xf numFmtId="0" fontId="37" fillId="0" borderId="57" xfId="0" applyFont="1" applyFill="1" applyBorder="1"/>
    <xf numFmtId="0" fontId="37" fillId="0" borderId="68" xfId="0" applyFont="1" applyFill="1" applyBorder="1"/>
    <xf numFmtId="0" fontId="23" fillId="0" borderId="68" xfId="0" applyFont="1" applyFill="1" applyBorder="1"/>
    <xf numFmtId="0" fontId="23" fillId="0" borderId="0" xfId="32" applyFont="1" applyBorder="1"/>
    <xf numFmtId="41" fontId="5" fillId="0" borderId="0" xfId="89" applyFont="1" applyBorder="1" applyAlignment="1">
      <alignment horizontal="center"/>
    </xf>
    <xf numFmtId="41" fontId="5" fillId="0" borderId="0" xfId="89" applyFont="1" applyBorder="1" applyAlignment="1">
      <alignment horizontal="left"/>
    </xf>
    <xf numFmtId="0" fontId="1" fillId="0" borderId="0" xfId="41" applyFont="1"/>
    <xf numFmtId="41" fontId="5" fillId="0" borderId="0" xfId="89" applyFont="1" applyAlignment="1">
      <alignment horizontal="left"/>
    </xf>
    <xf numFmtId="1" fontId="0" fillId="0" borderId="0" xfId="0" applyNumberFormat="1" applyFill="1" applyAlignment="1">
      <alignment horizontal="center"/>
    </xf>
    <xf numFmtId="41" fontId="5" fillId="0" borderId="42" xfId="89" applyFont="1" applyFill="1" applyBorder="1" applyAlignment="1">
      <alignment horizontal="center" vertical="center"/>
    </xf>
    <xf numFmtId="41" fontId="1" fillId="0" borderId="0" xfId="89" applyFont="1"/>
    <xf numFmtId="41" fontId="23" fillId="0" borderId="0" xfId="89" applyFont="1"/>
    <xf numFmtId="0" fontId="7" fillId="0" borderId="66" xfId="0" applyFont="1" applyFill="1" applyBorder="1"/>
    <xf numFmtId="0" fontId="1" fillId="0" borderId="71" xfId="0" applyFont="1" applyBorder="1"/>
    <xf numFmtId="0" fontId="1" fillId="0" borderId="71" xfId="0" quotePrefix="1" applyFont="1" applyFill="1" applyBorder="1" applyAlignment="1">
      <alignment horizontal="center" vertical="center"/>
    </xf>
    <xf numFmtId="0" fontId="1" fillId="0" borderId="71" xfId="0" applyFont="1" applyFill="1" applyBorder="1" applyAlignment="1">
      <alignment horizontal="center"/>
    </xf>
    <xf numFmtId="0" fontId="29" fillId="0" borderId="80" xfId="0" applyFont="1" applyBorder="1" applyAlignment="1">
      <alignment horizontal="center"/>
    </xf>
    <xf numFmtId="0" fontId="1" fillId="0" borderId="71" xfId="92" applyNumberFormat="1" applyFont="1" applyFill="1" applyBorder="1" applyAlignment="1" applyProtection="1">
      <alignment horizontal="center"/>
    </xf>
    <xf numFmtId="0" fontId="1" fillId="0" borderId="71" xfId="0" applyFont="1" applyFill="1" applyBorder="1" applyAlignment="1">
      <alignment horizontal="center" vertical="center"/>
    </xf>
    <xf numFmtId="0" fontId="29" fillId="0" borderId="60" xfId="0" applyFont="1" applyBorder="1" applyAlignment="1">
      <alignment horizontal="center"/>
    </xf>
    <xf numFmtId="0" fontId="1" fillId="0" borderId="66" xfId="0" applyFont="1" applyFill="1" applyBorder="1" applyAlignment="1">
      <alignment horizontal="left" vertical="center"/>
    </xf>
    <xf numFmtId="0" fontId="1" fillId="0" borderId="66" xfId="52" applyFont="1" applyFill="1" applyBorder="1" applyAlignment="1">
      <alignment horizontal="left" vertical="top"/>
    </xf>
    <xf numFmtId="0" fontId="7" fillId="0" borderId="66" xfId="52" applyFont="1" applyFill="1" applyBorder="1" applyAlignment="1">
      <alignment horizontal="left"/>
    </xf>
    <xf numFmtId="0" fontId="3" fillId="0" borderId="71" xfId="55" applyNumberFormat="1" applyFont="1" applyFill="1" applyBorder="1" applyAlignment="1" applyProtection="1">
      <alignment horizontal="center" vertical="center"/>
    </xf>
    <xf numFmtId="0" fontId="1" fillId="0" borderId="71" xfId="52" applyFont="1" applyFill="1" applyBorder="1" applyAlignment="1">
      <alignment horizontal="center"/>
    </xf>
    <xf numFmtId="0" fontId="1" fillId="0" borderId="66" xfId="52" applyFont="1" applyFill="1" applyBorder="1" applyAlignment="1">
      <alignment horizontal="left"/>
    </xf>
    <xf numFmtId="0" fontId="7" fillId="0" borderId="0" xfId="52" applyFont="1" applyFill="1" applyBorder="1"/>
    <xf numFmtId="0" fontId="7" fillId="0" borderId="68" xfId="52" applyFont="1" applyFill="1" applyBorder="1" applyAlignment="1">
      <alignment horizontal="left"/>
    </xf>
    <xf numFmtId="0" fontId="7" fillId="0" borderId="68" xfId="52" applyFont="1" applyFill="1" applyBorder="1"/>
    <xf numFmtId="0" fontId="23" fillId="0" borderId="71" xfId="52" applyFont="1" applyFill="1" applyBorder="1" applyAlignment="1">
      <alignment horizontal="center"/>
    </xf>
    <xf numFmtId="0" fontId="1" fillId="0" borderId="68" xfId="52" applyFont="1" applyFill="1" applyBorder="1" applyAlignment="1">
      <alignment vertical="top"/>
    </xf>
    <xf numFmtId="0" fontId="1" fillId="0" borderId="68" xfId="52" applyFont="1" applyFill="1" applyBorder="1" applyAlignment="1">
      <alignment horizontal="left" vertical="top" wrapText="1"/>
    </xf>
    <xf numFmtId="0" fontId="23" fillId="0" borderId="71" xfId="55" applyNumberFormat="1" applyFont="1" applyFill="1" applyBorder="1" applyAlignment="1" applyProtection="1">
      <alignment horizontal="center" vertical="center"/>
    </xf>
    <xf numFmtId="0" fontId="3" fillId="0" borderId="43" xfId="55" applyNumberFormat="1" applyFont="1" applyFill="1" applyBorder="1" applyAlignment="1" applyProtection="1">
      <alignment horizontal="center" vertical="center"/>
    </xf>
    <xf numFmtId="0" fontId="0" fillId="0" borderId="0" xfId="0" applyFont="1" applyAlignment="1"/>
    <xf numFmtId="0" fontId="0" fillId="0" borderId="0" xfId="0" applyFont="1" applyFill="1" applyAlignment="1"/>
    <xf numFmtId="0" fontId="56" fillId="0" borderId="82" xfId="76" applyFont="1" applyFill="1" applyBorder="1" applyAlignment="1"/>
    <xf numFmtId="0" fontId="61" fillId="0" borderId="0" xfId="0" applyFont="1" applyFill="1" applyAlignment="1"/>
    <xf numFmtId="0" fontId="56" fillId="0" borderId="83" xfId="76" applyFont="1" applyFill="1" applyBorder="1" applyAlignment="1"/>
    <xf numFmtId="0" fontId="65" fillId="0" borderId="0" xfId="0" applyFont="1" applyFill="1" applyAlignment="1"/>
    <xf numFmtId="0" fontId="56" fillId="0" borderId="85" xfId="76" applyFont="1" applyFill="1" applyBorder="1" applyAlignment="1">
      <alignment horizontal="center"/>
    </xf>
    <xf numFmtId="0" fontId="56" fillId="0" borderId="86" xfId="76" applyFont="1" applyFill="1" applyBorder="1" applyAlignment="1"/>
    <xf numFmtId="0" fontId="65" fillId="0" borderId="0" xfId="0" applyFont="1" applyAlignment="1"/>
    <xf numFmtId="0" fontId="56" fillId="3" borderId="83" xfId="76" applyFont="1" applyFill="1" applyBorder="1" applyAlignment="1"/>
    <xf numFmtId="0" fontId="65" fillId="4" borderId="0" xfId="0" applyFont="1" applyFill="1" applyAlignment="1"/>
    <xf numFmtId="0" fontId="56" fillId="4" borderId="83" xfId="76" applyFont="1" applyFill="1" applyBorder="1" applyAlignment="1"/>
    <xf numFmtId="0" fontId="65" fillId="3" borderId="0" xfId="0" applyFont="1" applyFill="1" applyAlignment="1"/>
    <xf numFmtId="0" fontId="56" fillId="0" borderId="85" xfId="76" applyFont="1" applyFill="1" applyBorder="1" applyAlignment="1"/>
    <xf numFmtId="0" fontId="63" fillId="0" borderId="0" xfId="0" applyFont="1" applyAlignment="1"/>
    <xf numFmtId="0" fontId="56" fillId="0" borderId="87" xfId="76" applyFont="1" applyFill="1" applyBorder="1" applyAlignment="1"/>
    <xf numFmtId="0" fontId="56" fillId="0" borderId="81" xfId="76" applyFont="1" applyFill="1" applyBorder="1" applyAlignment="1"/>
    <xf numFmtId="0" fontId="62" fillId="0" borderId="0" xfId="0" applyFont="1" applyFill="1" applyAlignment="1"/>
    <xf numFmtId="0" fontId="56" fillId="0" borderId="0" xfId="0" applyFont="1" applyFill="1" applyAlignment="1"/>
    <xf numFmtId="0" fontId="66" fillId="0" borderId="0" xfId="32" applyFont="1" applyAlignment="1"/>
    <xf numFmtId="0" fontId="66" fillId="0" borderId="0" xfId="0" applyFont="1" applyAlignment="1"/>
    <xf numFmtId="0" fontId="66" fillId="0" borderId="0" xfId="0" applyFont="1" applyAlignment="1">
      <alignment horizontal="center"/>
    </xf>
    <xf numFmtId="165" fontId="66" fillId="0" borderId="0" xfId="87" applyNumberFormat="1" applyFont="1" applyAlignment="1"/>
    <xf numFmtId="176" fontId="66" fillId="0" borderId="0" xfId="87" applyNumberFormat="1" applyFont="1" applyAlignment="1"/>
    <xf numFmtId="0" fontId="66" fillId="0" borderId="0" xfId="32" applyFont="1" applyAlignment="1">
      <alignment horizontal="center"/>
    </xf>
    <xf numFmtId="0" fontId="62" fillId="0" borderId="0" xfId="0" applyFont="1" applyAlignment="1"/>
    <xf numFmtId="0" fontId="56" fillId="0" borderId="0" xfId="0" applyFont="1" applyAlignment="1"/>
    <xf numFmtId="165" fontId="66" fillId="0" borderId="0" xfId="0" applyNumberFormat="1" applyFont="1" applyAlignment="1"/>
    <xf numFmtId="0" fontId="63" fillId="0" borderId="0" xfId="32" applyFont="1" applyFill="1" applyBorder="1" applyAlignment="1"/>
    <xf numFmtId="176" fontId="66" fillId="0" borderId="0" xfId="87" applyNumberFormat="1" applyFont="1" applyAlignment="1">
      <alignment horizontal="center"/>
    </xf>
    <xf numFmtId="0" fontId="67" fillId="0" borderId="0" xfId="0" applyFont="1" applyAlignment="1"/>
    <xf numFmtId="165" fontId="64" fillId="0" borderId="0" xfId="87" applyNumberFormat="1" applyFont="1" applyAlignment="1"/>
    <xf numFmtId="176" fontId="68" fillId="0" borderId="0" xfId="87" applyNumberFormat="1" applyFont="1" applyAlignment="1"/>
    <xf numFmtId="176" fontId="68" fillId="0" borderId="0" xfId="87" applyNumberFormat="1" applyFont="1" applyAlignment="1">
      <alignment horizontal="center"/>
    </xf>
    <xf numFmtId="0" fontId="69" fillId="0" borderId="0" xfId="0" applyFont="1" applyAlignment="1"/>
    <xf numFmtId="0" fontId="59" fillId="0" borderId="0" xfId="0" applyFont="1" applyAlignment="1"/>
    <xf numFmtId="0" fontId="20" fillId="0" borderId="66" xfId="67" applyFont="1" applyFill="1" applyBorder="1" applyAlignment="1">
      <alignment horizontal="left"/>
    </xf>
    <xf numFmtId="0" fontId="29" fillId="0" borderId="69" xfId="62" applyNumberFormat="1" applyFont="1" applyFill="1" applyBorder="1" applyAlignment="1" applyProtection="1">
      <alignment horizontal="center"/>
    </xf>
    <xf numFmtId="0" fontId="29" fillId="0" borderId="65" xfId="67" applyFont="1" applyFill="1" applyBorder="1"/>
    <xf numFmtId="0" fontId="29" fillId="0" borderId="66" xfId="67" applyFont="1" applyFill="1" applyBorder="1" applyAlignment="1">
      <alignment horizontal="left"/>
    </xf>
    <xf numFmtId="0" fontId="29" fillId="0" borderId="66" xfId="67" applyFont="1" applyFill="1" applyBorder="1"/>
    <xf numFmtId="0" fontId="29" fillId="0" borderId="66" xfId="67" applyFont="1" applyFill="1" applyBorder="1" applyAlignment="1">
      <alignment horizontal="center"/>
    </xf>
    <xf numFmtId="0" fontId="29" fillId="4" borderId="69" xfId="67" applyNumberFormat="1" applyFont="1" applyFill="1" applyBorder="1" applyAlignment="1">
      <alignment horizontal="center"/>
    </xf>
    <xf numFmtId="0" fontId="29" fillId="0" borderId="59" xfId="67" applyFont="1" applyFill="1" applyBorder="1"/>
    <xf numFmtId="0" fontId="29" fillId="0" borderId="69" xfId="67" applyNumberFormat="1" applyFont="1" applyFill="1" applyBorder="1" applyAlignment="1">
      <alignment horizontal="center"/>
    </xf>
    <xf numFmtId="0" fontId="29" fillId="4" borderId="69" xfId="62" applyNumberFormat="1" applyFont="1" applyFill="1" applyBorder="1" applyAlignment="1" applyProtection="1">
      <alignment horizontal="center"/>
    </xf>
    <xf numFmtId="0" fontId="29" fillId="4" borderId="69" xfId="62" applyNumberFormat="1" applyFont="1" applyFill="1" applyBorder="1" applyAlignment="1" applyProtection="1">
      <alignment horizontal="center" vertical="center"/>
    </xf>
    <xf numFmtId="0" fontId="42" fillId="4" borderId="69" xfId="62" quotePrefix="1" applyNumberFormat="1" applyFont="1" applyFill="1" applyBorder="1" applyAlignment="1" applyProtection="1">
      <alignment horizontal="center" vertical="center"/>
    </xf>
    <xf numFmtId="0" fontId="42" fillId="4" borderId="69" xfId="62" applyNumberFormat="1" applyFont="1" applyFill="1" applyBorder="1" applyAlignment="1" applyProtection="1">
      <alignment horizontal="center" vertical="center"/>
    </xf>
    <xf numFmtId="0" fontId="42" fillId="4" borderId="67" xfId="62" quotePrefix="1" applyNumberFormat="1" applyFont="1" applyFill="1" applyBorder="1" applyAlignment="1" applyProtection="1">
      <alignment horizontal="center" vertical="center"/>
    </xf>
    <xf numFmtId="0" fontId="29" fillId="4" borderId="69" xfId="67" quotePrefix="1" applyNumberFormat="1" applyFont="1" applyFill="1" applyBorder="1" applyAlignment="1">
      <alignment horizontal="center"/>
    </xf>
    <xf numFmtId="0" fontId="29" fillId="4" borderId="67" xfId="67" applyNumberFormat="1" applyFont="1" applyFill="1" applyBorder="1" applyAlignment="1">
      <alignment horizontal="center"/>
    </xf>
    <xf numFmtId="0" fontId="42" fillId="4" borderId="69" xfId="62" applyNumberFormat="1" applyFont="1" applyFill="1" applyBorder="1" applyAlignment="1" applyProtection="1">
      <alignment horizontal="center"/>
    </xf>
    <xf numFmtId="0" fontId="29" fillId="0" borderId="69" xfId="67" applyNumberFormat="1" applyFont="1" applyBorder="1" applyAlignment="1">
      <alignment horizontal="center"/>
    </xf>
    <xf numFmtId="0" fontId="29" fillId="0" borderId="66" xfId="67" applyFont="1" applyFill="1" applyBorder="1" applyAlignment="1">
      <alignment horizontal="left" vertical="top"/>
    </xf>
    <xf numFmtId="0" fontId="39" fillId="0" borderId="65" xfId="67" applyFont="1" applyFill="1" applyBorder="1"/>
    <xf numFmtId="0" fontId="39" fillId="0" borderId="66" xfId="67" applyFont="1" applyFill="1" applyBorder="1" applyAlignment="1">
      <alignment horizontal="left" vertical="top"/>
    </xf>
    <xf numFmtId="0" fontId="39" fillId="0" borderId="66" xfId="67" applyFont="1" applyFill="1" applyBorder="1"/>
    <xf numFmtId="0" fontId="39" fillId="4" borderId="69" xfId="62" applyNumberFormat="1" applyFont="1" applyFill="1" applyBorder="1" applyAlignment="1" applyProtection="1">
      <alignment horizontal="center"/>
    </xf>
    <xf numFmtId="0" fontId="39" fillId="0" borderId="66" xfId="67" applyFont="1" applyFill="1" applyBorder="1" applyAlignment="1">
      <alignment horizontal="left"/>
    </xf>
    <xf numFmtId="0" fontId="29" fillId="0" borderId="68" xfId="67" applyFont="1" applyFill="1" applyBorder="1" applyAlignment="1">
      <alignment horizontal="left"/>
    </xf>
    <xf numFmtId="0" fontId="29" fillId="0" borderId="68" xfId="67" applyFont="1" applyFill="1" applyBorder="1"/>
    <xf numFmtId="0" fontId="29" fillId="0" borderId="68" xfId="67" applyFont="1" applyFill="1" applyBorder="1" applyAlignment="1">
      <alignment horizontal="center"/>
    </xf>
    <xf numFmtId="0" fontId="29" fillId="0" borderId="68" xfId="67" applyFont="1" applyFill="1" applyBorder="1" applyAlignment="1">
      <alignment horizontal="left" vertical="top"/>
    </xf>
    <xf numFmtId="0" fontId="29" fillId="0" borderId="50" xfId="67" applyFont="1" applyFill="1" applyBorder="1" applyAlignment="1">
      <alignment horizontal="center"/>
    </xf>
    <xf numFmtId="0" fontId="29" fillId="0" borderId="73" xfId="67" applyFont="1" applyFill="1" applyBorder="1"/>
    <xf numFmtId="0" fontId="29" fillId="0" borderId="74" xfId="67" applyFont="1" applyFill="1" applyBorder="1"/>
    <xf numFmtId="0" fontId="29" fillId="0" borderId="75" xfId="67" applyFont="1" applyFill="1" applyBorder="1" applyAlignment="1">
      <alignment horizontal="left"/>
    </xf>
    <xf numFmtId="0" fontId="29" fillId="0" borderId="75" xfId="67" applyFont="1" applyFill="1" applyBorder="1"/>
    <xf numFmtId="0" fontId="1" fillId="0" borderId="0" xfId="52" applyFont="1" applyAlignment="1">
      <alignment horizontal="center"/>
    </xf>
    <xf numFmtId="0" fontId="0" fillId="0" borderId="0" xfId="0" applyAlignment="1">
      <alignment horizontal="center"/>
    </xf>
    <xf numFmtId="0" fontId="23" fillId="0" borderId="88" xfId="0" applyFont="1" applyFill="1" applyBorder="1"/>
    <xf numFmtId="0" fontId="23" fillId="0" borderId="88" xfId="0" applyFont="1" applyFill="1" applyBorder="1" applyProtection="1"/>
    <xf numFmtId="0" fontId="37" fillId="0" borderId="8" xfId="0" applyFont="1" applyFill="1" applyBorder="1"/>
    <xf numFmtId="0" fontId="37" fillId="0" borderId="42" xfId="0" applyFont="1" applyFill="1" applyBorder="1"/>
    <xf numFmtId="0" fontId="37" fillId="0" borderId="0" xfId="0" applyFont="1" applyFill="1" applyBorder="1"/>
    <xf numFmtId="0" fontId="23" fillId="0" borderId="0" xfId="0" applyFont="1" applyFill="1" applyBorder="1"/>
    <xf numFmtId="0" fontId="1" fillId="0" borderId="8" xfId="0" applyFont="1" applyFill="1" applyBorder="1"/>
    <xf numFmtId="0" fontId="25" fillId="0" borderId="0" xfId="0" applyNumberFormat="1" applyFont="1" applyAlignment="1">
      <alignment horizontal="center"/>
    </xf>
    <xf numFmtId="0" fontId="24" fillId="4" borderId="11" xfId="58" applyFont="1" applyFill="1" applyBorder="1" applyAlignment="1">
      <alignment horizontal="center" vertical="center"/>
    </xf>
    <xf numFmtId="0" fontId="24" fillId="4" borderId="12" xfId="58" applyFont="1" applyFill="1" applyBorder="1" applyAlignment="1">
      <alignment horizontal="center" vertical="center"/>
    </xf>
    <xf numFmtId="0" fontId="25" fillId="0" borderId="8" xfId="67" applyFont="1" applyFill="1" applyBorder="1"/>
    <xf numFmtId="0" fontId="25" fillId="0" borderId="8" xfId="0" applyFont="1" applyBorder="1"/>
    <xf numFmtId="0" fontId="25" fillId="0" borderId="8" xfId="52" applyFont="1" applyBorder="1"/>
    <xf numFmtId="0" fontId="25" fillId="4" borderId="0" xfId="45" applyFont="1" applyFill="1" applyBorder="1"/>
    <xf numFmtId="0" fontId="25" fillId="0" borderId="8" xfId="32" applyFont="1" applyBorder="1"/>
    <xf numFmtId="41" fontId="25" fillId="0" borderId="0" xfId="0" applyNumberFormat="1" applyFont="1"/>
    <xf numFmtId="0" fontId="25" fillId="4" borderId="42" xfId="45" applyFont="1" applyFill="1" applyBorder="1" applyAlignment="1">
      <alignment horizontal="left"/>
    </xf>
    <xf numFmtId="0" fontId="25" fillId="4" borderId="0" xfId="45" applyFont="1" applyFill="1" applyBorder="1" applyAlignment="1">
      <alignment horizontal="center"/>
    </xf>
    <xf numFmtId="0" fontId="25" fillId="4" borderId="30" xfId="45" applyFont="1" applyFill="1" applyBorder="1"/>
    <xf numFmtId="0" fontId="25" fillId="0" borderId="0" xfId="0" applyFont="1" applyFill="1"/>
    <xf numFmtId="178" fontId="25" fillId="0" borderId="0" xfId="0" applyNumberFormat="1" applyFont="1" applyFill="1"/>
    <xf numFmtId="1" fontId="25" fillId="0" borderId="0" xfId="0" applyNumberFormat="1" applyFont="1"/>
    <xf numFmtId="2" fontId="25" fillId="0" borderId="0" xfId="0" applyNumberFormat="1" applyFont="1"/>
    <xf numFmtId="178" fontId="25" fillId="0" borderId="0" xfId="0" applyNumberFormat="1" applyFont="1"/>
    <xf numFmtId="0" fontId="25" fillId="0" borderId="46" xfId="0" applyFont="1" applyBorder="1"/>
    <xf numFmtId="0" fontId="25" fillId="0" borderId="36" xfId="45" applyFont="1" applyFill="1" applyBorder="1"/>
    <xf numFmtId="0" fontId="25" fillId="0" borderId="33" xfId="45" applyFont="1" applyFill="1" applyBorder="1" applyAlignment="1">
      <alignment horizontal="center"/>
    </xf>
    <xf numFmtId="0" fontId="25" fillId="0" borderId="33" xfId="45" applyFont="1" applyFill="1" applyBorder="1"/>
    <xf numFmtId="0" fontId="25" fillId="0" borderId="53" xfId="45" applyFont="1" applyFill="1" applyBorder="1"/>
    <xf numFmtId="0" fontId="25" fillId="0" borderId="0" xfId="52" applyNumberFormat="1" applyFont="1" applyAlignment="1">
      <alignment horizontal="center"/>
    </xf>
    <xf numFmtId="0" fontId="25" fillId="0" borderId="0" xfId="52" applyNumberFormat="1" applyFont="1" applyAlignment="1"/>
    <xf numFmtId="0" fontId="79" fillId="0" borderId="0" xfId="0" applyNumberFormat="1" applyFont="1" applyAlignment="1">
      <alignment horizontal="center"/>
    </xf>
    <xf numFmtId="0" fontId="5" fillId="0" borderId="65" xfId="32" applyFont="1" applyFill="1" applyBorder="1" applyAlignment="1">
      <alignment horizontal="center"/>
    </xf>
    <xf numFmtId="0" fontId="5" fillId="0" borderId="88" xfId="32" applyFont="1" applyFill="1" applyBorder="1" applyAlignment="1">
      <alignment horizontal="left"/>
    </xf>
    <xf numFmtId="0" fontId="5" fillId="0" borderId="66" xfId="32" applyFont="1" applyFill="1" applyBorder="1" applyAlignment="1">
      <alignment horizontal="left"/>
    </xf>
    <xf numFmtId="0" fontId="5" fillId="0" borderId="66" xfId="32" applyFont="1" applyFill="1" applyBorder="1"/>
    <xf numFmtId="0" fontId="1" fillId="0" borderId="66" xfId="32" applyFont="1" applyFill="1" applyBorder="1"/>
    <xf numFmtId="169" fontId="1" fillId="0" borderId="88" xfId="35" applyNumberFormat="1" applyFont="1" applyFill="1" applyBorder="1" applyAlignment="1" applyProtection="1">
      <alignment horizontal="center"/>
    </xf>
    <xf numFmtId="0" fontId="1" fillId="0" borderId="88" xfId="32" applyFont="1" applyFill="1" applyBorder="1" applyAlignment="1">
      <alignment horizontal="center"/>
    </xf>
    <xf numFmtId="0" fontId="1" fillId="0" borderId="89" xfId="32" applyFont="1" applyBorder="1"/>
    <xf numFmtId="0" fontId="1" fillId="4" borderId="65" xfId="32" applyFont="1" applyFill="1" applyBorder="1"/>
    <xf numFmtId="0" fontId="1" fillId="4" borderId="88" xfId="32" applyFont="1" applyFill="1" applyBorder="1"/>
    <xf numFmtId="0" fontId="1" fillId="4" borderId="66" xfId="32" applyFont="1" applyFill="1" applyBorder="1" applyAlignment="1">
      <alignment horizontal="left"/>
    </xf>
    <xf numFmtId="0" fontId="1" fillId="4" borderId="66" xfId="32" applyFont="1" applyFill="1" applyBorder="1"/>
    <xf numFmtId="169" fontId="1" fillId="4" borderId="88" xfId="35" applyNumberFormat="1" applyFont="1" applyFill="1" applyBorder="1" applyAlignment="1" applyProtection="1">
      <alignment horizontal="center"/>
    </xf>
    <xf numFmtId="0" fontId="1" fillId="4" borderId="89" xfId="32" applyFont="1" applyFill="1" applyBorder="1"/>
    <xf numFmtId="0" fontId="1" fillId="0" borderId="65" xfId="32" applyFont="1" applyFill="1" applyBorder="1"/>
    <xf numFmtId="0" fontId="1" fillId="0" borderId="88" xfId="32" applyFont="1" applyFill="1" applyBorder="1"/>
    <xf numFmtId="0" fontId="1" fillId="0" borderId="66" xfId="32" applyFont="1" applyFill="1" applyBorder="1" applyAlignment="1">
      <alignment horizontal="center"/>
    </xf>
    <xf numFmtId="0" fontId="1" fillId="0" borderId="88" xfId="35" applyNumberFormat="1" applyFont="1" applyFill="1" applyBorder="1" applyAlignment="1" applyProtection="1">
      <alignment horizontal="center" vertical="center"/>
    </xf>
    <xf numFmtId="0" fontId="1" fillId="0" borderId="88" xfId="32" applyFont="1" applyFill="1" applyBorder="1" applyAlignment="1">
      <alignment horizontal="center" vertical="center"/>
    </xf>
    <xf numFmtId="0" fontId="1" fillId="0" borderId="89" xfId="32" applyFont="1" applyBorder="1" applyAlignment="1">
      <alignment horizontal="center" vertical="center"/>
    </xf>
    <xf numFmtId="0" fontId="1" fillId="0" borderId="66" xfId="32" applyFont="1" applyFill="1" applyBorder="1" applyAlignment="1"/>
    <xf numFmtId="0" fontId="1" fillId="0" borderId="69" xfId="32" applyFont="1" applyFill="1" applyBorder="1"/>
    <xf numFmtId="0" fontId="1" fillId="0" borderId="8" xfId="32" applyFont="1" applyFill="1" applyBorder="1"/>
    <xf numFmtId="41" fontId="1" fillId="0" borderId="69" xfId="89" applyFont="1" applyBorder="1" applyAlignment="1">
      <alignment horizontal="center" vertical="center"/>
    </xf>
    <xf numFmtId="0" fontId="1" fillId="0" borderId="69" xfId="32" quotePrefix="1" applyFont="1" applyFill="1" applyBorder="1" applyAlignment="1">
      <alignment horizontal="center"/>
    </xf>
    <xf numFmtId="0" fontId="1" fillId="0" borderId="8" xfId="32" applyFont="1" applyBorder="1"/>
    <xf numFmtId="41" fontId="5" fillId="0" borderId="69" xfId="89" quotePrefix="1" applyFont="1" applyFill="1" applyBorder="1" applyAlignment="1">
      <alignment horizontal="center"/>
    </xf>
    <xf numFmtId="0" fontId="1" fillId="0" borderId="69" xfId="32" quotePrefix="1" applyFill="1" applyBorder="1" applyAlignment="1">
      <alignment horizontal="center"/>
    </xf>
    <xf numFmtId="0" fontId="1" fillId="0" borderId="66" xfId="32" applyFont="1" applyFill="1" applyBorder="1" applyAlignment="1">
      <alignment horizontal="left" vertical="top"/>
    </xf>
    <xf numFmtId="0" fontId="1" fillId="0" borderId="65" xfId="32" applyFont="1" applyBorder="1"/>
    <xf numFmtId="0" fontId="1" fillId="0" borderId="88" xfId="32" applyFont="1" applyFill="1" applyBorder="1" applyAlignment="1"/>
    <xf numFmtId="0" fontId="1" fillId="0" borderId="67" xfId="32" applyFont="1" applyFill="1" applyBorder="1" applyAlignment="1"/>
    <xf numFmtId="0" fontId="1" fillId="0" borderId="66" xfId="32" applyFont="1" applyFill="1" applyBorder="1" applyAlignment="1">
      <alignment horizontal="left" vertical="center"/>
    </xf>
    <xf numFmtId="0" fontId="1" fillId="0" borderId="66" xfId="32" applyFont="1" applyFill="1" applyBorder="1" applyAlignment="1">
      <alignment horizontal="left"/>
    </xf>
    <xf numFmtId="0" fontId="1" fillId="0" borderId="65" xfId="67" applyFont="1" applyFill="1" applyBorder="1"/>
    <xf numFmtId="0" fontId="1" fillId="0" borderId="88" xfId="67" applyFont="1" applyFill="1" applyBorder="1"/>
    <xf numFmtId="0" fontId="1" fillId="0" borderId="66" xfId="67" applyFont="1" applyFill="1" applyBorder="1" applyAlignment="1">
      <alignment horizontal="left"/>
    </xf>
    <xf numFmtId="0" fontId="1" fillId="0" borderId="66" xfId="67" applyFont="1" applyFill="1" applyBorder="1"/>
    <xf numFmtId="0" fontId="1" fillId="0" borderId="88" xfId="67" applyFont="1" applyFill="1" applyBorder="1" applyAlignment="1">
      <alignment horizontal="center"/>
    </xf>
    <xf numFmtId="0" fontId="1" fillId="0" borderId="56" xfId="67" applyFont="1" applyFill="1" applyBorder="1"/>
    <xf numFmtId="0" fontId="1" fillId="0" borderId="57" xfId="67" applyFont="1" applyFill="1" applyBorder="1"/>
    <xf numFmtId="0" fontId="1" fillId="0" borderId="69" xfId="67" applyFont="1" applyFill="1" applyBorder="1"/>
    <xf numFmtId="0" fontId="3" fillId="0" borderId="71" xfId="89" applyNumberFormat="1" applyFont="1" applyFill="1" applyBorder="1" applyAlignment="1" applyProtection="1">
      <alignment horizontal="center" vertical="center"/>
    </xf>
    <xf numFmtId="0" fontId="5" fillId="0" borderId="71" xfId="67" applyNumberFormat="1" applyFont="1" applyBorder="1" applyAlignment="1">
      <alignment horizontal="center" vertical="center"/>
    </xf>
    <xf numFmtId="0" fontId="1" fillId="0" borderId="57" xfId="67" applyFont="1" applyFill="1" applyBorder="1" applyAlignment="1">
      <alignment horizontal="center"/>
    </xf>
    <xf numFmtId="0" fontId="1" fillId="0" borderId="71" xfId="89" applyNumberFormat="1" applyFont="1" applyBorder="1" applyAlignment="1">
      <alignment horizontal="center" vertical="center"/>
    </xf>
    <xf numFmtId="0" fontId="1" fillId="0" borderId="0" xfId="67" applyFont="1" applyFill="1" applyBorder="1"/>
    <xf numFmtId="0" fontId="1" fillId="0" borderId="71" xfId="67" applyNumberFormat="1" applyBorder="1" applyAlignment="1">
      <alignment horizontal="center" vertical="center"/>
    </xf>
    <xf numFmtId="0" fontId="1" fillId="0" borderId="68" xfId="67" applyFont="1" applyFill="1" applyBorder="1" applyAlignment="1">
      <alignment horizontal="left"/>
    </xf>
    <xf numFmtId="0" fontId="1" fillId="0" borderId="68" xfId="67" applyFont="1" applyFill="1" applyBorder="1"/>
    <xf numFmtId="41" fontId="1" fillId="0" borderId="71" xfId="89" applyFont="1" applyBorder="1" applyAlignment="1">
      <alignment horizontal="center" vertical="center"/>
    </xf>
    <xf numFmtId="41" fontId="5" fillId="0" borderId="71" xfId="89" applyFont="1" applyBorder="1" applyAlignment="1">
      <alignment horizontal="center" vertical="center"/>
    </xf>
    <xf numFmtId="0" fontId="1" fillId="0" borderId="73" xfId="67" applyFont="1" applyFill="1" applyBorder="1"/>
    <xf numFmtId="0" fontId="1" fillId="0" borderId="74" xfId="67" applyFont="1" applyFill="1" applyBorder="1"/>
    <xf numFmtId="0" fontId="1" fillId="0" borderId="75" xfId="67" applyFont="1" applyFill="1" applyBorder="1" applyAlignment="1">
      <alignment horizontal="left"/>
    </xf>
    <xf numFmtId="0" fontId="1" fillId="0" borderId="75" xfId="67" applyFont="1" applyFill="1" applyBorder="1"/>
    <xf numFmtId="0" fontId="1" fillId="0" borderId="76" xfId="67" applyNumberFormat="1" applyBorder="1" applyAlignment="1">
      <alignment horizontal="center" vertical="center"/>
    </xf>
    <xf numFmtId="0" fontId="3" fillId="0" borderId="76" xfId="62" applyNumberFormat="1" applyFont="1" applyFill="1" applyBorder="1" applyAlignment="1" applyProtection="1">
      <alignment horizontal="center" vertical="center"/>
    </xf>
    <xf numFmtId="0" fontId="1" fillId="0" borderId="74" xfId="67" applyFont="1" applyFill="1" applyBorder="1" applyAlignment="1">
      <alignment horizontal="center"/>
    </xf>
    <xf numFmtId="0" fontId="1" fillId="0" borderId="62" xfId="32" applyFont="1" applyBorder="1" applyAlignment="1">
      <alignment horizontal="center" vertical="center"/>
    </xf>
    <xf numFmtId="0" fontId="1" fillId="0" borderId="0" xfId="67" applyFont="1" applyFill="1" applyBorder="1" applyAlignment="1">
      <alignment horizontal="center"/>
    </xf>
    <xf numFmtId="0" fontId="29" fillId="0" borderId="88" xfId="62" applyNumberFormat="1" applyFont="1" applyFill="1" applyBorder="1" applyAlignment="1" applyProtection="1">
      <alignment horizontal="center"/>
    </xf>
    <xf numFmtId="0" fontId="29" fillId="0" borderId="88" xfId="67" applyFont="1" applyFill="1" applyBorder="1"/>
    <xf numFmtId="0" fontId="29" fillId="0" borderId="89" xfId="67" applyFont="1" applyBorder="1"/>
    <xf numFmtId="0" fontId="29" fillId="0" borderId="88" xfId="67" applyFont="1" applyFill="1" applyBorder="1" applyAlignment="1">
      <alignment horizontal="center"/>
    </xf>
    <xf numFmtId="0" fontId="29" fillId="0" borderId="63" xfId="67" applyNumberFormat="1" applyFont="1" applyFill="1" applyBorder="1" applyAlignment="1">
      <alignment horizontal="center"/>
    </xf>
    <xf numFmtId="0" fontId="29" fillId="0" borderId="89" xfId="67" applyFont="1" applyBorder="1" applyAlignment="1">
      <alignment horizontal="center" vertical="center"/>
    </xf>
    <xf numFmtId="0" fontId="29" fillId="4" borderId="63" xfId="67" applyNumberFormat="1" applyFont="1" applyFill="1" applyBorder="1" applyAlignment="1">
      <alignment horizontal="center"/>
    </xf>
    <xf numFmtId="0" fontId="29" fillId="4" borderId="63" xfId="62" applyNumberFormat="1" applyFont="1" applyFill="1" applyBorder="1" applyAlignment="1" applyProtection="1">
      <alignment horizontal="center"/>
    </xf>
    <xf numFmtId="0" fontId="29" fillId="0" borderId="63" xfId="62" applyNumberFormat="1" applyFont="1" applyFill="1" applyBorder="1" applyAlignment="1" applyProtection="1">
      <alignment horizontal="center"/>
    </xf>
    <xf numFmtId="0" fontId="29" fillId="0" borderId="69" xfId="62" applyNumberFormat="1" applyFont="1" applyFill="1" applyBorder="1" applyAlignment="1" applyProtection="1">
      <alignment horizontal="center" vertical="center"/>
    </xf>
    <xf numFmtId="0" fontId="29" fillId="4" borderId="63" xfId="67" quotePrefix="1" applyNumberFormat="1" applyFont="1" applyFill="1" applyBorder="1" applyAlignment="1">
      <alignment horizontal="center"/>
    </xf>
    <xf numFmtId="0" fontId="29" fillId="0" borderId="63" xfId="67" applyNumberFormat="1" applyFont="1" applyBorder="1" applyAlignment="1">
      <alignment horizontal="center"/>
    </xf>
    <xf numFmtId="0" fontId="43" fillId="4" borderId="67" xfId="0" applyNumberFormat="1" applyFont="1" applyFill="1" applyBorder="1" applyAlignment="1">
      <alignment horizontal="center"/>
    </xf>
    <xf numFmtId="0" fontId="29" fillId="0" borderId="69" xfId="89" applyNumberFormat="1" applyFont="1" applyFill="1" applyBorder="1" applyAlignment="1">
      <alignment horizontal="center"/>
    </xf>
    <xf numFmtId="0" fontId="29" fillId="4" borderId="63" xfId="89" quotePrefix="1" applyNumberFormat="1" applyFont="1" applyFill="1" applyBorder="1" applyAlignment="1">
      <alignment horizontal="center"/>
    </xf>
    <xf numFmtId="0" fontId="29" fillId="0" borderId="63" xfId="67" quotePrefix="1" applyNumberFormat="1" applyFont="1" applyFill="1" applyBorder="1" applyAlignment="1">
      <alignment horizontal="center"/>
    </xf>
    <xf numFmtId="37" fontId="29" fillId="0" borderId="63" xfId="62" applyNumberFormat="1" applyFont="1" applyFill="1" applyBorder="1" applyAlignment="1" applyProtection="1">
      <alignment horizontal="center"/>
    </xf>
    <xf numFmtId="0" fontId="29" fillId="4" borderId="63" xfId="62" quotePrefix="1" applyNumberFormat="1" applyFont="1" applyFill="1" applyBorder="1" applyAlignment="1" applyProtection="1">
      <alignment horizontal="center"/>
    </xf>
    <xf numFmtId="0" fontId="39" fillId="0" borderId="88" xfId="67" applyFont="1" applyFill="1" applyBorder="1"/>
    <xf numFmtId="0" fontId="39" fillId="0" borderId="88" xfId="67" applyFont="1" applyFill="1" applyBorder="1" applyAlignment="1">
      <alignment horizontal="center"/>
    </xf>
    <xf numFmtId="0" fontId="39" fillId="0" borderId="89" xfId="67" applyFont="1" applyBorder="1" applyAlignment="1">
      <alignment horizontal="center" vertical="center"/>
    </xf>
    <xf numFmtId="0" fontId="29" fillId="4" borderId="57" xfId="62" applyNumberFormat="1" applyFont="1" applyFill="1" applyBorder="1" applyAlignment="1" applyProtection="1">
      <alignment horizontal="center"/>
    </xf>
    <xf numFmtId="0" fontId="46" fillId="0" borderId="88" xfId="67" applyFont="1" applyFill="1" applyBorder="1" applyAlignment="1">
      <alignment horizontal="center"/>
    </xf>
    <xf numFmtId="0" fontId="43" fillId="0" borderId="0" xfId="0" applyFont="1" applyFill="1" applyProtection="1"/>
    <xf numFmtId="0" fontId="29" fillId="4" borderId="58" xfId="67" quotePrefix="1" applyNumberFormat="1" applyFont="1" applyFill="1" applyBorder="1" applyAlignment="1">
      <alignment horizontal="center"/>
    </xf>
    <xf numFmtId="0" fontId="29" fillId="0" borderId="57" xfId="67" applyFont="1" applyFill="1" applyBorder="1" applyAlignment="1">
      <alignment horizontal="center"/>
    </xf>
    <xf numFmtId="0" fontId="39" fillId="0" borderId="0" xfId="0" applyFont="1" applyFill="1" applyProtection="1"/>
    <xf numFmtId="0" fontId="29" fillId="4" borderId="70" xfId="67" quotePrefix="1" applyNumberFormat="1" applyFont="1" applyFill="1" applyBorder="1" applyAlignment="1">
      <alignment horizontal="center"/>
    </xf>
    <xf numFmtId="0" fontId="29" fillId="0" borderId="71" xfId="67" applyFont="1" applyFill="1" applyBorder="1" applyAlignment="1">
      <alignment horizontal="center"/>
    </xf>
    <xf numFmtId="0" fontId="29" fillId="0" borderId="72" xfId="67" applyFont="1" applyBorder="1" applyAlignment="1">
      <alignment horizontal="center" vertical="center"/>
    </xf>
    <xf numFmtId="0" fontId="42" fillId="0" borderId="0" xfId="0" applyFont="1" applyFill="1" applyProtection="1"/>
    <xf numFmtId="0" fontId="29" fillId="4" borderId="15" xfId="67" quotePrefix="1" applyNumberFormat="1" applyFont="1" applyFill="1" applyBorder="1" applyAlignment="1">
      <alignment horizontal="center"/>
    </xf>
    <xf numFmtId="0" fontId="29" fillId="4" borderId="70" xfId="67" applyNumberFormat="1" applyFont="1" applyFill="1" applyBorder="1" applyAlignment="1">
      <alignment horizontal="center"/>
    </xf>
    <xf numFmtId="0" fontId="29" fillId="4" borderId="71" xfId="67" applyNumberFormat="1" applyFont="1" applyFill="1" applyBorder="1" applyAlignment="1">
      <alignment horizontal="center"/>
    </xf>
    <xf numFmtId="0" fontId="29" fillId="4" borderId="71" xfId="62" applyNumberFormat="1" applyFont="1" applyFill="1" applyBorder="1" applyAlignment="1" applyProtection="1">
      <alignment horizontal="center"/>
    </xf>
    <xf numFmtId="0" fontId="29" fillId="4" borderId="70" xfId="62" applyNumberFormat="1" applyFont="1" applyFill="1" applyBorder="1" applyAlignment="1" applyProtection="1">
      <alignment horizontal="center"/>
    </xf>
    <xf numFmtId="0" fontId="29" fillId="0" borderId="74" xfId="62" applyNumberFormat="1" applyFont="1" applyFill="1" applyBorder="1" applyAlignment="1" applyProtection="1">
      <alignment horizontal="center"/>
    </xf>
    <xf numFmtId="0" fontId="29" fillId="0" borderId="74" xfId="67" applyFont="1" applyFill="1" applyBorder="1" applyAlignment="1">
      <alignment horizontal="center"/>
    </xf>
    <xf numFmtId="0" fontId="29" fillId="0" borderId="62" xfId="67" applyFont="1" applyBorder="1" applyAlignment="1">
      <alignment horizontal="center" vertical="center"/>
    </xf>
    <xf numFmtId="0" fontId="1" fillId="0" borderId="0" xfId="63" applyFont="1" applyAlignment="1">
      <alignment vertical="top"/>
    </xf>
    <xf numFmtId="0" fontId="23" fillId="0" borderId="0" xfId="0" applyFont="1" applyAlignment="1">
      <alignment vertical="top"/>
    </xf>
    <xf numFmtId="0" fontId="5" fillId="5" borderId="93" xfId="63" applyFont="1" applyFill="1" applyBorder="1" applyAlignment="1">
      <alignment horizontal="center" vertical="top"/>
    </xf>
    <xf numFmtId="0" fontId="5" fillId="5" borderId="94" xfId="63" applyNumberFormat="1" applyFont="1" applyFill="1" applyBorder="1" applyAlignment="1">
      <alignment horizontal="center" vertical="top"/>
    </xf>
    <xf numFmtId="0" fontId="5" fillId="0" borderId="97" xfId="63" applyFont="1" applyBorder="1" applyAlignment="1">
      <alignment horizontal="center" vertical="top"/>
    </xf>
    <xf numFmtId="0" fontId="1" fillId="4" borderId="9" xfId="63" applyFont="1" applyFill="1" applyBorder="1" applyAlignment="1">
      <alignment vertical="top"/>
    </xf>
    <xf numFmtId="0" fontId="5" fillId="4" borderId="12" xfId="63" applyFont="1" applyFill="1" applyBorder="1" applyAlignment="1">
      <alignment horizontal="left" vertical="top"/>
    </xf>
    <xf numFmtId="0" fontId="5" fillId="4" borderId="12" xfId="63" applyFont="1" applyFill="1" applyBorder="1" applyAlignment="1">
      <alignment vertical="top"/>
    </xf>
    <xf numFmtId="0" fontId="1" fillId="4" borderId="0" xfId="63" applyFont="1" applyFill="1" applyBorder="1" applyAlignment="1">
      <alignment vertical="top"/>
    </xf>
    <xf numFmtId="0" fontId="1" fillId="0" borderId="0" xfId="63" applyNumberFormat="1" applyFont="1" applyAlignment="1">
      <alignment horizontal="center" vertical="top"/>
    </xf>
    <xf numFmtId="0" fontId="1" fillId="0" borderId="0" xfId="52" applyFont="1" applyAlignment="1">
      <alignment vertical="top"/>
    </xf>
    <xf numFmtId="0" fontId="1" fillId="0" borderId="0" xfId="32" applyFont="1" applyBorder="1" applyAlignment="1">
      <alignment vertical="top"/>
    </xf>
    <xf numFmtId="0" fontId="1" fillId="0" borderId="0" xfId="32" applyFont="1" applyBorder="1" applyAlignment="1">
      <alignment horizontal="left" vertical="top"/>
    </xf>
    <xf numFmtId="0" fontId="1" fillId="0" borderId="0" xfId="32" applyNumberFormat="1" applyFont="1" applyBorder="1" applyAlignment="1">
      <alignment horizontal="center" vertical="top"/>
    </xf>
    <xf numFmtId="0" fontId="1" fillId="0" borderId="0" xfId="32" applyNumberFormat="1" applyFont="1" applyAlignment="1">
      <alignment horizontal="center" vertical="top"/>
    </xf>
    <xf numFmtId="0" fontId="1" fillId="0" borderId="0" xfId="52" applyNumberFormat="1" applyFont="1" applyAlignment="1">
      <alignment horizontal="centerContinuous" vertical="top"/>
    </xf>
    <xf numFmtId="0" fontId="1" fillId="0" borderId="0" xfId="52" applyFont="1" applyAlignment="1">
      <alignment horizontal="centerContinuous" vertical="top"/>
    </xf>
    <xf numFmtId="0" fontId="1" fillId="0" borderId="0" xfId="32" applyFont="1" applyAlignment="1">
      <alignment vertical="top"/>
    </xf>
    <xf numFmtId="0" fontId="1" fillId="4" borderId="0" xfId="1" applyFont="1" applyFill="1" applyBorder="1" applyAlignment="1">
      <alignment horizontal="left" vertical="top"/>
    </xf>
    <xf numFmtId="0" fontId="1" fillId="0" borderId="0" xfId="32" applyFont="1" applyBorder="1" applyAlignment="1">
      <alignment vertical="top" wrapText="1"/>
    </xf>
    <xf numFmtId="0" fontId="1" fillId="0" borderId="0" xfId="32" applyNumberFormat="1" applyFont="1" applyBorder="1" applyAlignment="1">
      <alignment horizontal="center" vertical="top" wrapText="1"/>
    </xf>
    <xf numFmtId="0" fontId="1" fillId="0" borderId="0" xfId="32" applyNumberFormat="1" applyFont="1" applyAlignment="1">
      <alignment horizontal="centerContinuous" vertical="top"/>
    </xf>
    <xf numFmtId="0" fontId="1" fillId="0" borderId="0" xfId="32" applyFont="1" applyAlignment="1">
      <alignment horizontal="centerContinuous" vertical="top"/>
    </xf>
    <xf numFmtId="0" fontId="50" fillId="0" borderId="0" xfId="32" applyNumberFormat="1" applyFont="1" applyBorder="1" applyAlignment="1">
      <alignment horizontal="centerContinuous" vertical="top"/>
    </xf>
    <xf numFmtId="0" fontId="1" fillId="0" borderId="0" xfId="32" applyFont="1" applyFill="1" applyBorder="1" applyAlignment="1">
      <alignment vertical="top"/>
    </xf>
    <xf numFmtId="0" fontId="1" fillId="0" borderId="102" xfId="0" applyFont="1" applyBorder="1"/>
    <xf numFmtId="0" fontId="29" fillId="0" borderId="102" xfId="0" applyFont="1" applyBorder="1" applyAlignment="1">
      <alignment horizontal="center"/>
    </xf>
    <xf numFmtId="0" fontId="1" fillId="0" borderId="98" xfId="52" applyFont="1" applyFill="1" applyBorder="1" applyAlignment="1">
      <alignment horizontal="center"/>
    </xf>
    <xf numFmtId="0" fontId="29" fillId="0" borderId="91" xfId="0" applyFont="1" applyBorder="1" applyAlignment="1">
      <alignment horizontal="center"/>
    </xf>
    <xf numFmtId="0" fontId="80" fillId="0" borderId="0" xfId="0" applyFont="1"/>
    <xf numFmtId="0" fontId="37" fillId="0" borderId="66" xfId="0" applyFont="1" applyBorder="1"/>
    <xf numFmtId="0" fontId="37" fillId="0" borderId="6" xfId="0" applyFont="1" applyBorder="1"/>
    <xf numFmtId="0" fontId="37" fillId="0" borderId="55" xfId="0" applyFont="1" applyBorder="1"/>
    <xf numFmtId="0" fontId="1" fillId="0" borderId="78" xfId="89" quotePrefix="1" applyNumberFormat="1" applyFont="1" applyFill="1" applyBorder="1" applyAlignment="1">
      <alignment horizontal="center" vertical="center"/>
    </xf>
    <xf numFmtId="0" fontId="1" fillId="0" borderId="78" xfId="89" applyNumberFormat="1" applyFont="1" applyFill="1" applyBorder="1" applyAlignment="1">
      <alignment horizontal="center"/>
    </xf>
    <xf numFmtId="0" fontId="1" fillId="0" borderId="78" xfId="89" quotePrefix="1" applyNumberFormat="1" applyFont="1" applyFill="1" applyBorder="1" applyAlignment="1">
      <alignment horizontal="center"/>
    </xf>
    <xf numFmtId="0" fontId="1" fillId="0" borderId="78" xfId="32" quotePrefix="1" applyNumberFormat="1" applyFont="1" applyFill="1" applyBorder="1" applyAlignment="1">
      <alignment horizontal="center"/>
    </xf>
    <xf numFmtId="0" fontId="1" fillId="0" borderId="78" xfId="32" quotePrefix="1" applyFont="1" applyFill="1" applyBorder="1" applyAlignment="1">
      <alignment horizontal="center"/>
    </xf>
    <xf numFmtId="0" fontId="1" fillId="0" borderId="78" xfId="32" applyFont="1" applyFill="1" applyBorder="1" applyAlignment="1">
      <alignment horizontal="center"/>
    </xf>
    <xf numFmtId="0" fontId="23" fillId="0" borderId="0" xfId="37" applyFont="1" applyFill="1" applyBorder="1"/>
    <xf numFmtId="169" fontId="23" fillId="0" borderId="0" xfId="34" applyNumberFormat="1" applyFont="1" applyFill="1" applyBorder="1" applyAlignment="1" applyProtection="1">
      <alignment horizontal="right"/>
    </xf>
    <xf numFmtId="0" fontId="23" fillId="0" borderId="0" xfId="37" applyFont="1" applyFill="1" applyBorder="1" applyAlignment="1">
      <alignment horizontal="center"/>
    </xf>
    <xf numFmtId="0" fontId="23" fillId="0" borderId="4" xfId="37" applyFont="1" applyBorder="1"/>
    <xf numFmtId="0" fontId="23" fillId="0" borderId="43" xfId="92" applyNumberFormat="1" applyFont="1" applyFill="1" applyBorder="1" applyAlignment="1" applyProtection="1">
      <alignment horizontal="center" vertical="center"/>
    </xf>
    <xf numFmtId="0" fontId="29" fillId="4" borderId="15" xfId="67" quotePrefix="1" applyNumberFormat="1" applyFont="1" applyFill="1" applyBorder="1" applyAlignment="1">
      <alignment horizontal="center" vertical="center"/>
    </xf>
    <xf numFmtId="0" fontId="1" fillId="0" borderId="66" xfId="0" applyFont="1" applyFill="1" applyBorder="1" applyAlignment="1">
      <alignment horizontal="left"/>
    </xf>
    <xf numFmtId="0" fontId="1" fillId="0" borderId="0" xfId="0" applyFont="1" applyAlignment="1">
      <alignment horizontal="center"/>
    </xf>
    <xf numFmtId="0" fontId="23" fillId="0" borderId="0" xfId="32" applyFont="1" applyBorder="1" applyAlignment="1">
      <alignment horizontal="left"/>
    </xf>
    <xf numFmtId="0" fontId="27" fillId="0" borderId="54" xfId="0" applyFont="1" applyBorder="1" applyAlignment="1">
      <alignment horizontal="center" vertical="center" wrapText="1"/>
    </xf>
    <xf numFmtId="0" fontId="27" fillId="0" borderId="54" xfId="0" applyFont="1" applyBorder="1" applyAlignment="1">
      <alignment horizontal="center"/>
    </xf>
    <xf numFmtId="43" fontId="27" fillId="0" borderId="54" xfId="0" applyNumberFormat="1" applyFont="1" applyBorder="1" applyAlignment="1">
      <alignment horizontal="center"/>
    </xf>
    <xf numFmtId="0" fontId="39" fillId="0" borderId="54" xfId="0" applyFont="1" applyBorder="1" applyAlignment="1">
      <alignment horizontal="center" vertical="center" wrapText="1"/>
    </xf>
    <xf numFmtId="0" fontId="39" fillId="0" borderId="54" xfId="0" applyFont="1" applyBorder="1" applyAlignment="1">
      <alignment horizontal="center"/>
    </xf>
    <xf numFmtId="43" fontId="39" fillId="0" borderId="54" xfId="0" applyNumberFormat="1" applyFont="1" applyBorder="1" applyAlignment="1">
      <alignment horizontal="center"/>
    </xf>
    <xf numFmtId="0" fontId="27" fillId="0" borderId="64" xfId="0" applyFont="1" applyBorder="1" applyAlignment="1">
      <alignment horizontal="center" vertical="center" wrapText="1"/>
    </xf>
    <xf numFmtId="0" fontId="39" fillId="0" borderId="64" xfId="0" applyFont="1" applyBorder="1" applyAlignment="1">
      <alignment horizontal="center" vertical="center" wrapText="1"/>
    </xf>
    <xf numFmtId="0" fontId="5" fillId="0" borderId="117" xfId="0" applyFont="1" applyFill="1" applyBorder="1" applyAlignment="1">
      <alignment horizontal="center" vertical="center"/>
    </xf>
    <xf numFmtId="0" fontId="24" fillId="0" borderId="104" xfId="0" applyFont="1" applyFill="1" applyBorder="1" applyAlignment="1">
      <alignment horizontal="center" vertical="center"/>
    </xf>
    <xf numFmtId="0" fontId="24" fillId="0" borderId="106" xfId="0" applyFont="1" applyFill="1" applyBorder="1" applyAlignment="1">
      <alignment horizontal="center" vertical="center"/>
    </xf>
    <xf numFmtId="0" fontId="24" fillId="0" borderId="118" xfId="0" applyFont="1" applyFill="1" applyBorder="1" applyAlignment="1">
      <alignment horizontal="center" vertical="center"/>
    </xf>
    <xf numFmtId="0" fontId="1" fillId="0" borderId="0" xfId="0" applyFont="1" applyFill="1" applyBorder="1" applyAlignment="1">
      <alignment horizontal="left" vertical="center"/>
    </xf>
    <xf numFmtId="0" fontId="1" fillId="0" borderId="25" xfId="0" applyFont="1" applyFill="1" applyBorder="1"/>
    <xf numFmtId="0" fontId="1" fillId="4" borderId="25" xfId="0" applyFont="1" applyFill="1" applyBorder="1"/>
    <xf numFmtId="183" fontId="40" fillId="0" borderId="0" xfId="87" applyNumberFormat="1" applyFont="1"/>
    <xf numFmtId="0" fontId="20" fillId="0" borderId="100" xfId="67" applyFont="1" applyFill="1" applyBorder="1" applyAlignment="1">
      <alignment horizontal="center" vertical="center"/>
    </xf>
    <xf numFmtId="0" fontId="20" fillId="0" borderId="112" xfId="67" applyNumberFormat="1" applyFont="1" applyFill="1" applyBorder="1" applyAlignment="1">
      <alignment horizontal="center" vertical="center"/>
    </xf>
    <xf numFmtId="0" fontId="20" fillId="0" borderId="101" xfId="67" applyFont="1" applyFill="1" applyBorder="1" applyAlignment="1">
      <alignment horizontal="center" vertical="center"/>
    </xf>
    <xf numFmtId="0" fontId="29" fillId="0" borderId="113" xfId="67" applyFont="1" applyBorder="1"/>
    <xf numFmtId="0" fontId="29" fillId="0" borderId="77" xfId="67" applyNumberFormat="1" applyFont="1" applyFill="1" applyBorder="1" applyAlignment="1">
      <alignment horizontal="center"/>
    </xf>
    <xf numFmtId="0" fontId="29" fillId="4" borderId="77" xfId="67" applyNumberFormat="1" applyFont="1" applyFill="1" applyBorder="1" applyAlignment="1">
      <alignment horizontal="center"/>
    </xf>
    <xf numFmtId="0" fontId="29" fillId="0" borderId="78" xfId="67" applyNumberFormat="1" applyFont="1" applyFill="1" applyBorder="1" applyAlignment="1">
      <alignment horizontal="center"/>
    </xf>
    <xf numFmtId="0" fontId="29" fillId="4" borderId="78" xfId="67" applyNumberFormat="1" applyFont="1" applyFill="1" applyBorder="1" applyAlignment="1">
      <alignment horizontal="center"/>
    </xf>
    <xf numFmtId="0" fontId="29" fillId="0" borderId="77" xfId="62" applyNumberFormat="1" applyFont="1" applyFill="1" applyBorder="1" applyAlignment="1" applyProtection="1">
      <alignment horizontal="center"/>
    </xf>
    <xf numFmtId="0" fontId="29" fillId="0" borderId="77" xfId="62" applyNumberFormat="1" applyFont="1" applyFill="1" applyBorder="1" applyAlignment="1" applyProtection="1">
      <alignment horizontal="center" vertical="center"/>
    </xf>
    <xf numFmtId="0" fontId="42" fillId="4" borderId="77" xfId="62" quotePrefix="1" applyNumberFormat="1" applyFont="1" applyFill="1" applyBorder="1" applyAlignment="1" applyProtection="1">
      <alignment horizontal="center" vertical="center"/>
    </xf>
    <xf numFmtId="0" fontId="29" fillId="4" borderId="77" xfId="62" applyNumberFormat="1" applyFont="1" applyFill="1" applyBorder="1" applyAlignment="1" applyProtection="1">
      <alignment horizontal="center" vertical="center"/>
    </xf>
    <xf numFmtId="0" fontId="42" fillId="4" borderId="77" xfId="62" applyNumberFormat="1" applyFont="1" applyFill="1" applyBorder="1" applyAlignment="1" applyProtection="1">
      <alignment horizontal="center" vertical="center"/>
    </xf>
    <xf numFmtId="0" fontId="42" fillId="0" borderId="77" xfId="62" applyNumberFormat="1" applyFont="1" applyFill="1" applyBorder="1" applyAlignment="1" applyProtection="1">
      <alignment horizontal="center" vertical="center"/>
    </xf>
    <xf numFmtId="0" fontId="39" fillId="4" borderId="78" xfId="67" applyNumberFormat="1" applyFont="1" applyFill="1" applyBorder="1" applyAlignment="1">
      <alignment horizontal="center"/>
    </xf>
    <xf numFmtId="0" fontId="39" fillId="4" borderId="69" xfId="62" applyNumberFormat="1" applyFont="1" applyFill="1" applyBorder="1" applyAlignment="1" applyProtection="1">
      <alignment horizontal="center" vertical="center"/>
    </xf>
    <xf numFmtId="0" fontId="42" fillId="0" borderId="69" xfId="62" applyNumberFormat="1" applyFont="1" applyFill="1" applyBorder="1" applyAlignment="1" applyProtection="1">
      <alignment horizontal="center" vertical="center"/>
    </xf>
    <xf numFmtId="0" fontId="29" fillId="4" borderId="77" xfId="67" quotePrefix="1" applyNumberFormat="1" applyFont="1" applyFill="1" applyBorder="1" applyAlignment="1">
      <alignment horizontal="center"/>
    </xf>
    <xf numFmtId="0" fontId="29" fillId="4" borderId="78" xfId="67" quotePrefix="1" applyNumberFormat="1" applyFont="1" applyFill="1" applyBorder="1" applyAlignment="1">
      <alignment horizontal="center"/>
    </xf>
    <xf numFmtId="0" fontId="29" fillId="4" borderId="77" xfId="62" applyNumberFormat="1" applyFont="1" applyFill="1" applyBorder="1" applyAlignment="1" applyProtection="1">
      <alignment horizontal="center"/>
    </xf>
    <xf numFmtId="0" fontId="29" fillId="0" borderId="77" xfId="67" applyNumberFormat="1" applyFont="1" applyBorder="1" applyAlignment="1">
      <alignment horizontal="center"/>
    </xf>
    <xf numFmtId="0" fontId="29" fillId="4" borderId="119" xfId="67" applyNumberFormat="1" applyFont="1" applyFill="1" applyBorder="1" applyAlignment="1">
      <alignment horizontal="center"/>
    </xf>
    <xf numFmtId="0" fontId="43" fillId="4" borderId="119" xfId="0" applyNumberFormat="1" applyFont="1" applyFill="1" applyBorder="1" applyAlignment="1">
      <alignment horizontal="center"/>
    </xf>
    <xf numFmtId="0" fontId="29" fillId="0" borderId="77" xfId="89" applyNumberFormat="1" applyFont="1" applyFill="1" applyBorder="1" applyAlignment="1">
      <alignment horizontal="center"/>
    </xf>
    <xf numFmtId="0" fontId="29" fillId="4" borderId="69" xfId="89" applyNumberFormat="1" applyFont="1" applyFill="1" applyBorder="1" applyAlignment="1">
      <alignment horizontal="center"/>
    </xf>
    <xf numFmtId="0" fontId="29" fillId="4" borderId="79" xfId="89" quotePrefix="1" applyNumberFormat="1" applyFont="1" applyFill="1" applyBorder="1" applyAlignment="1">
      <alignment horizontal="center"/>
    </xf>
    <xf numFmtId="0" fontId="29" fillId="4" borderId="78" xfId="67" applyFont="1" applyFill="1" applyBorder="1" applyAlignment="1">
      <alignment horizontal="center"/>
    </xf>
    <xf numFmtId="0" fontId="42" fillId="4" borderId="119" xfId="62" applyNumberFormat="1" applyFont="1" applyFill="1" applyBorder="1" applyAlignment="1" applyProtection="1">
      <alignment horizontal="center"/>
    </xf>
    <xf numFmtId="37" fontId="29" fillId="0" borderId="77" xfId="62" applyNumberFormat="1" applyFont="1" applyFill="1" applyBorder="1" applyAlignment="1" applyProtection="1">
      <alignment horizontal="right"/>
    </xf>
    <xf numFmtId="37" fontId="29" fillId="0" borderId="77" xfId="67" quotePrefix="1" applyNumberFormat="1" applyFont="1" applyBorder="1" applyAlignment="1">
      <alignment horizontal="center"/>
    </xf>
    <xf numFmtId="37" fontId="29" fillId="4" borderId="77" xfId="67" quotePrefix="1" applyNumberFormat="1" applyFont="1" applyFill="1" applyBorder="1" applyAlignment="1">
      <alignment horizontal="center"/>
    </xf>
    <xf numFmtId="180" fontId="29" fillId="0" borderId="77" xfId="67" applyNumberFormat="1" applyFont="1" applyBorder="1" applyAlignment="1">
      <alignment horizontal="center"/>
    </xf>
    <xf numFmtId="180" fontId="29" fillId="0" borderId="77" xfId="67" quotePrefix="1" applyNumberFormat="1" applyFont="1" applyBorder="1" applyAlignment="1">
      <alignment horizontal="center"/>
    </xf>
    <xf numFmtId="180" fontId="29" fillId="4" borderId="77" xfId="67" quotePrefix="1" applyNumberFormat="1" applyFont="1" applyFill="1" applyBorder="1" applyAlignment="1">
      <alignment horizontal="center"/>
    </xf>
    <xf numFmtId="41" fontId="29" fillId="0" borderId="63" xfId="89" applyFont="1" applyFill="1" applyBorder="1" applyAlignment="1" applyProtection="1">
      <alignment horizontal="center"/>
    </xf>
    <xf numFmtId="0" fontId="29" fillId="4" borderId="77" xfId="62" quotePrefix="1" applyNumberFormat="1" applyFont="1" applyFill="1" applyBorder="1" applyAlignment="1" applyProtection="1">
      <alignment horizontal="center"/>
    </xf>
    <xf numFmtId="0" fontId="29" fillId="4" borderId="44" xfId="62" applyNumberFormat="1" applyFont="1" applyFill="1" applyBorder="1" applyAlignment="1" applyProtection="1">
      <alignment horizontal="center"/>
    </xf>
    <xf numFmtId="0" fontId="39" fillId="4" borderId="77" xfId="62" applyNumberFormat="1" applyFont="1" applyFill="1" applyBorder="1" applyAlignment="1" applyProtection="1">
      <alignment horizontal="center"/>
    </xf>
    <xf numFmtId="0" fontId="39" fillId="4" borderId="51" xfId="62" applyNumberFormat="1" applyFont="1" applyFill="1" applyBorder="1" applyAlignment="1" applyProtection="1">
      <alignment horizontal="center"/>
    </xf>
    <xf numFmtId="0" fontId="39" fillId="4" borderId="57" xfId="62" applyNumberFormat="1" applyFont="1" applyFill="1" applyBorder="1" applyAlignment="1" applyProtection="1">
      <alignment horizontal="center"/>
    </xf>
    <xf numFmtId="0" fontId="29" fillId="4" borderId="77" xfId="67" applyNumberFormat="1" applyFont="1" applyFill="1" applyBorder="1" applyAlignment="1">
      <alignment horizontal="center" vertical="center"/>
    </xf>
    <xf numFmtId="0" fontId="42" fillId="4" borderId="77" xfId="62" applyNumberFormat="1" applyFont="1" applyFill="1" applyBorder="1" applyAlignment="1" applyProtection="1">
      <alignment horizontal="center"/>
    </xf>
    <xf numFmtId="0" fontId="29" fillId="4" borderId="66" xfId="67" quotePrefix="1" applyNumberFormat="1" applyFont="1" applyFill="1" applyBorder="1" applyAlignment="1">
      <alignment horizontal="center"/>
    </xf>
    <xf numFmtId="0" fontId="70" fillId="4" borderId="77" xfId="67" applyNumberFormat="1" applyFont="1" applyFill="1" applyBorder="1" applyAlignment="1">
      <alignment horizontal="center"/>
    </xf>
    <xf numFmtId="0" fontId="29" fillId="4" borderId="66" xfId="67" applyNumberFormat="1" applyFont="1" applyFill="1" applyBorder="1" applyAlignment="1">
      <alignment horizontal="center"/>
    </xf>
    <xf numFmtId="0" fontId="70" fillId="4" borderId="77" xfId="62" quotePrefix="1" applyNumberFormat="1" applyFont="1" applyFill="1" applyBorder="1" applyAlignment="1" applyProtection="1">
      <alignment horizontal="center"/>
    </xf>
    <xf numFmtId="0" fontId="29" fillId="0" borderId="0" xfId="67" applyFont="1" applyFill="1" applyBorder="1"/>
    <xf numFmtId="0" fontId="29" fillId="4" borderId="71" xfId="67" quotePrefix="1" applyNumberFormat="1" applyFont="1" applyFill="1" applyBorder="1" applyAlignment="1">
      <alignment horizontal="center"/>
    </xf>
    <xf numFmtId="0" fontId="29" fillId="0" borderId="112" xfId="67" applyFont="1" applyFill="1" applyBorder="1"/>
    <xf numFmtId="0" fontId="29" fillId="0" borderId="7" xfId="67" applyFont="1" applyFill="1" applyBorder="1" applyAlignment="1">
      <alignment horizontal="center"/>
    </xf>
    <xf numFmtId="0" fontId="29" fillId="0" borderId="113" xfId="67" applyFont="1" applyBorder="1" applyAlignment="1">
      <alignment horizontal="center" vertical="center"/>
    </xf>
    <xf numFmtId="0" fontId="29" fillId="0" borderId="112" xfId="67" applyFont="1" applyFill="1" applyBorder="1" applyAlignment="1">
      <alignment horizontal="center"/>
    </xf>
    <xf numFmtId="0" fontId="29" fillId="0" borderId="0" xfId="67" applyFont="1" applyFill="1" applyBorder="1" applyAlignment="1">
      <alignment horizontal="center"/>
    </xf>
    <xf numFmtId="0" fontId="29" fillId="4" borderId="116" xfId="67" quotePrefix="1" applyNumberFormat="1" applyFont="1" applyFill="1" applyBorder="1" applyAlignment="1">
      <alignment horizontal="center" vertical="center"/>
    </xf>
    <xf numFmtId="0" fontId="29" fillId="4" borderId="116" xfId="67" quotePrefix="1" applyNumberFormat="1" applyFont="1" applyFill="1" applyBorder="1" applyAlignment="1">
      <alignment horizontal="center"/>
    </xf>
    <xf numFmtId="0" fontId="29" fillId="4" borderId="120" xfId="67" quotePrefix="1" applyNumberFormat="1" applyFont="1" applyFill="1" applyBorder="1" applyAlignment="1">
      <alignment horizontal="center"/>
    </xf>
    <xf numFmtId="0" fontId="39" fillId="0" borderId="0" xfId="0" applyFont="1" applyFill="1" applyBorder="1" applyProtection="1"/>
    <xf numFmtId="0" fontId="29" fillId="4" borderId="119" xfId="67" quotePrefix="1" applyNumberFormat="1" applyFont="1" applyFill="1" applyBorder="1" applyAlignment="1">
      <alignment horizontal="center"/>
    </xf>
    <xf numFmtId="0" fontId="29" fillId="4" borderId="88" xfId="67" quotePrefix="1" applyNumberFormat="1" applyFont="1" applyFill="1" applyBorder="1" applyAlignment="1">
      <alignment horizontal="center"/>
    </xf>
    <xf numFmtId="0" fontId="39" fillId="4" borderId="77" xfId="67" applyNumberFormat="1" applyFont="1" applyFill="1" applyBorder="1" applyAlignment="1">
      <alignment horizontal="center"/>
    </xf>
    <xf numFmtId="0" fontId="29" fillId="0" borderId="119" xfId="67" applyNumberFormat="1" applyFont="1" applyFill="1" applyBorder="1" applyAlignment="1">
      <alignment horizontal="center"/>
    </xf>
    <xf numFmtId="0" fontId="29" fillId="4" borderId="79" xfId="67" quotePrefix="1" applyNumberFormat="1" applyFont="1" applyFill="1" applyBorder="1" applyAlignment="1">
      <alignment horizontal="center"/>
    </xf>
    <xf numFmtId="0" fontId="29" fillId="0" borderId="119" xfId="67" quotePrefix="1" applyNumberFormat="1" applyFont="1" applyFill="1" applyBorder="1" applyAlignment="1">
      <alignment horizontal="center"/>
    </xf>
    <xf numFmtId="0" fontId="29" fillId="0" borderId="77" xfId="67" quotePrefix="1" applyNumberFormat="1" applyFont="1" applyFill="1" applyBorder="1" applyAlignment="1">
      <alignment horizontal="center"/>
    </xf>
    <xf numFmtId="0" fontId="29" fillId="4" borderId="84" xfId="62" applyNumberFormat="1" applyFont="1" applyFill="1" applyBorder="1" applyAlignment="1" applyProtection="1">
      <alignment horizontal="center"/>
    </xf>
    <xf numFmtId="0" fontId="29" fillId="0" borderId="66" xfId="67" applyFont="1" applyFill="1" applyBorder="1" applyAlignment="1"/>
    <xf numFmtId="0" fontId="5" fillId="0" borderId="100" xfId="32" applyFont="1" applyFill="1" applyBorder="1" applyAlignment="1">
      <alignment horizontal="center" vertical="center"/>
    </xf>
    <xf numFmtId="0" fontId="5" fillId="0" borderId="112" xfId="32" applyFont="1" applyFill="1" applyBorder="1" applyAlignment="1">
      <alignment horizontal="center" vertical="center"/>
    </xf>
    <xf numFmtId="0" fontId="5" fillId="0" borderId="101" xfId="32" applyFont="1" applyFill="1" applyBorder="1" applyAlignment="1">
      <alignment horizontal="center" vertical="center"/>
    </xf>
    <xf numFmtId="0" fontId="1" fillId="0" borderId="113" xfId="32" applyFont="1" applyBorder="1"/>
    <xf numFmtId="0" fontId="1" fillId="0" borderId="78" xfId="32" applyFont="1" applyFill="1" applyBorder="1"/>
    <xf numFmtId="169" fontId="1" fillId="0" borderId="77" xfId="35" applyNumberFormat="1" applyFont="1" applyFill="1" applyBorder="1" applyAlignment="1" applyProtection="1">
      <alignment horizontal="center"/>
    </xf>
    <xf numFmtId="0" fontId="1" fillId="4" borderId="78" xfId="32" applyFont="1" applyFill="1" applyBorder="1"/>
    <xf numFmtId="169" fontId="1" fillId="4" borderId="77" xfId="35" applyNumberFormat="1" applyFont="1" applyFill="1" applyBorder="1" applyAlignment="1" applyProtection="1">
      <alignment horizontal="center"/>
    </xf>
    <xf numFmtId="176" fontId="1" fillId="0" borderId="88" xfId="87" applyNumberFormat="1" applyFont="1" applyFill="1" applyBorder="1" applyAlignment="1" applyProtection="1">
      <alignment horizontal="center" vertical="center"/>
    </xf>
    <xf numFmtId="176" fontId="1" fillId="0" borderId="78" xfId="87" applyNumberFormat="1" applyFont="1" applyFill="1" applyBorder="1" applyAlignment="1">
      <alignment horizontal="center" vertical="center"/>
    </xf>
    <xf numFmtId="41" fontId="1" fillId="0" borderId="78" xfId="89" applyFont="1" applyFill="1" applyBorder="1" applyAlignment="1">
      <alignment horizontal="center" vertical="center"/>
    </xf>
    <xf numFmtId="41" fontId="1" fillId="0" borderId="88" xfId="89" applyFont="1" applyFill="1" applyBorder="1" applyAlignment="1" applyProtection="1">
      <alignment horizontal="center" vertical="center"/>
    </xf>
    <xf numFmtId="176" fontId="3" fillId="0" borderId="77" xfId="87" applyNumberFormat="1" applyFont="1" applyFill="1" applyBorder="1" applyAlignment="1" applyProtection="1">
      <alignment horizontal="center" vertical="center"/>
    </xf>
    <xf numFmtId="176" fontId="1" fillId="0" borderId="78" xfId="87" quotePrefix="1" applyNumberFormat="1" applyFont="1" applyFill="1" applyBorder="1" applyAlignment="1">
      <alignment horizontal="center"/>
    </xf>
    <xf numFmtId="41" fontId="1" fillId="0" borderId="78" xfId="89" quotePrefix="1" applyFont="1" applyFill="1" applyBorder="1" applyAlignment="1">
      <alignment horizontal="center"/>
    </xf>
    <xf numFmtId="41" fontId="3" fillId="0" borderId="77" xfId="89" applyFont="1" applyFill="1" applyBorder="1" applyAlignment="1" applyProtection="1">
      <alignment horizontal="center" vertical="center"/>
    </xf>
    <xf numFmtId="0" fontId="3" fillId="0" borderId="77" xfId="35" applyNumberFormat="1" applyFont="1" applyFill="1" applyBorder="1" applyAlignment="1" applyProtection="1">
      <alignment horizontal="center" vertical="center"/>
    </xf>
    <xf numFmtId="41" fontId="1" fillId="0" borderId="78" xfId="89" applyFont="1" applyFill="1" applyBorder="1" applyAlignment="1">
      <alignment horizontal="center"/>
    </xf>
    <xf numFmtId="0" fontId="1" fillId="0" borderId="78" xfId="32" quotePrefix="1" applyFill="1" applyBorder="1" applyAlignment="1">
      <alignment horizontal="center"/>
    </xf>
    <xf numFmtId="41" fontId="5" fillId="0" borderId="77" xfId="89" quotePrefix="1" applyFont="1" applyFill="1" applyBorder="1" applyAlignment="1">
      <alignment horizontal="center"/>
    </xf>
    <xf numFmtId="2" fontId="1" fillId="0" borderId="119" xfId="32" applyNumberFormat="1" applyFont="1" applyFill="1" applyBorder="1" applyAlignment="1">
      <alignment horizontal="center"/>
    </xf>
    <xf numFmtId="2" fontId="1" fillId="0" borderId="119" xfId="32" quotePrefix="1" applyNumberFormat="1" applyFont="1" applyFill="1" applyBorder="1" applyAlignment="1">
      <alignment horizontal="center"/>
    </xf>
    <xf numFmtId="0" fontId="1" fillId="0" borderId="78" xfId="32" applyNumberFormat="1" applyFont="1" applyFill="1" applyBorder="1" applyAlignment="1">
      <alignment horizontal="center"/>
    </xf>
    <xf numFmtId="180" fontId="1" fillId="0" borderId="119" xfId="32" quotePrefix="1" applyNumberFormat="1" applyFont="1" applyFill="1" applyBorder="1" applyAlignment="1">
      <alignment horizontal="center"/>
    </xf>
    <xf numFmtId="0" fontId="1" fillId="0" borderId="119" xfId="32" quotePrefix="1" applyFont="1" applyFill="1" applyBorder="1" applyAlignment="1">
      <alignment horizontal="center"/>
    </xf>
    <xf numFmtId="41" fontId="45" fillId="0" borderId="77" xfId="89" applyFont="1" applyFill="1" applyBorder="1" applyAlignment="1" applyProtection="1">
      <alignment horizontal="right"/>
    </xf>
    <xf numFmtId="0" fontId="3" fillId="0" borderId="77" xfId="89" applyNumberFormat="1" applyFont="1" applyFill="1" applyBorder="1" applyAlignment="1" applyProtection="1">
      <alignment horizontal="center" vertical="center"/>
    </xf>
    <xf numFmtId="0" fontId="1" fillId="0" borderId="77" xfId="32" applyFont="1" applyFill="1" applyBorder="1" applyAlignment="1">
      <alignment horizontal="center"/>
    </xf>
    <xf numFmtId="41" fontId="45" fillId="0" borderId="77" xfId="89" applyFont="1" applyFill="1" applyBorder="1" applyAlignment="1" applyProtection="1">
      <alignment horizontal="center" vertical="center"/>
    </xf>
    <xf numFmtId="0" fontId="3" fillId="0" borderId="77" xfId="89" applyNumberFormat="1" applyFont="1" applyFill="1" applyBorder="1" applyAlignment="1" applyProtection="1">
      <alignment horizontal="center"/>
    </xf>
    <xf numFmtId="0" fontId="1" fillId="0" borderId="77" xfId="32" applyFont="1" applyFill="1" applyBorder="1"/>
    <xf numFmtId="0" fontId="1" fillId="0" borderId="77" xfId="35" applyNumberFormat="1" applyFont="1" applyFill="1" applyBorder="1" applyAlignment="1" applyProtection="1">
      <alignment horizontal="center" vertical="center"/>
    </xf>
    <xf numFmtId="0" fontId="1" fillId="0" borderId="77" xfId="89" quotePrefix="1" applyNumberFormat="1" applyFont="1" applyFill="1" applyBorder="1" applyAlignment="1">
      <alignment horizontal="center"/>
    </xf>
    <xf numFmtId="0" fontId="1" fillId="0" borderId="77" xfId="32" quotePrefix="1" applyFill="1" applyBorder="1" applyAlignment="1">
      <alignment horizontal="center"/>
    </xf>
    <xf numFmtId="0" fontId="1" fillId="0" borderId="77" xfId="89" applyNumberFormat="1" applyFont="1" applyFill="1" applyBorder="1" applyAlignment="1">
      <alignment horizontal="center"/>
    </xf>
    <xf numFmtId="0" fontId="1" fillId="0" borderId="77" xfId="67" applyNumberFormat="1" applyFont="1" applyBorder="1" applyAlignment="1">
      <alignment horizontal="center" vertical="center"/>
    </xf>
    <xf numFmtId="0" fontId="1" fillId="0" borderId="77" xfId="89" applyNumberFormat="1" applyFont="1" applyFill="1" applyBorder="1" applyAlignment="1" applyProtection="1">
      <alignment horizontal="center" vertical="center"/>
    </xf>
    <xf numFmtId="0" fontId="3" fillId="0" borderId="77" xfId="62" applyNumberFormat="1" applyFont="1" applyFill="1" applyBorder="1" applyAlignment="1" applyProtection="1">
      <alignment horizontal="center" vertical="center"/>
    </xf>
    <xf numFmtId="0" fontId="1" fillId="0" borderId="77" xfId="67" applyNumberFormat="1" applyBorder="1" applyAlignment="1">
      <alignment horizontal="center" vertical="center"/>
    </xf>
    <xf numFmtId="0" fontId="60" fillId="0" borderId="100" xfId="76" applyFont="1" applyFill="1" applyBorder="1" applyAlignment="1">
      <alignment horizontal="center" vertical="center"/>
    </xf>
    <xf numFmtId="0" fontId="60" fillId="0" borderId="12" xfId="76" applyFont="1" applyFill="1" applyBorder="1" applyAlignment="1">
      <alignment horizontal="center" vertical="center"/>
    </xf>
    <xf numFmtId="165" fontId="57" fillId="0" borderId="10" xfId="87" applyNumberFormat="1" applyFont="1" applyFill="1" applyBorder="1" applyAlignment="1">
      <alignment horizontal="center" vertical="center"/>
    </xf>
    <xf numFmtId="176" fontId="57" fillId="0" borderId="10" xfId="87" applyNumberFormat="1" applyFont="1" applyFill="1" applyBorder="1" applyAlignment="1">
      <alignment horizontal="center" vertical="center"/>
    </xf>
    <xf numFmtId="0" fontId="60" fillId="0" borderId="101" xfId="76" applyFont="1" applyFill="1" applyBorder="1" applyAlignment="1">
      <alignment horizontal="center" vertical="center"/>
    </xf>
    <xf numFmtId="165" fontId="61" fillId="0" borderId="0" xfId="87" applyFont="1" applyFill="1" applyAlignment="1"/>
    <xf numFmtId="165" fontId="56" fillId="0" borderId="83" xfId="87" applyFont="1" applyFill="1" applyBorder="1" applyAlignment="1"/>
    <xf numFmtId="0" fontId="56" fillId="3" borderId="8" xfId="58" applyFont="1" applyFill="1" applyBorder="1" applyAlignment="1"/>
    <xf numFmtId="0" fontId="56" fillId="0" borderId="8" xfId="52" applyFont="1" applyBorder="1" applyAlignment="1"/>
    <xf numFmtId="0" fontId="56" fillId="4" borderId="8" xfId="52" applyFont="1" applyFill="1" applyBorder="1" applyAlignment="1"/>
    <xf numFmtId="0" fontId="56" fillId="3" borderId="8" xfId="0" applyFont="1" applyFill="1" applyBorder="1" applyAlignment="1"/>
    <xf numFmtId="0" fontId="56" fillId="0" borderId="8" xfId="0" applyFont="1" applyBorder="1" applyAlignment="1"/>
    <xf numFmtId="0" fontId="56" fillId="3" borderId="0" xfId="58" applyFont="1" applyFill="1" applyBorder="1" applyAlignment="1">
      <alignment horizontal="center"/>
    </xf>
    <xf numFmtId="0" fontId="56" fillId="3" borderId="0" xfId="58" applyFont="1" applyFill="1" applyBorder="1" applyAlignment="1"/>
    <xf numFmtId="0" fontId="56" fillId="0" borderId="0" xfId="0" applyFont="1" applyBorder="1" applyAlignment="1"/>
    <xf numFmtId="165" fontId="64" fillId="0" borderId="0" xfId="87" applyNumberFormat="1" applyFont="1" applyFill="1" applyAlignment="1"/>
    <xf numFmtId="176" fontId="64" fillId="0" borderId="0" xfId="87" applyNumberFormat="1" applyFont="1" applyFill="1" applyAlignment="1"/>
    <xf numFmtId="176" fontId="64" fillId="0" borderId="0" xfId="87" applyNumberFormat="1" applyFont="1" applyFill="1" applyAlignment="1">
      <alignment horizontal="center"/>
    </xf>
    <xf numFmtId="0" fontId="5" fillId="4" borderId="0" xfId="63" applyNumberFormat="1" applyFont="1" applyFill="1" applyBorder="1" applyAlignment="1">
      <alignment horizontal="center" vertical="top"/>
    </xf>
    <xf numFmtId="0" fontId="5" fillId="5" borderId="121" xfId="63" applyNumberFormat="1" applyFont="1" applyFill="1" applyBorder="1" applyAlignment="1">
      <alignment horizontal="center" vertical="center"/>
    </xf>
    <xf numFmtId="0" fontId="5" fillId="5" borderId="122" xfId="63" applyNumberFormat="1" applyFont="1" applyFill="1" applyBorder="1" applyAlignment="1">
      <alignment horizontal="center" vertical="center"/>
    </xf>
    <xf numFmtId="41" fontId="23" fillId="0" borderId="0" xfId="89" applyFont="1" applyAlignment="1">
      <alignment vertical="top"/>
    </xf>
    <xf numFmtId="0" fontId="1" fillId="0" borderId="0" xfId="0" applyFont="1" applyAlignment="1">
      <alignment vertical="top"/>
    </xf>
    <xf numFmtId="0" fontId="23" fillId="0" borderId="0" xfId="0" applyFont="1" applyAlignment="1">
      <alignment horizontal="centerContinuous" vertical="top"/>
    </xf>
    <xf numFmtId="0" fontId="23" fillId="0" borderId="0" xfId="0" applyNumberFormat="1" applyFont="1" applyAlignment="1">
      <alignment horizontal="center" vertical="top"/>
    </xf>
    <xf numFmtId="0" fontId="5" fillId="0" borderId="105" xfId="0" applyFont="1" applyFill="1" applyBorder="1" applyAlignment="1">
      <alignment horizontal="center" vertical="center"/>
    </xf>
    <xf numFmtId="0" fontId="5" fillId="0" borderId="104" xfId="0" applyFont="1" applyFill="1" applyBorder="1" applyAlignment="1">
      <alignment horizontal="center" vertical="center"/>
    </xf>
    <xf numFmtId="0" fontId="5" fillId="0" borderId="106" xfId="0" applyFont="1" applyFill="1" applyBorder="1" applyAlignment="1">
      <alignment horizontal="center" vertical="center"/>
    </xf>
    <xf numFmtId="0" fontId="6" fillId="0" borderId="50" xfId="0" applyFont="1" applyFill="1" applyBorder="1" applyAlignment="1">
      <alignment horizontal="left"/>
    </xf>
    <xf numFmtId="0" fontId="1" fillId="0" borderId="50" xfId="0" applyFont="1" applyBorder="1" applyAlignment="1">
      <alignment vertical="top"/>
    </xf>
    <xf numFmtId="0" fontId="1" fillId="0" borderId="0" xfId="0" applyFont="1" applyAlignment="1">
      <alignment horizontal="center"/>
    </xf>
    <xf numFmtId="178" fontId="5" fillId="0" borderId="0" xfId="89" applyNumberFormat="1" applyFont="1" applyBorder="1" applyAlignment="1">
      <alignment horizontal="center"/>
    </xf>
    <xf numFmtId="0" fontId="1" fillId="0" borderId="0" xfId="41" applyFont="1" applyBorder="1" applyAlignment="1"/>
    <xf numFmtId="178" fontId="1" fillId="0" borderId="0" xfId="89" applyNumberFormat="1" applyFont="1"/>
    <xf numFmtId="0" fontId="34" fillId="0" borderId="0" xfId="0" applyFont="1"/>
    <xf numFmtId="178" fontId="23" fillId="0" borderId="0" xfId="89" applyNumberFormat="1" applyFont="1"/>
    <xf numFmtId="0" fontId="24" fillId="4" borderId="100" xfId="58" applyFont="1" applyFill="1" applyBorder="1" applyAlignment="1">
      <alignment horizontal="center" vertical="center"/>
    </xf>
    <xf numFmtId="41" fontId="80" fillId="0" borderId="0" xfId="98" applyNumberFormat="1" applyFont="1" applyFill="1" applyBorder="1" applyAlignment="1">
      <alignment horizontal="center" vertical="center"/>
    </xf>
    <xf numFmtId="41" fontId="86" fillId="0" borderId="0" xfId="89" applyFont="1" applyFill="1" applyBorder="1" applyAlignment="1" applyProtection="1">
      <alignment horizontal="center"/>
    </xf>
    <xf numFmtId="183" fontId="25" fillId="0" borderId="0" xfId="0" applyNumberFormat="1" applyFont="1" applyFill="1"/>
    <xf numFmtId="0" fontId="25" fillId="0" borderId="0" xfId="0" applyFont="1" applyBorder="1"/>
    <xf numFmtId="0" fontId="83" fillId="0" borderId="0" xfId="0" applyNumberFormat="1" applyFont="1" applyAlignment="1">
      <alignment horizontal="center"/>
    </xf>
    <xf numFmtId="0" fontId="1" fillId="0" borderId="125" xfId="0" applyFont="1" applyBorder="1"/>
    <xf numFmtId="0" fontId="1" fillId="0" borderId="111" xfId="0" applyFont="1" applyFill="1" applyBorder="1"/>
    <xf numFmtId="0" fontId="1" fillId="0" borderId="114" xfId="0" applyFont="1" applyBorder="1"/>
    <xf numFmtId="169" fontId="1" fillId="0" borderId="114" xfId="92" applyNumberFormat="1" applyFont="1" applyFill="1" applyBorder="1" applyAlignment="1" applyProtection="1"/>
    <xf numFmtId="0" fontId="1" fillId="0" borderId="114" xfId="0" applyFont="1" applyFill="1" applyBorder="1" applyAlignment="1">
      <alignment horizontal="center"/>
    </xf>
    <xf numFmtId="0" fontId="1" fillId="0" borderId="114" xfId="0" applyNumberFormat="1" applyFont="1" applyBorder="1" applyAlignment="1">
      <alignment horizontal="center"/>
    </xf>
    <xf numFmtId="0" fontId="1" fillId="0" borderId="114" xfId="88" quotePrefix="1" applyNumberFormat="1" applyFont="1" applyFill="1" applyBorder="1" applyAlignment="1" applyProtection="1">
      <alignment horizontal="center" vertical="center"/>
    </xf>
    <xf numFmtId="0" fontId="1" fillId="0" borderId="114" xfId="0" quotePrefix="1" applyNumberFormat="1" applyFont="1" applyBorder="1" applyAlignment="1">
      <alignment horizontal="center"/>
    </xf>
    <xf numFmtId="0" fontId="1" fillId="0" borderId="114" xfId="0" applyFont="1" applyFill="1" applyBorder="1" applyAlignment="1">
      <alignment horizontal="center" vertical="center"/>
    </xf>
    <xf numFmtId="169" fontId="1" fillId="0" borderId="114" xfId="92" applyNumberFormat="1" applyFont="1" applyFill="1" applyBorder="1" applyAlignment="1" applyProtection="1">
      <alignment horizontal="center" vertical="center"/>
    </xf>
    <xf numFmtId="0" fontId="1" fillId="0" borderId="114" xfId="92" applyNumberFormat="1" applyFont="1" applyFill="1" applyBorder="1" applyAlignment="1" applyProtection="1">
      <alignment horizontal="center"/>
    </xf>
    <xf numFmtId="0" fontId="3" fillId="0" borderId="114" xfId="92" quotePrefix="1" applyNumberFormat="1" applyFont="1" applyFill="1" applyBorder="1" applyAlignment="1" applyProtection="1">
      <alignment horizontal="center"/>
    </xf>
    <xf numFmtId="0" fontId="1" fillId="0" borderId="114" xfId="92" quotePrefix="1" applyNumberFormat="1" applyFont="1" applyFill="1" applyBorder="1" applyAlignment="1" applyProtection="1">
      <alignment horizontal="center"/>
    </xf>
    <xf numFmtId="0" fontId="29" fillId="0" borderId="126" xfId="0" applyFont="1" applyBorder="1" applyAlignment="1">
      <alignment horizontal="center"/>
    </xf>
    <xf numFmtId="0" fontId="1" fillId="0" borderId="123" xfId="0" applyFont="1" applyFill="1" applyBorder="1"/>
    <xf numFmtId="0" fontId="1" fillId="0" borderId="127" xfId="0" applyFont="1" applyFill="1" applyBorder="1"/>
    <xf numFmtId="0" fontId="1" fillId="0" borderId="128" xfId="0" applyFont="1" applyFill="1" applyBorder="1"/>
    <xf numFmtId="0" fontId="1" fillId="0" borderId="129" xfId="0" applyFont="1" applyFill="1" applyBorder="1"/>
    <xf numFmtId="0" fontId="1" fillId="0" borderId="130" xfId="0" quotePrefix="1" applyFont="1" applyFill="1" applyBorder="1" applyAlignment="1">
      <alignment horizontal="center" vertical="center"/>
    </xf>
    <xf numFmtId="0" fontId="1" fillId="0" borderId="130" xfId="0" applyFont="1" applyFill="1" applyBorder="1" applyAlignment="1">
      <alignment horizontal="center"/>
    </xf>
    <xf numFmtId="0" fontId="29" fillId="0" borderId="131" xfId="0" applyFont="1" applyBorder="1" applyAlignment="1">
      <alignment horizontal="center"/>
    </xf>
    <xf numFmtId="0" fontId="1" fillId="0" borderId="132" xfId="0" applyFont="1" applyFill="1" applyBorder="1"/>
    <xf numFmtId="0" fontId="1" fillId="0" borderId="133" xfId="0" applyFont="1" applyFill="1" applyBorder="1"/>
    <xf numFmtId="0" fontId="1" fillId="0" borderId="134" xfId="0" applyFont="1" applyFill="1" applyBorder="1"/>
    <xf numFmtId="0" fontId="1" fillId="0" borderId="135" xfId="0" quotePrefix="1" applyFont="1" applyFill="1" applyBorder="1" applyAlignment="1">
      <alignment horizontal="center" vertical="center"/>
    </xf>
    <xf numFmtId="0" fontId="1" fillId="0" borderId="135" xfId="0" applyFont="1" applyFill="1" applyBorder="1" applyAlignment="1">
      <alignment horizontal="center"/>
    </xf>
    <xf numFmtId="0" fontId="29" fillId="0" borderId="136" xfId="0" applyFont="1" applyBorder="1" applyAlignment="1">
      <alignment horizontal="center"/>
    </xf>
    <xf numFmtId="0" fontId="1" fillId="0" borderId="137" xfId="0" applyFont="1" applyFill="1" applyBorder="1"/>
    <xf numFmtId="0" fontId="1" fillId="0" borderId="137" xfId="0" quotePrefix="1" applyFont="1" applyFill="1" applyBorder="1" applyAlignment="1">
      <alignment horizontal="center" vertical="center"/>
    </xf>
    <xf numFmtId="0" fontId="1" fillId="0" borderId="137" xfId="88" quotePrefix="1" applyNumberFormat="1" applyFont="1" applyFill="1" applyBorder="1" applyAlignment="1" applyProtection="1">
      <alignment horizontal="center" vertical="center"/>
    </xf>
    <xf numFmtId="0" fontId="1" fillId="0" borderId="137" xfId="0" applyFont="1" applyFill="1" applyBorder="1" applyAlignment="1">
      <alignment horizontal="center"/>
    </xf>
    <xf numFmtId="0" fontId="29" fillId="0" borderId="137" xfId="0" applyFont="1" applyBorder="1" applyAlignment="1">
      <alignment horizontal="center"/>
    </xf>
    <xf numFmtId="0" fontId="1" fillId="0" borderId="138" xfId="0" applyFont="1" applyFill="1" applyBorder="1"/>
    <xf numFmtId="0" fontId="1" fillId="0" borderId="139" xfId="0" applyFont="1" applyFill="1" applyBorder="1"/>
    <xf numFmtId="0" fontId="1" fillId="0" borderId="140" xfId="0" applyFont="1" applyFill="1" applyBorder="1"/>
    <xf numFmtId="0" fontId="1" fillId="0" borderId="141" xfId="0" applyFont="1" applyFill="1" applyBorder="1"/>
    <xf numFmtId="0" fontId="1" fillId="0" borderId="142" xfId="92" applyNumberFormat="1" applyFont="1" applyFill="1" applyBorder="1" applyAlignment="1" applyProtection="1">
      <alignment horizontal="center"/>
    </xf>
    <xf numFmtId="0" fontId="0" fillId="0" borderId="142" xfId="0" applyBorder="1" applyAlignment="1">
      <alignment horizontal="center" vertical="center"/>
    </xf>
    <xf numFmtId="0" fontId="1" fillId="0" borderId="142" xfId="92" applyNumberFormat="1" applyFont="1" applyFill="1" applyBorder="1" applyAlignment="1" applyProtection="1">
      <alignment horizontal="center" vertical="center"/>
    </xf>
    <xf numFmtId="0" fontId="1" fillId="0" borderId="142" xfId="0" applyFont="1" applyFill="1" applyBorder="1" applyAlignment="1">
      <alignment horizontal="center"/>
    </xf>
    <xf numFmtId="0" fontId="29" fillId="0" borderId="143" xfId="0" applyFont="1" applyBorder="1" applyAlignment="1">
      <alignment horizontal="center"/>
    </xf>
    <xf numFmtId="0" fontId="1" fillId="0" borderId="61" xfId="0" applyFont="1" applyFill="1" applyBorder="1"/>
    <xf numFmtId="0" fontId="1" fillId="0" borderId="54" xfId="92" applyNumberFormat="1" applyFont="1" applyFill="1" applyBorder="1" applyAlignment="1" applyProtection="1">
      <alignment horizontal="center" vertical="center"/>
    </xf>
    <xf numFmtId="0" fontId="1" fillId="0" borderId="54" xfId="0" applyFont="1" applyFill="1" applyBorder="1" applyAlignment="1">
      <alignment horizontal="center"/>
    </xf>
    <xf numFmtId="0" fontId="29" fillId="0" borderId="125" xfId="0" applyFont="1" applyBorder="1" applyAlignment="1">
      <alignment horizontal="center"/>
    </xf>
    <xf numFmtId="0" fontId="1" fillId="0" borderId="40" xfId="0" applyFont="1" applyFill="1" applyBorder="1"/>
    <xf numFmtId="0" fontId="1" fillId="0" borderId="144" xfId="92" applyNumberFormat="1" applyFont="1" applyFill="1" applyBorder="1" applyAlignment="1" applyProtection="1">
      <alignment horizontal="center" vertical="center"/>
    </xf>
    <xf numFmtId="0" fontId="1" fillId="0" borderId="144" xfId="0" applyFont="1" applyFill="1" applyBorder="1" applyAlignment="1">
      <alignment horizontal="center"/>
    </xf>
    <xf numFmtId="0" fontId="23" fillId="0" borderId="114" xfId="92" applyNumberFormat="1" applyFont="1" applyFill="1" applyBorder="1" applyAlignment="1" applyProtection="1">
      <alignment horizontal="center" vertical="center"/>
    </xf>
    <xf numFmtId="0" fontId="23" fillId="0" borderId="114" xfId="0" quotePrefix="1" applyFont="1" applyFill="1" applyBorder="1" applyAlignment="1">
      <alignment horizontal="center" vertical="center"/>
    </xf>
    <xf numFmtId="0" fontId="23" fillId="0" borderId="114" xfId="0" applyFont="1" applyFill="1" applyBorder="1" applyAlignment="1">
      <alignment horizontal="center"/>
    </xf>
    <xf numFmtId="0" fontId="39" fillId="0" borderId="145" xfId="0" applyFont="1" applyBorder="1" applyAlignment="1">
      <alignment horizontal="center"/>
    </xf>
    <xf numFmtId="0" fontId="23" fillId="0" borderId="43" xfId="0" quotePrefix="1" applyFont="1" applyFill="1" applyBorder="1" applyAlignment="1">
      <alignment horizontal="center" vertical="center"/>
    </xf>
    <xf numFmtId="0" fontId="23" fillId="0" borderId="43" xfId="0" applyFont="1" applyFill="1" applyBorder="1" applyAlignment="1">
      <alignment horizontal="center"/>
    </xf>
    <xf numFmtId="0" fontId="39" fillId="0" borderId="125" xfId="0" applyFont="1" applyBorder="1" applyAlignment="1">
      <alignment horizontal="center"/>
    </xf>
    <xf numFmtId="0" fontId="23" fillId="0" borderId="71" xfId="0" applyFont="1" applyFill="1" applyBorder="1" applyAlignment="1">
      <alignment horizontal="center" vertical="center"/>
    </xf>
    <xf numFmtId="0" fontId="23" fillId="0" borderId="71" xfId="0" applyFont="1" applyFill="1" applyBorder="1" applyAlignment="1">
      <alignment horizontal="center"/>
    </xf>
    <xf numFmtId="0" fontId="39" fillId="0" borderId="102" xfId="0" applyFont="1" applyBorder="1" applyAlignment="1">
      <alignment horizontal="center"/>
    </xf>
    <xf numFmtId="0" fontId="1" fillId="0" borderId="111" xfId="0" applyFont="1" applyFill="1" applyBorder="1" applyAlignment="1">
      <alignment horizontal="center"/>
    </xf>
    <xf numFmtId="0" fontId="38" fillId="0" borderId="114" xfId="0" applyFont="1" applyFill="1" applyBorder="1" applyAlignment="1">
      <alignment horizontal="left" vertical="center"/>
    </xf>
    <xf numFmtId="0" fontId="38" fillId="0" borderId="114" xfId="0" applyFont="1" applyFill="1" applyBorder="1" applyAlignment="1">
      <alignment horizontal="center" vertical="center"/>
    </xf>
    <xf numFmtId="0" fontId="1" fillId="0" borderId="111" xfId="0" applyFont="1" applyBorder="1"/>
    <xf numFmtId="0" fontId="1" fillId="0" borderId="111" xfId="52" applyFont="1" applyFill="1" applyBorder="1" applyAlignment="1">
      <alignment horizontal="center"/>
    </xf>
    <xf numFmtId="0" fontId="1" fillId="0" borderId="111" xfId="52" applyFont="1" applyFill="1" applyBorder="1"/>
    <xf numFmtId="0" fontId="1" fillId="0" borderId="146" xfId="52" applyFont="1" applyFill="1" applyBorder="1" applyAlignment="1">
      <alignment horizontal="center"/>
    </xf>
    <xf numFmtId="0" fontId="23" fillId="0" borderId="71" xfId="0" quotePrefix="1" applyFont="1" applyFill="1" applyBorder="1" applyAlignment="1">
      <alignment horizontal="center" vertical="center"/>
    </xf>
    <xf numFmtId="0" fontId="23" fillId="0" borderId="146" xfId="52" applyFont="1" applyFill="1" applyBorder="1" applyAlignment="1">
      <alignment horizontal="center"/>
    </xf>
    <xf numFmtId="0" fontId="39" fillId="0" borderId="60" xfId="0" applyFont="1" applyBorder="1" applyAlignment="1">
      <alignment horizontal="center"/>
    </xf>
    <xf numFmtId="0" fontId="1" fillId="0" borderId="147" xfId="52" applyFont="1" applyFill="1" applyBorder="1" applyAlignment="1">
      <alignment horizontal="center"/>
    </xf>
    <xf numFmtId="0" fontId="29" fillId="0" borderId="45" xfId="0" applyFont="1" applyBorder="1" applyAlignment="1">
      <alignment horizontal="center"/>
    </xf>
    <xf numFmtId="0" fontId="1" fillId="0" borderId="148" xfId="52" applyFont="1" applyFill="1" applyBorder="1"/>
    <xf numFmtId="0" fontId="1" fillId="0" borderId="127" xfId="52" applyFont="1" applyFill="1" applyBorder="1"/>
    <xf numFmtId="0" fontId="7" fillId="0" borderId="128" xfId="52" applyFont="1" applyFill="1" applyBorder="1" applyAlignment="1">
      <alignment horizontal="left"/>
    </xf>
    <xf numFmtId="0" fontId="7" fillId="0" borderId="128" xfId="52" applyFont="1" applyFill="1" applyBorder="1"/>
    <xf numFmtId="0" fontId="1" fillId="0" borderId="128" xfId="52" applyFont="1" applyFill="1" applyBorder="1"/>
    <xf numFmtId="0" fontId="1" fillId="0" borderId="129" xfId="52" applyFont="1" applyFill="1" applyBorder="1"/>
    <xf numFmtId="0" fontId="29" fillId="0" borderId="149" xfId="0" applyFont="1" applyBorder="1" applyAlignment="1">
      <alignment horizontal="center"/>
    </xf>
    <xf numFmtId="0" fontId="1" fillId="0" borderId="114" xfId="0" quotePrefix="1" applyFont="1" applyFill="1" applyBorder="1" applyAlignment="1">
      <alignment horizontal="center" vertical="center"/>
    </xf>
    <xf numFmtId="0" fontId="29" fillId="0" borderId="124" xfId="0" applyFont="1" applyBorder="1" applyAlignment="1">
      <alignment horizontal="center"/>
    </xf>
    <xf numFmtId="0" fontId="23" fillId="0" borderId="71" xfId="52" applyFont="1" applyFill="1" applyBorder="1" applyAlignment="1">
      <alignment horizontal="center" vertical="center"/>
    </xf>
    <xf numFmtId="0" fontId="1" fillId="0" borderId="132" xfId="52" applyFont="1" applyFill="1" applyBorder="1"/>
    <xf numFmtId="0" fontId="1" fillId="0" borderId="133" xfId="52" applyFont="1" applyFill="1" applyBorder="1"/>
    <xf numFmtId="0" fontId="7" fillId="0" borderId="134" xfId="52" applyFont="1" applyFill="1" applyBorder="1" applyAlignment="1">
      <alignment horizontal="left"/>
    </xf>
    <xf numFmtId="0" fontId="7" fillId="0" borderId="134" xfId="52" applyFont="1" applyFill="1" applyBorder="1"/>
    <xf numFmtId="0" fontId="1" fillId="0" borderId="134" xfId="52" applyFont="1" applyFill="1" applyBorder="1"/>
    <xf numFmtId="0" fontId="3" fillId="0" borderId="135" xfId="55" applyNumberFormat="1" applyFont="1" applyFill="1" applyBorder="1" applyAlignment="1" applyProtection="1">
      <alignment horizontal="center" vertical="center"/>
    </xf>
    <xf numFmtId="0" fontId="1" fillId="0" borderId="150" xfId="52" applyFont="1" applyFill="1" applyBorder="1" applyAlignment="1">
      <alignment horizontal="center"/>
    </xf>
    <xf numFmtId="0" fontId="29" fillId="0" borderId="151" xfId="0" applyFont="1" applyBorder="1" applyAlignment="1">
      <alignment horizontal="center"/>
    </xf>
    <xf numFmtId="0" fontId="1" fillId="0" borderId="152" xfId="52" applyFont="1" applyFill="1" applyBorder="1"/>
    <xf numFmtId="0" fontId="1" fillId="0" borderId="137" xfId="52" applyFont="1" applyFill="1" applyBorder="1"/>
    <xf numFmtId="0" fontId="7" fillId="0" borderId="137" xfId="52" applyFont="1" applyFill="1" applyBorder="1" applyAlignment="1">
      <alignment horizontal="left"/>
    </xf>
    <xf numFmtId="0" fontId="7" fillId="0" borderId="137" xfId="52" applyFont="1" applyFill="1" applyBorder="1"/>
    <xf numFmtId="0" fontId="1" fillId="0" borderId="153" xfId="52" applyFont="1" applyFill="1" applyBorder="1"/>
    <xf numFmtId="0" fontId="3" fillId="0" borderId="152" xfId="55" applyNumberFormat="1" applyFont="1" applyFill="1" applyBorder="1" applyAlignment="1" applyProtection="1">
      <alignment horizontal="center" vertical="center"/>
    </xf>
    <xf numFmtId="0" fontId="1" fillId="0" borderId="152" xfId="52" applyFont="1" applyFill="1" applyBorder="1" applyAlignment="1">
      <alignment horizontal="center"/>
    </xf>
    <xf numFmtId="0" fontId="1" fillId="0" borderId="152" xfId="0" quotePrefix="1" applyFont="1" applyFill="1" applyBorder="1" applyAlignment="1">
      <alignment horizontal="center" vertical="center"/>
    </xf>
    <xf numFmtId="0" fontId="29" fillId="0" borderId="153" xfId="0" applyFont="1" applyBorder="1" applyAlignment="1">
      <alignment horizontal="center"/>
    </xf>
    <xf numFmtId="0" fontId="23" fillId="0" borderId="43" xfId="55" applyNumberFormat="1" applyFont="1" applyFill="1" applyBorder="1" applyAlignment="1" applyProtection="1">
      <alignment horizontal="center" vertical="center"/>
    </xf>
    <xf numFmtId="0" fontId="76" fillId="0" borderId="0" xfId="94" applyFont="1" applyFill="1"/>
    <xf numFmtId="0" fontId="49" fillId="0" borderId="0" xfId="94" applyFont="1" applyFill="1"/>
    <xf numFmtId="0" fontId="1" fillId="0" borderId="166" xfId="0" applyFont="1" applyFill="1" applyBorder="1"/>
    <xf numFmtId="0" fontId="1" fillId="0" borderId="162" xfId="0" applyFont="1" applyFill="1" applyBorder="1"/>
    <xf numFmtId="0" fontId="5" fillId="0" borderId="167" xfId="0" applyFont="1" applyFill="1" applyBorder="1" applyAlignment="1">
      <alignment horizontal="left"/>
    </xf>
    <xf numFmtId="0" fontId="1" fillId="0" borderId="167" xfId="0" applyFont="1" applyFill="1" applyBorder="1"/>
    <xf numFmtId="0" fontId="1" fillId="0" borderId="167" xfId="0" applyFont="1" applyFill="1" applyBorder="1" applyAlignment="1">
      <alignment horizontal="left"/>
    </xf>
    <xf numFmtId="0" fontId="5" fillId="0" borderId="167" xfId="0" applyFont="1" applyFill="1" applyBorder="1"/>
    <xf numFmtId="0" fontId="1" fillId="0" borderId="179" xfId="0" applyFont="1" applyFill="1" applyBorder="1"/>
    <xf numFmtId="0" fontId="1" fillId="0" borderId="170" xfId="0" applyFont="1" applyFill="1" applyBorder="1"/>
    <xf numFmtId="0" fontId="1" fillId="0" borderId="172" xfId="92" applyNumberFormat="1" applyFont="1" applyFill="1" applyBorder="1" applyAlignment="1" applyProtection="1">
      <alignment horizontal="center" vertical="center"/>
    </xf>
    <xf numFmtId="0" fontId="5" fillId="0" borderId="170" xfId="0" applyFont="1" applyFill="1" applyBorder="1"/>
    <xf numFmtId="0" fontId="1" fillId="0" borderId="172" xfId="0" applyFont="1" applyFill="1" applyBorder="1" applyAlignment="1">
      <alignment horizontal="center" vertical="center"/>
    </xf>
    <xf numFmtId="0" fontId="1" fillId="4" borderId="177" xfId="1" applyFont="1" applyFill="1" applyBorder="1" applyAlignment="1">
      <alignment horizontal="left"/>
    </xf>
    <xf numFmtId="0" fontId="5" fillId="4" borderId="162" xfId="0" applyFont="1" applyFill="1" applyBorder="1" applyAlignment="1">
      <alignment horizontal="left"/>
    </xf>
    <xf numFmtId="0" fontId="5" fillId="4" borderId="167" xfId="0" applyFont="1" applyFill="1" applyBorder="1" applyAlignment="1">
      <alignment horizontal="left" vertical="top"/>
    </xf>
    <xf numFmtId="0" fontId="5" fillId="4" borderId="167" xfId="0" applyFont="1" applyFill="1" applyBorder="1"/>
    <xf numFmtId="0" fontId="48" fillId="4" borderId="167" xfId="0" applyFont="1" applyFill="1" applyBorder="1" applyAlignment="1">
      <alignment horizontal="left"/>
    </xf>
    <xf numFmtId="0" fontId="48" fillId="4" borderId="167" xfId="0" applyFont="1" applyFill="1" applyBorder="1"/>
    <xf numFmtId="0" fontId="4" fillId="4" borderId="167" xfId="0" applyFont="1" applyFill="1" applyBorder="1"/>
    <xf numFmtId="0" fontId="48" fillId="4" borderId="167" xfId="0" applyFont="1" applyFill="1" applyBorder="1" applyAlignment="1">
      <alignment horizontal="center"/>
    </xf>
    <xf numFmtId="0" fontId="48" fillId="4" borderId="180" xfId="0" applyFont="1" applyFill="1" applyBorder="1"/>
    <xf numFmtId="0" fontId="48" fillId="4" borderId="170" xfId="0" applyFont="1" applyFill="1" applyBorder="1" applyAlignment="1">
      <alignment horizontal="center"/>
    </xf>
    <xf numFmtId="0" fontId="48" fillId="4" borderId="170" xfId="0" applyFont="1" applyFill="1" applyBorder="1"/>
    <xf numFmtId="0" fontId="48" fillId="4" borderId="0" xfId="0" applyFont="1" applyFill="1" applyBorder="1"/>
    <xf numFmtId="169" fontId="48" fillId="4" borderId="172" xfId="92" applyNumberFormat="1" applyFont="1" applyFill="1" applyBorder="1" applyAlignment="1" applyProtection="1">
      <alignment horizontal="right"/>
    </xf>
    <xf numFmtId="169" fontId="48" fillId="4" borderId="180" xfId="92" applyNumberFormat="1" applyFont="1" applyFill="1" applyBorder="1" applyAlignment="1" applyProtection="1">
      <alignment horizontal="right"/>
    </xf>
    <xf numFmtId="169" fontId="48" fillId="4" borderId="180" xfId="92" applyNumberFormat="1" applyFont="1" applyFill="1" applyBorder="1" applyAlignment="1" applyProtection="1"/>
    <xf numFmtId="169" fontId="4" fillId="4" borderId="180" xfId="92" applyNumberFormat="1" applyFont="1" applyFill="1" applyBorder="1" applyAlignment="1" applyProtection="1"/>
    <xf numFmtId="0" fontId="48" fillId="4" borderId="180" xfId="0" applyFont="1" applyFill="1" applyBorder="1" applyAlignment="1">
      <alignment horizontal="center"/>
    </xf>
    <xf numFmtId="0" fontId="48" fillId="4" borderId="168" xfId="0" applyFont="1" applyFill="1" applyBorder="1"/>
    <xf numFmtId="0" fontId="48" fillId="4" borderId="36" xfId="0" applyFont="1" applyFill="1" applyBorder="1"/>
    <xf numFmtId="0" fontId="48" fillId="4" borderId="33" xfId="0" applyFont="1" applyFill="1" applyBorder="1" applyAlignment="1">
      <alignment horizontal="center"/>
    </xf>
    <xf numFmtId="0" fontId="48" fillId="4" borderId="33" xfId="0" applyFont="1" applyFill="1" applyBorder="1"/>
    <xf numFmtId="0" fontId="4" fillId="0" borderId="47" xfId="0" applyFont="1" applyFill="1" applyBorder="1"/>
    <xf numFmtId="169" fontId="48" fillId="0" borderId="35" xfId="92" applyNumberFormat="1" applyFont="1" applyFill="1" applyBorder="1" applyAlignment="1" applyProtection="1"/>
    <xf numFmtId="169" fontId="48" fillId="0" borderId="36" xfId="92" applyNumberFormat="1" applyFont="1" applyFill="1" applyBorder="1" applyAlignment="1" applyProtection="1"/>
    <xf numFmtId="169" fontId="4" fillId="0" borderId="36" xfId="92" applyNumberFormat="1" applyFont="1" applyFill="1" applyBorder="1" applyAlignment="1" applyProtection="1"/>
    <xf numFmtId="0" fontId="48" fillId="0" borderId="36" xfId="0" applyFont="1" applyFill="1" applyBorder="1" applyAlignment="1">
      <alignment horizontal="center"/>
    </xf>
    <xf numFmtId="0" fontId="48" fillId="0" borderId="0" xfId="0" applyFont="1"/>
    <xf numFmtId="0" fontId="48" fillId="0" borderId="0" xfId="0" applyFont="1" applyAlignment="1">
      <alignment horizontal="center"/>
    </xf>
    <xf numFmtId="0" fontId="23" fillId="0" borderId="0" xfId="0" applyFont="1" applyAlignment="1">
      <alignment horizontal="center"/>
    </xf>
    <xf numFmtId="0" fontId="1" fillId="0" borderId="0" xfId="52" applyFont="1" applyAlignment="1">
      <alignment horizontal="center"/>
    </xf>
    <xf numFmtId="0" fontId="1" fillId="0" borderId="0" xfId="0" applyFont="1" applyAlignment="1">
      <alignment horizontal="center"/>
    </xf>
    <xf numFmtId="0" fontId="1" fillId="0" borderId="0" xfId="52" applyNumberFormat="1" applyFont="1" applyAlignment="1">
      <alignment horizontal="center" vertical="top"/>
    </xf>
    <xf numFmtId="0" fontId="5" fillId="4" borderId="0" xfId="63" applyFont="1" applyFill="1" applyBorder="1" applyAlignment="1">
      <alignment horizontal="center" vertical="top"/>
    </xf>
    <xf numFmtId="0" fontId="5" fillId="4" borderId="0" xfId="63" applyFont="1" applyFill="1" applyBorder="1" applyAlignment="1">
      <alignment horizontal="left" vertical="top"/>
    </xf>
    <xf numFmtId="0" fontId="29" fillId="4" borderId="187" xfId="67" applyNumberFormat="1" applyFont="1" applyFill="1" applyBorder="1" applyAlignment="1">
      <alignment horizontal="center"/>
    </xf>
    <xf numFmtId="0" fontId="29" fillId="4" borderId="163" xfId="67" applyNumberFormat="1" applyFont="1" applyFill="1" applyBorder="1" applyAlignment="1">
      <alignment horizontal="center"/>
    </xf>
    <xf numFmtId="0" fontId="29" fillId="4" borderId="185" xfId="67" applyNumberFormat="1" applyFont="1" applyFill="1" applyBorder="1" applyAlignment="1">
      <alignment horizontal="center"/>
    </xf>
    <xf numFmtId="0" fontId="29" fillId="0" borderId="187" xfId="62" applyNumberFormat="1" applyFont="1" applyFill="1" applyBorder="1" applyAlignment="1" applyProtection="1">
      <alignment horizontal="center"/>
    </xf>
    <xf numFmtId="0" fontId="29" fillId="0" borderId="187" xfId="62" applyNumberFormat="1" applyFont="1" applyFill="1" applyBorder="1" applyAlignment="1" applyProtection="1">
      <alignment horizontal="center" vertical="center"/>
    </xf>
    <xf numFmtId="0" fontId="42" fillId="4" borderId="163" xfId="62" quotePrefix="1" applyNumberFormat="1" applyFont="1" applyFill="1" applyBorder="1" applyAlignment="1" applyProtection="1">
      <alignment horizontal="center" vertical="center"/>
    </xf>
    <xf numFmtId="0" fontId="29" fillId="4" borderId="163" xfId="62" applyNumberFormat="1" applyFont="1" applyFill="1" applyBorder="1" applyAlignment="1" applyProtection="1">
      <alignment horizontal="center" vertical="center"/>
    </xf>
    <xf numFmtId="0" fontId="42" fillId="4" borderId="163" xfId="62" applyNumberFormat="1" applyFont="1" applyFill="1" applyBorder="1" applyAlignment="1" applyProtection="1">
      <alignment horizontal="center" vertical="center"/>
    </xf>
    <xf numFmtId="0" fontId="42" fillId="4" borderId="187" xfId="62" applyNumberFormat="1" applyFont="1" applyFill="1" applyBorder="1" applyAlignment="1" applyProtection="1">
      <alignment horizontal="center" vertical="center"/>
    </xf>
    <xf numFmtId="0" fontId="39" fillId="4" borderId="185" xfId="67" applyNumberFormat="1" applyFont="1" applyFill="1" applyBorder="1" applyAlignment="1">
      <alignment horizontal="center"/>
    </xf>
    <xf numFmtId="0" fontId="39" fillId="4" borderId="163" xfId="62" applyNumberFormat="1" applyFont="1" applyFill="1" applyBorder="1" applyAlignment="1" applyProtection="1">
      <alignment horizontal="center" vertical="center"/>
    </xf>
    <xf numFmtId="0" fontId="42" fillId="0" borderId="187" xfId="62" applyNumberFormat="1" applyFont="1" applyFill="1" applyBorder="1" applyAlignment="1" applyProtection="1">
      <alignment horizontal="center" vertical="center"/>
    </xf>
    <xf numFmtId="0" fontId="42" fillId="0" borderId="163" xfId="62" applyNumberFormat="1" applyFont="1" applyFill="1" applyBorder="1" applyAlignment="1" applyProtection="1">
      <alignment horizontal="center" vertical="center"/>
    </xf>
    <xf numFmtId="0" fontId="29" fillId="4" borderId="187" xfId="62" applyNumberFormat="1" applyFont="1" applyFill="1" applyBorder="1" applyAlignment="1" applyProtection="1">
      <alignment horizontal="center" vertical="center"/>
    </xf>
    <xf numFmtId="0" fontId="42" fillId="4" borderId="168" xfId="62" quotePrefix="1" applyNumberFormat="1" applyFont="1" applyFill="1" applyBorder="1" applyAlignment="1" applyProtection="1">
      <alignment horizontal="center" vertical="center"/>
    </xf>
    <xf numFmtId="0" fontId="29" fillId="4" borderId="185" xfId="67" quotePrefix="1" applyNumberFormat="1" applyFont="1" applyFill="1" applyBorder="1" applyAlignment="1">
      <alignment horizontal="center"/>
    </xf>
    <xf numFmtId="0" fontId="29" fillId="4" borderId="187" xfId="62" applyNumberFormat="1" applyFont="1" applyFill="1" applyBorder="1" applyAlignment="1" applyProtection="1">
      <alignment horizontal="center"/>
    </xf>
    <xf numFmtId="0" fontId="29" fillId="4" borderId="163" xfId="67" quotePrefix="1" applyNumberFormat="1" applyFont="1" applyFill="1" applyBorder="1" applyAlignment="1">
      <alignment horizontal="center"/>
    </xf>
    <xf numFmtId="0" fontId="29" fillId="4" borderId="168" xfId="67" applyNumberFormat="1" applyFont="1" applyFill="1" applyBorder="1" applyAlignment="1">
      <alignment horizontal="center"/>
    </xf>
    <xf numFmtId="0" fontId="43" fillId="4" borderId="168" xfId="0" applyNumberFormat="1" applyFont="1" applyFill="1" applyBorder="1" applyAlignment="1">
      <alignment horizontal="center"/>
    </xf>
    <xf numFmtId="0" fontId="29" fillId="0" borderId="163" xfId="67" applyNumberFormat="1" applyFont="1" applyBorder="1" applyAlignment="1">
      <alignment horizontal="center"/>
    </xf>
    <xf numFmtId="0" fontId="29" fillId="0" borderId="163" xfId="89" applyNumberFormat="1" applyFont="1" applyFill="1" applyBorder="1" applyAlignment="1">
      <alignment horizontal="center"/>
    </xf>
    <xf numFmtId="0" fontId="29" fillId="4" borderId="163" xfId="89" applyNumberFormat="1" applyFont="1" applyFill="1" applyBorder="1" applyAlignment="1">
      <alignment horizontal="center"/>
    </xf>
    <xf numFmtId="0" fontId="29" fillId="0" borderId="163" xfId="67" applyNumberFormat="1" applyFont="1" applyFill="1" applyBorder="1" applyAlignment="1">
      <alignment horizontal="center"/>
    </xf>
    <xf numFmtId="0" fontId="29" fillId="0" borderId="187" xfId="67" applyNumberFormat="1" applyFont="1" applyFill="1" applyBorder="1" applyAlignment="1">
      <alignment horizontal="center"/>
    </xf>
    <xf numFmtId="0" fontId="29" fillId="0" borderId="185" xfId="67" applyNumberFormat="1" applyFont="1" applyFill="1" applyBorder="1" applyAlignment="1">
      <alignment horizontal="center"/>
    </xf>
    <xf numFmtId="0" fontId="29" fillId="0" borderId="187" xfId="67" applyNumberFormat="1" applyFont="1" applyBorder="1" applyAlignment="1">
      <alignment horizontal="center"/>
    </xf>
    <xf numFmtId="0" fontId="29" fillId="4" borderId="169" xfId="67" applyNumberFormat="1" applyFont="1" applyFill="1" applyBorder="1" applyAlignment="1">
      <alignment horizontal="center"/>
    </xf>
    <xf numFmtId="0" fontId="29" fillId="4" borderId="187" xfId="67" quotePrefix="1" applyNumberFormat="1" applyFont="1" applyFill="1" applyBorder="1" applyAlignment="1">
      <alignment horizontal="center"/>
    </xf>
    <xf numFmtId="0" fontId="29" fillId="4" borderId="169" xfId="67" quotePrefix="1" applyNumberFormat="1" applyFont="1" applyFill="1" applyBorder="1" applyAlignment="1">
      <alignment horizontal="center"/>
    </xf>
    <xf numFmtId="0" fontId="29" fillId="4" borderId="169" xfId="89" quotePrefix="1" applyNumberFormat="1" applyFont="1" applyFill="1" applyBorder="1" applyAlignment="1">
      <alignment horizontal="center"/>
    </xf>
    <xf numFmtId="0" fontId="29" fillId="4" borderId="171" xfId="89" quotePrefix="1" applyNumberFormat="1" applyFont="1" applyFill="1" applyBorder="1" applyAlignment="1">
      <alignment horizontal="center"/>
    </xf>
    <xf numFmtId="0" fontId="29" fillId="4" borderId="185" xfId="67" applyFont="1" applyFill="1" applyBorder="1" applyAlignment="1">
      <alignment horizontal="center"/>
    </xf>
    <xf numFmtId="0" fontId="42" fillId="4" borderId="163" xfId="62" applyNumberFormat="1" applyFont="1" applyFill="1" applyBorder="1" applyAlignment="1" applyProtection="1">
      <alignment horizontal="center"/>
    </xf>
    <xf numFmtId="37" fontId="29" fillId="0" borderId="187" xfId="62" applyNumberFormat="1" applyFont="1" applyFill="1" applyBorder="1" applyAlignment="1" applyProtection="1">
      <alignment horizontal="right"/>
    </xf>
    <xf numFmtId="37" fontId="29" fillId="0" borderId="187" xfId="67" quotePrefix="1" applyNumberFormat="1" applyFont="1" applyBorder="1" applyAlignment="1">
      <alignment horizontal="center"/>
    </xf>
    <xf numFmtId="37" fontId="29" fillId="4" borderId="187" xfId="67" quotePrefix="1" applyNumberFormat="1" applyFont="1" applyFill="1" applyBorder="1" applyAlignment="1">
      <alignment horizontal="center"/>
    </xf>
    <xf numFmtId="180" fontId="29" fillId="0" borderId="187" xfId="67" applyNumberFormat="1" applyFont="1" applyBorder="1" applyAlignment="1">
      <alignment horizontal="center"/>
    </xf>
    <xf numFmtId="180" fontId="29" fillId="0" borderId="187" xfId="67" quotePrefix="1" applyNumberFormat="1" applyFont="1" applyBorder="1" applyAlignment="1">
      <alignment horizontal="center"/>
    </xf>
    <xf numFmtId="180" fontId="29" fillId="4" borderId="187" xfId="67" quotePrefix="1" applyNumberFormat="1" applyFont="1" applyFill="1" applyBorder="1" applyAlignment="1">
      <alignment horizontal="center"/>
    </xf>
    <xf numFmtId="0" fontId="29" fillId="4" borderId="163" xfId="62" applyNumberFormat="1" applyFont="1" applyFill="1" applyBorder="1" applyAlignment="1" applyProtection="1">
      <alignment horizontal="center"/>
    </xf>
    <xf numFmtId="0" fontId="29" fillId="4" borderId="187" xfId="62" quotePrefix="1" applyNumberFormat="1" applyFont="1" applyFill="1" applyBorder="1" applyAlignment="1" applyProtection="1">
      <alignment horizontal="center"/>
    </xf>
    <xf numFmtId="0" fontId="39" fillId="4" borderId="163" xfId="62" applyNumberFormat="1" applyFont="1" applyFill="1" applyBorder="1" applyAlignment="1" applyProtection="1">
      <alignment horizontal="center"/>
    </xf>
    <xf numFmtId="0" fontId="39" fillId="4" borderId="187" xfId="62" applyNumberFormat="1" applyFont="1" applyFill="1" applyBorder="1" applyAlignment="1" applyProtection="1">
      <alignment horizontal="center"/>
    </xf>
    <xf numFmtId="0" fontId="29" fillId="4" borderId="180" xfId="62" applyNumberFormat="1" applyFont="1" applyFill="1" applyBorder="1" applyAlignment="1" applyProtection="1">
      <alignment horizontal="center"/>
    </xf>
    <xf numFmtId="0" fontId="29" fillId="4" borderId="187" xfId="67" applyNumberFormat="1" applyFont="1" applyFill="1" applyBorder="1" applyAlignment="1">
      <alignment horizontal="center" vertical="center"/>
    </xf>
    <xf numFmtId="0" fontId="42" fillId="4" borderId="187" xfId="62" applyNumberFormat="1" applyFont="1" applyFill="1" applyBorder="1" applyAlignment="1" applyProtection="1">
      <alignment horizontal="center"/>
    </xf>
    <xf numFmtId="0" fontId="29" fillId="4" borderId="188" xfId="67" applyNumberFormat="1" applyFont="1" applyFill="1" applyBorder="1" applyAlignment="1">
      <alignment horizontal="center"/>
    </xf>
    <xf numFmtId="0" fontId="29" fillId="4" borderId="173" xfId="67" applyNumberFormat="1" applyFont="1" applyFill="1" applyBorder="1" applyAlignment="1">
      <alignment horizontal="center"/>
    </xf>
    <xf numFmtId="0" fontId="29" fillId="4" borderId="186" xfId="67" quotePrefix="1" applyNumberFormat="1" applyFont="1" applyFill="1" applyBorder="1" applyAlignment="1">
      <alignment horizontal="center"/>
    </xf>
    <xf numFmtId="0" fontId="29" fillId="4" borderId="173" xfId="67" quotePrefix="1" applyNumberFormat="1" applyFont="1" applyFill="1" applyBorder="1" applyAlignment="1">
      <alignment horizontal="center"/>
    </xf>
    <xf numFmtId="0" fontId="29" fillId="4" borderId="189" xfId="67" quotePrefix="1" applyNumberFormat="1" applyFont="1" applyFill="1" applyBorder="1" applyAlignment="1">
      <alignment horizontal="center" vertical="center"/>
    </xf>
    <xf numFmtId="0" fontId="29" fillId="4" borderId="189" xfId="67" quotePrefix="1" applyNumberFormat="1" applyFont="1" applyFill="1" applyBorder="1" applyAlignment="1">
      <alignment horizontal="center"/>
    </xf>
    <xf numFmtId="0" fontId="29" fillId="4" borderId="190" xfId="67" quotePrefix="1" applyNumberFormat="1" applyFont="1" applyFill="1" applyBorder="1" applyAlignment="1">
      <alignment horizontal="center"/>
    </xf>
    <xf numFmtId="0" fontId="29" fillId="4" borderId="188" xfId="67" quotePrefix="1" applyNumberFormat="1" applyFont="1" applyFill="1" applyBorder="1" applyAlignment="1">
      <alignment horizontal="center"/>
    </xf>
    <xf numFmtId="0" fontId="39" fillId="4" borderId="187" xfId="67" applyNumberFormat="1" applyFont="1" applyFill="1" applyBorder="1" applyAlignment="1">
      <alignment horizontal="center"/>
    </xf>
    <xf numFmtId="0" fontId="29" fillId="4" borderId="171" xfId="67" quotePrefix="1" applyNumberFormat="1" applyFont="1" applyFill="1" applyBorder="1" applyAlignment="1">
      <alignment horizontal="center"/>
    </xf>
    <xf numFmtId="0" fontId="29" fillId="0" borderId="169" xfId="67" applyNumberFormat="1" applyFont="1" applyFill="1" applyBorder="1" applyAlignment="1">
      <alignment horizontal="center"/>
    </xf>
    <xf numFmtId="0" fontId="29" fillId="0" borderId="188" xfId="67" quotePrefix="1" applyNumberFormat="1" applyFont="1" applyFill="1" applyBorder="1" applyAlignment="1">
      <alignment horizontal="center"/>
    </xf>
    <xf numFmtId="0" fontId="29" fillId="0" borderId="187" xfId="67" quotePrefix="1" applyNumberFormat="1" applyFont="1" applyFill="1" applyBorder="1" applyAlignment="1">
      <alignment horizontal="center"/>
    </xf>
    <xf numFmtId="0" fontId="29" fillId="4" borderId="172" xfId="67" applyNumberFormat="1" applyFont="1" applyFill="1" applyBorder="1" applyAlignment="1">
      <alignment horizontal="center"/>
    </xf>
    <xf numFmtId="0" fontId="29" fillId="4" borderId="172" xfId="62" applyNumberFormat="1" applyFont="1" applyFill="1" applyBorder="1" applyAlignment="1" applyProtection="1">
      <alignment horizontal="center"/>
    </xf>
    <xf numFmtId="0" fontId="29" fillId="4" borderId="173" xfId="62" applyNumberFormat="1" applyFont="1" applyFill="1" applyBorder="1" applyAlignment="1" applyProtection="1">
      <alignment horizontal="center"/>
    </xf>
    <xf numFmtId="0" fontId="29" fillId="4" borderId="191" xfId="62" applyNumberFormat="1" applyFont="1" applyFill="1" applyBorder="1" applyAlignment="1" applyProtection="1">
      <alignment horizontal="center"/>
    </xf>
    <xf numFmtId="0" fontId="28" fillId="0" borderId="180" xfId="9" applyNumberFormat="1" applyFont="1" applyFill="1" applyBorder="1" applyAlignment="1" applyProtection="1">
      <alignment vertical="center"/>
    </xf>
    <xf numFmtId="0" fontId="25" fillId="0" borderId="180" xfId="87" applyNumberFormat="1" applyFont="1" applyFill="1" applyBorder="1" applyAlignment="1" applyProtection="1">
      <alignment vertical="center"/>
    </xf>
    <xf numFmtId="0" fontId="28" fillId="0" borderId="172" xfId="9" applyNumberFormat="1" applyFont="1" applyFill="1" applyBorder="1" applyAlignment="1" applyProtection="1">
      <alignment horizontal="center"/>
    </xf>
    <xf numFmtId="0" fontId="28" fillId="0" borderId="180" xfId="91" applyNumberFormat="1" applyFont="1" applyFill="1" applyBorder="1" applyAlignment="1">
      <alignment horizontal="center"/>
    </xf>
    <xf numFmtId="0" fontId="1" fillId="0" borderId="187" xfId="0" applyNumberFormat="1" applyFont="1" applyBorder="1" applyAlignment="1">
      <alignment horizontal="center"/>
    </xf>
    <xf numFmtId="0" fontId="1" fillId="0" borderId="187" xfId="0" quotePrefix="1" applyNumberFormat="1" applyFont="1" applyBorder="1" applyAlignment="1">
      <alignment horizontal="center"/>
    </xf>
    <xf numFmtId="0" fontId="1" fillId="0" borderId="187" xfId="92" applyNumberFormat="1" applyFont="1" applyFill="1" applyBorder="1" applyAlignment="1" applyProtection="1">
      <alignment horizontal="center"/>
    </xf>
    <xf numFmtId="0" fontId="3" fillId="0" borderId="187" xfId="92" quotePrefix="1" applyNumberFormat="1" applyFont="1" applyFill="1" applyBorder="1" applyAlignment="1" applyProtection="1">
      <alignment horizontal="center"/>
    </xf>
    <xf numFmtId="0" fontId="1" fillId="0" borderId="187" xfId="88" quotePrefix="1" applyNumberFormat="1" applyFont="1" applyFill="1" applyBorder="1" applyAlignment="1" applyProtection="1">
      <alignment horizontal="center" vertical="center"/>
    </xf>
    <xf numFmtId="0" fontId="1" fillId="0" borderId="187" xfId="92" applyNumberFormat="1" applyFont="1" applyFill="1" applyBorder="1" applyAlignment="1" applyProtection="1">
      <alignment horizontal="center" vertical="center"/>
    </xf>
    <xf numFmtId="0" fontId="1" fillId="0" borderId="172" xfId="88" quotePrefix="1" applyNumberFormat="1" applyFont="1" applyFill="1" applyBorder="1" applyAlignment="1" applyProtection="1">
      <alignment horizontal="center" vertical="center"/>
    </xf>
    <xf numFmtId="0" fontId="1" fillId="0" borderId="192" xfId="88" quotePrefix="1" applyNumberFormat="1" applyFont="1" applyFill="1" applyBorder="1" applyAlignment="1" applyProtection="1">
      <alignment horizontal="center" vertical="center"/>
    </xf>
    <xf numFmtId="0" fontId="1" fillId="0" borderId="194" xfId="88" quotePrefix="1" applyNumberFormat="1" applyFont="1" applyFill="1" applyBorder="1" applyAlignment="1" applyProtection="1">
      <alignment horizontal="center" vertical="center"/>
    </xf>
    <xf numFmtId="0" fontId="1" fillId="0" borderId="172" xfId="92" applyNumberFormat="1" applyFont="1" applyFill="1" applyBorder="1" applyAlignment="1" applyProtection="1">
      <alignment horizontal="center"/>
    </xf>
    <xf numFmtId="0" fontId="23" fillId="0" borderId="187" xfId="0" quotePrefix="1" applyFont="1" applyFill="1" applyBorder="1" applyAlignment="1">
      <alignment horizontal="center" vertical="center"/>
    </xf>
    <xf numFmtId="0" fontId="23" fillId="0" borderId="195" xfId="0" quotePrefix="1" applyFont="1" applyFill="1" applyBorder="1" applyAlignment="1">
      <alignment horizontal="center" vertical="center"/>
    </xf>
    <xf numFmtId="0" fontId="23" fillId="0" borderId="172" xfId="0" applyFont="1" applyFill="1" applyBorder="1" applyAlignment="1">
      <alignment horizontal="center" vertical="center"/>
    </xf>
    <xf numFmtId="0" fontId="38" fillId="0" borderId="187" xfId="0" applyFont="1" applyFill="1" applyBorder="1" applyAlignment="1">
      <alignment horizontal="left" vertical="center"/>
    </xf>
    <xf numFmtId="0" fontId="38" fillId="0" borderId="187" xfId="0" applyFont="1" applyFill="1" applyBorder="1" applyAlignment="1">
      <alignment horizontal="center" vertical="center"/>
    </xf>
    <xf numFmtId="0" fontId="1" fillId="0" borderId="172" xfId="0" quotePrefix="1" applyFont="1" applyFill="1" applyBorder="1" applyAlignment="1">
      <alignment horizontal="center" vertical="center"/>
    </xf>
    <xf numFmtId="0" fontId="1" fillId="0" borderId="187" xfId="0" applyFont="1" applyFill="1" applyBorder="1" applyAlignment="1">
      <alignment horizontal="center" vertical="center"/>
    </xf>
    <xf numFmtId="0" fontId="3" fillId="0" borderId="172" xfId="55" applyNumberFormat="1" applyFont="1" applyFill="1" applyBorder="1" applyAlignment="1" applyProtection="1">
      <alignment horizontal="center" vertical="center"/>
    </xf>
    <xf numFmtId="0" fontId="23" fillId="0" borderId="172" xfId="0" quotePrefix="1" applyFont="1" applyFill="1" applyBorder="1" applyAlignment="1">
      <alignment horizontal="center" vertical="center"/>
    </xf>
    <xf numFmtId="0" fontId="23" fillId="0" borderId="172" xfId="55" applyNumberFormat="1" applyFont="1" applyFill="1" applyBorder="1" applyAlignment="1" applyProtection="1">
      <alignment horizontal="center" vertical="center"/>
    </xf>
    <xf numFmtId="0" fontId="23" fillId="0" borderId="195" xfId="55" applyNumberFormat="1" applyFont="1" applyFill="1" applyBorder="1" applyAlignment="1" applyProtection="1">
      <alignment horizontal="center" vertical="center"/>
    </xf>
    <xf numFmtId="0" fontId="1" fillId="0" borderId="195" xfId="0" quotePrefix="1" applyFont="1" applyFill="1" applyBorder="1" applyAlignment="1">
      <alignment horizontal="center" vertical="center"/>
    </xf>
    <xf numFmtId="0" fontId="3" fillId="0" borderId="187" xfId="92" applyNumberFormat="1" applyFont="1" applyFill="1" applyBorder="1" applyAlignment="1" applyProtection="1">
      <alignment horizontal="center" vertical="center"/>
    </xf>
    <xf numFmtId="0" fontId="41" fillId="0" borderId="2" xfId="0" applyFont="1" applyFill="1" applyBorder="1" applyAlignment="1">
      <alignment horizontal="center" vertical="center"/>
    </xf>
    <xf numFmtId="0" fontId="41" fillId="0" borderId="3" xfId="0" applyFont="1" applyFill="1" applyBorder="1" applyAlignment="1">
      <alignment horizontal="center" vertical="center"/>
    </xf>
    <xf numFmtId="0" fontId="41" fillId="0" borderId="4" xfId="0" applyFont="1" applyFill="1" applyBorder="1" applyAlignment="1">
      <alignment horizontal="center" vertical="center"/>
    </xf>
    <xf numFmtId="0" fontId="41" fillId="0" borderId="65" xfId="0" applyFont="1" applyFill="1" applyBorder="1" applyAlignment="1">
      <alignment horizontal="center"/>
    </xf>
    <xf numFmtId="0" fontId="41" fillId="0" borderId="88" xfId="0" applyFont="1" applyFill="1" applyBorder="1" applyAlignment="1">
      <alignment horizontal="left"/>
    </xf>
    <xf numFmtId="0" fontId="41" fillId="0" borderId="66" xfId="0" applyFont="1" applyFill="1" applyBorder="1" applyAlignment="1">
      <alignment horizontal="left"/>
    </xf>
    <xf numFmtId="0" fontId="41" fillId="0" borderId="66" xfId="0" applyFont="1" applyFill="1" applyBorder="1"/>
    <xf numFmtId="0" fontId="23" fillId="0" borderId="56" xfId="0" applyFont="1" applyFill="1" applyBorder="1"/>
    <xf numFmtId="0" fontId="23" fillId="0" borderId="57" xfId="0" applyFont="1" applyFill="1" applyBorder="1"/>
    <xf numFmtId="0" fontId="23" fillId="0" borderId="68" xfId="0" applyFont="1" applyFill="1" applyBorder="1" applyAlignment="1">
      <alignment horizontal="left"/>
    </xf>
    <xf numFmtId="0" fontId="23" fillId="0" borderId="48" xfId="0" applyFont="1" applyFill="1" applyBorder="1"/>
    <xf numFmtId="0" fontId="23" fillId="0" borderId="49" xfId="0" applyFont="1" applyFill="1" applyBorder="1"/>
    <xf numFmtId="0" fontId="23" fillId="0" borderId="50" xfId="0" applyFont="1" applyFill="1" applyBorder="1" applyAlignment="1">
      <alignment horizontal="left"/>
    </xf>
    <xf numFmtId="0" fontId="23" fillId="0" borderId="50" xfId="0" applyFont="1" applyFill="1" applyBorder="1"/>
    <xf numFmtId="0" fontId="23" fillId="0" borderId="108" xfId="0" applyFont="1" applyFill="1" applyBorder="1"/>
    <xf numFmtId="0" fontId="23" fillId="0" borderId="109" xfId="0" applyFont="1" applyFill="1" applyBorder="1"/>
    <xf numFmtId="0" fontId="23" fillId="0" borderId="110" xfId="0" applyFont="1" applyFill="1" applyBorder="1" applyAlignment="1">
      <alignment horizontal="left"/>
    </xf>
    <xf numFmtId="0" fontId="23" fillId="0" borderId="110" xfId="0" applyFont="1" applyFill="1" applyBorder="1"/>
    <xf numFmtId="0" fontId="23" fillId="0" borderId="0" xfId="0" applyFont="1" applyFill="1" applyBorder="1" applyAlignment="1">
      <alignment horizontal="left"/>
    </xf>
    <xf numFmtId="0" fontId="23" fillId="0" borderId="8" xfId="0" applyFont="1" applyFill="1" applyBorder="1"/>
    <xf numFmtId="0" fontId="23" fillId="0" borderId="42" xfId="0" applyFont="1" applyFill="1" applyBorder="1"/>
    <xf numFmtId="0" fontId="41" fillId="0" borderId="57" xfId="0" applyFont="1" applyFill="1" applyBorder="1"/>
    <xf numFmtId="0" fontId="23" fillId="0" borderId="8" xfId="37" applyFont="1" applyFill="1" applyBorder="1"/>
    <xf numFmtId="0" fontId="41" fillId="0" borderId="0" xfId="37" applyFont="1" applyFill="1" applyBorder="1" applyAlignment="1">
      <alignment horizontal="left"/>
    </xf>
    <xf numFmtId="0" fontId="23" fillId="0" borderId="50" xfId="37" applyFont="1" applyFill="1" applyBorder="1"/>
    <xf numFmtId="0" fontId="23" fillId="0" borderId="56" xfId="37" applyFont="1" applyFill="1" applyBorder="1"/>
    <xf numFmtId="0" fontId="23" fillId="0" borderId="68" xfId="37" applyFont="1" applyFill="1" applyBorder="1" applyAlignment="1">
      <alignment horizontal="center"/>
    </xf>
    <xf numFmtId="0" fontId="23" fillId="0" borderId="68" xfId="37" applyFont="1" applyFill="1" applyBorder="1"/>
    <xf numFmtId="0" fontId="23" fillId="0" borderId="66" xfId="37" applyFont="1" applyFill="1" applyBorder="1"/>
    <xf numFmtId="0" fontId="23" fillId="0" borderId="108" xfId="37" applyFont="1" applyFill="1" applyBorder="1"/>
    <xf numFmtId="0" fontId="23" fillId="0" borderId="110" xfId="37" applyFont="1" applyFill="1" applyBorder="1" applyAlignment="1">
      <alignment horizontal="center"/>
    </xf>
    <xf numFmtId="0" fontId="23" fillId="0" borderId="110" xfId="37" applyFont="1" applyFill="1" applyBorder="1"/>
    <xf numFmtId="0" fontId="23" fillId="0" borderId="48" xfId="37" applyFont="1" applyFill="1" applyBorder="1"/>
    <xf numFmtId="0" fontId="23" fillId="0" borderId="50" xfId="37" applyFont="1" applyFill="1" applyBorder="1" applyAlignment="1">
      <alignment horizontal="center"/>
    </xf>
    <xf numFmtId="0" fontId="23" fillId="0" borderId="66" xfId="37" applyFont="1" applyFill="1" applyBorder="1" applyAlignment="1">
      <alignment vertical="top"/>
    </xf>
    <xf numFmtId="0" fontId="23" fillId="0" borderId="65" xfId="37" applyFont="1" applyFill="1" applyBorder="1"/>
    <xf numFmtId="0" fontId="23" fillId="0" borderId="66" xfId="37" applyFont="1" applyFill="1" applyBorder="1" applyAlignment="1">
      <alignment horizontal="center"/>
    </xf>
    <xf numFmtId="0" fontId="41" fillId="0" borderId="68" xfId="37" applyFont="1" applyFill="1" applyBorder="1" applyAlignment="1">
      <alignment horizontal="left"/>
    </xf>
    <xf numFmtId="0" fontId="23" fillId="0" borderId="66" xfId="37" quotePrefix="1" applyFont="1" applyFill="1" applyBorder="1"/>
    <xf numFmtId="0" fontId="23" fillId="0" borderId="73" xfId="37" applyFont="1" applyFill="1" applyBorder="1"/>
    <xf numFmtId="0" fontId="23" fillId="0" borderId="75" xfId="37" applyFont="1" applyFill="1" applyBorder="1" applyAlignment="1">
      <alignment horizontal="center"/>
    </xf>
    <xf numFmtId="0" fontId="23" fillId="0" borderId="75" xfId="37" applyFont="1" applyFill="1" applyBorder="1"/>
    <xf numFmtId="0" fontId="23" fillId="0" borderId="4" xfId="37" applyFont="1" applyBorder="1" applyAlignment="1">
      <alignment horizontal="center"/>
    </xf>
    <xf numFmtId="0" fontId="23" fillId="0" borderId="0" xfId="52" applyFont="1" applyBorder="1" applyAlignment="1">
      <alignment horizontal="center"/>
    </xf>
    <xf numFmtId="0" fontId="23" fillId="0" borderId="0" xfId="52" applyFont="1" applyBorder="1" applyAlignment="1"/>
    <xf numFmtId="0" fontId="23" fillId="0" borderId="0" xfId="32" applyFont="1" applyFill="1" applyBorder="1" applyAlignment="1"/>
    <xf numFmtId="0" fontId="1" fillId="0" borderId="165" xfId="0" applyFont="1" applyFill="1" applyBorder="1"/>
    <xf numFmtId="0" fontId="1" fillId="0" borderId="162" xfId="35" applyNumberFormat="1" applyFont="1" applyFill="1" applyBorder="1" applyAlignment="1" applyProtection="1">
      <alignment horizontal="center" vertical="center"/>
    </xf>
    <xf numFmtId="0" fontId="3" fillId="0" borderId="164" xfId="35" applyNumberFormat="1" applyFont="1" applyFill="1" applyBorder="1" applyAlignment="1" applyProtection="1">
      <alignment horizontal="center" vertical="center"/>
    </xf>
    <xf numFmtId="0" fontId="1" fillId="0" borderId="185" xfId="32" applyFont="1" applyFill="1" applyBorder="1" applyAlignment="1">
      <alignment horizontal="center"/>
    </xf>
    <xf numFmtId="41" fontId="1" fillId="0" borderId="163" xfId="89" applyFont="1" applyBorder="1" applyAlignment="1">
      <alignment horizontal="center" vertical="center"/>
    </xf>
    <xf numFmtId="0" fontId="1" fillId="0" borderId="185" xfId="89" quotePrefix="1" applyNumberFormat="1" applyFont="1" applyFill="1" applyBorder="1" applyAlignment="1">
      <alignment horizontal="center" vertical="center"/>
    </xf>
    <xf numFmtId="0" fontId="1" fillId="0" borderId="185" xfId="89" applyNumberFormat="1" applyFont="1" applyFill="1" applyBorder="1" applyAlignment="1">
      <alignment horizontal="center"/>
    </xf>
    <xf numFmtId="0" fontId="1" fillId="0" borderId="185" xfId="89" quotePrefix="1" applyNumberFormat="1" applyFont="1" applyFill="1" applyBorder="1" applyAlignment="1">
      <alignment horizontal="center"/>
    </xf>
    <xf numFmtId="0" fontId="1" fillId="0" borderId="185" xfId="32" quotePrefix="1" applyNumberFormat="1" applyFont="1" applyFill="1" applyBorder="1" applyAlignment="1">
      <alignment horizontal="center"/>
    </xf>
    <xf numFmtId="41" fontId="1" fillId="0" borderId="163" xfId="89" quotePrefix="1" applyFont="1" applyFill="1" applyBorder="1" applyAlignment="1">
      <alignment horizontal="center"/>
    </xf>
    <xf numFmtId="0" fontId="1" fillId="0" borderId="185" xfId="32" applyNumberFormat="1" applyFont="1" applyFill="1" applyBorder="1" applyAlignment="1">
      <alignment horizontal="center"/>
    </xf>
    <xf numFmtId="41" fontId="3" fillId="0" borderId="164" xfId="89" applyFont="1" applyFill="1" applyBorder="1" applyAlignment="1" applyProtection="1">
      <alignment horizontal="right"/>
    </xf>
    <xf numFmtId="0" fontId="3" fillId="0" borderId="164" xfId="89" applyNumberFormat="1" applyFont="1" applyFill="1" applyBorder="1" applyAlignment="1" applyProtection="1">
      <alignment horizontal="center" vertical="center"/>
    </xf>
    <xf numFmtId="0" fontId="1" fillId="0" borderId="164" xfId="32" applyFont="1" applyFill="1" applyBorder="1" applyAlignment="1">
      <alignment horizontal="center"/>
    </xf>
    <xf numFmtId="0" fontId="3" fillId="0" borderId="164" xfId="89" applyNumberFormat="1" applyFont="1" applyFill="1" applyBorder="1" applyAlignment="1" applyProtection="1">
      <alignment horizontal="center"/>
    </xf>
    <xf numFmtId="0" fontId="1" fillId="0" borderId="164" xfId="32" quotePrefix="1" applyFill="1" applyBorder="1" applyAlignment="1">
      <alignment horizontal="center"/>
    </xf>
    <xf numFmtId="0" fontId="1" fillId="0" borderId="164" xfId="67" applyNumberFormat="1" applyFont="1" applyBorder="1" applyAlignment="1">
      <alignment horizontal="center" vertical="center"/>
    </xf>
    <xf numFmtId="0" fontId="1" fillId="0" borderId="164" xfId="89" applyNumberFormat="1" applyFont="1" applyFill="1" applyBorder="1" applyAlignment="1" applyProtection="1">
      <alignment horizontal="center" vertical="center"/>
    </xf>
    <xf numFmtId="0" fontId="3" fillId="0" borderId="164" xfId="62" applyNumberFormat="1" applyFont="1" applyFill="1" applyBorder="1" applyAlignment="1" applyProtection="1">
      <alignment horizontal="center" vertical="center"/>
    </xf>
    <xf numFmtId="0" fontId="1" fillId="0" borderId="164" xfId="67" applyNumberFormat="1" applyBorder="1" applyAlignment="1">
      <alignment horizontal="center" vertical="center"/>
    </xf>
    <xf numFmtId="0" fontId="1" fillId="0" borderId="172" xfId="67" applyNumberFormat="1" applyFont="1" applyBorder="1" applyAlignment="1">
      <alignment horizontal="center" vertical="center"/>
    </xf>
    <xf numFmtId="0" fontId="5" fillId="0" borderId="166" xfId="0" applyFont="1" applyFill="1" applyBorder="1" applyAlignment="1">
      <alignment horizontal="center"/>
    </xf>
    <xf numFmtId="0" fontId="5" fillId="0" borderId="162" xfId="0" applyFont="1" applyFill="1" applyBorder="1" applyAlignment="1">
      <alignment horizontal="left"/>
    </xf>
    <xf numFmtId="0" fontId="9" fillId="0" borderId="167" xfId="0" applyFont="1" applyFill="1" applyBorder="1" applyAlignment="1">
      <alignment horizontal="left"/>
    </xf>
    <xf numFmtId="0" fontId="7" fillId="0" borderId="167" xfId="0" applyFont="1" applyFill="1" applyBorder="1"/>
    <xf numFmtId="0" fontId="1" fillId="0" borderId="162" xfId="0" applyFont="1" applyBorder="1"/>
    <xf numFmtId="0" fontId="8" fillId="0" borderId="162" xfId="0" applyFont="1" applyFill="1" applyBorder="1" applyAlignment="1">
      <alignment horizontal="left"/>
    </xf>
    <xf numFmtId="0" fontId="1" fillId="0" borderId="165" xfId="0" applyFont="1" applyFill="1" applyBorder="1" applyAlignment="1">
      <alignment horizontal="left" vertical="center"/>
    </xf>
    <xf numFmtId="0" fontId="71" fillId="0" borderId="167" xfId="0" applyFont="1" applyBorder="1" applyAlignment="1">
      <alignment horizontal="left" vertical="center"/>
    </xf>
    <xf numFmtId="0" fontId="1" fillId="0" borderId="167" xfId="0" applyFont="1" applyFill="1" applyBorder="1" applyAlignment="1">
      <alignment horizontal="left" vertical="center"/>
    </xf>
    <xf numFmtId="0" fontId="71" fillId="0" borderId="167" xfId="0" applyFont="1" applyFill="1" applyBorder="1" applyAlignment="1">
      <alignment horizontal="left" vertical="center"/>
    </xf>
    <xf numFmtId="0" fontId="1" fillId="0" borderId="167" xfId="0" applyFont="1" applyFill="1" applyBorder="1" applyAlignment="1">
      <alignment horizontal="center"/>
    </xf>
    <xf numFmtId="0" fontId="1" fillId="4" borderId="167" xfId="0" applyFont="1" applyFill="1" applyBorder="1"/>
    <xf numFmtId="0" fontId="0" fillId="0" borderId="167" xfId="0" applyFill="1" applyBorder="1"/>
    <xf numFmtId="0" fontId="1" fillId="0" borderId="167" xfId="0" applyFont="1" applyFill="1" applyBorder="1" applyAlignment="1">
      <alignment horizontal="right"/>
    </xf>
    <xf numFmtId="0" fontId="6" fillId="0" borderId="167" xfId="0" applyFont="1" applyFill="1" applyBorder="1" applyAlignment="1">
      <alignment horizontal="left"/>
    </xf>
    <xf numFmtId="0" fontId="5" fillId="0" borderId="162" xfId="0" applyFont="1" applyFill="1" applyBorder="1"/>
    <xf numFmtId="0" fontId="1" fillId="0" borderId="167" xfId="0" applyFont="1" applyBorder="1"/>
    <xf numFmtId="0" fontId="1" fillId="0" borderId="170" xfId="0" applyFont="1" applyFill="1" applyBorder="1" applyAlignment="1">
      <alignment horizontal="left"/>
    </xf>
    <xf numFmtId="0" fontId="7" fillId="0" borderId="170" xfId="0" applyFont="1" applyFill="1" applyBorder="1" applyAlignment="1">
      <alignment horizontal="left"/>
    </xf>
    <xf numFmtId="0" fontId="23" fillId="0" borderId="193" xfId="0" applyFont="1" applyFill="1" applyBorder="1" applyProtection="1"/>
    <xf numFmtId="0" fontId="23" fillId="0" borderId="162" xfId="0" applyFont="1" applyFill="1" applyBorder="1" applyProtection="1"/>
    <xf numFmtId="0" fontId="23" fillId="0" borderId="162" xfId="0" applyFont="1" applyFill="1" applyBorder="1" applyAlignment="1" applyProtection="1">
      <alignment vertical="top"/>
    </xf>
    <xf numFmtId="0" fontId="9" fillId="0" borderId="166" xfId="0" applyFont="1" applyFill="1" applyBorder="1" applyAlignment="1">
      <alignment horizontal="center"/>
    </xf>
    <xf numFmtId="0" fontId="9" fillId="0" borderId="162" xfId="0" applyFont="1" applyFill="1" applyBorder="1" applyAlignment="1">
      <alignment horizontal="left"/>
    </xf>
    <xf numFmtId="0" fontId="5" fillId="4" borderId="166" xfId="0" applyFont="1" applyFill="1" applyBorder="1" applyAlignment="1">
      <alignment horizontal="center"/>
    </xf>
    <xf numFmtId="0" fontId="1" fillId="4" borderId="167" xfId="0" applyFont="1" applyFill="1" applyBorder="1" applyAlignment="1">
      <alignment horizontal="left"/>
    </xf>
    <xf numFmtId="0" fontId="45" fillId="0" borderId="167" xfId="92" applyNumberFormat="1" applyFont="1" applyFill="1" applyBorder="1" applyAlignment="1" applyProtection="1">
      <alignment horizontal="center"/>
    </xf>
    <xf numFmtId="0" fontId="7" fillId="0" borderId="166" xfId="0" applyFont="1" applyFill="1" applyBorder="1"/>
    <xf numFmtId="0" fontId="7" fillId="0" borderId="166" xfId="0" applyFont="1" applyFill="1" applyBorder="1" applyAlignment="1">
      <alignment vertical="top"/>
    </xf>
    <xf numFmtId="0" fontId="5" fillId="0" borderId="162" xfId="0" applyFont="1" applyFill="1" applyBorder="1" applyAlignment="1">
      <alignment horizontal="left" vertical="top"/>
    </xf>
    <xf numFmtId="0" fontId="1" fillId="0" borderId="167" xfId="0" applyFont="1" applyFill="1" applyBorder="1" applyAlignment="1">
      <alignment horizontal="left" vertical="top"/>
    </xf>
    <xf numFmtId="0" fontId="1" fillId="0" borderId="167" xfId="0" applyFont="1" applyFill="1" applyBorder="1" applyAlignment="1">
      <alignment vertical="top"/>
    </xf>
    <xf numFmtId="0" fontId="1" fillId="0" borderId="167" xfId="0" quotePrefix="1" applyFont="1" applyFill="1" applyBorder="1" applyAlignment="1">
      <alignment horizontal="right"/>
    </xf>
    <xf numFmtId="0" fontId="1" fillId="0" borderId="167" xfId="0" applyFont="1" applyBorder="1" applyAlignment="1">
      <alignment horizontal="left"/>
    </xf>
    <xf numFmtId="0" fontId="5" fillId="0" borderId="148" xfId="0" applyFont="1" applyBorder="1" applyAlignment="1">
      <alignment horizontal="center"/>
    </xf>
    <xf numFmtId="0" fontId="5" fillId="0" borderId="193" xfId="0" applyFont="1" applyBorder="1"/>
    <xf numFmtId="0" fontId="1" fillId="0" borderId="166" xfId="0" applyFont="1" applyBorder="1"/>
    <xf numFmtId="0" fontId="1" fillId="0" borderId="167" xfId="0" applyFont="1" applyBorder="1" applyAlignment="1">
      <alignment horizontal="left" vertical="top"/>
    </xf>
    <xf numFmtId="0" fontId="1" fillId="0" borderId="167" xfId="0" applyFont="1" applyBorder="1" applyAlignment="1">
      <alignment vertical="top"/>
    </xf>
    <xf numFmtId="0" fontId="1" fillId="0" borderId="175" xfId="0" applyFont="1" applyBorder="1"/>
    <xf numFmtId="0" fontId="1" fillId="0" borderId="176" xfId="0" applyFont="1" applyBorder="1"/>
    <xf numFmtId="0" fontId="1" fillId="0" borderId="177" xfId="0" applyFont="1" applyBorder="1" applyAlignment="1">
      <alignment horizontal="left"/>
    </xf>
    <xf numFmtId="0" fontId="1" fillId="0" borderId="177" xfId="0" applyFont="1" applyBorder="1"/>
    <xf numFmtId="3" fontId="45" fillId="0" borderId="178" xfId="92" applyNumberFormat="1" applyFont="1" applyFill="1" applyBorder="1" applyAlignment="1" applyProtection="1">
      <alignment horizontal="center"/>
    </xf>
    <xf numFmtId="0" fontId="45" fillId="0" borderId="178" xfId="88" quotePrefix="1" applyNumberFormat="1" applyFont="1" applyFill="1" applyBorder="1" applyAlignment="1" applyProtection="1">
      <alignment horizontal="center" vertical="center"/>
    </xf>
    <xf numFmtId="0" fontId="5" fillId="0" borderId="178" xfId="88" quotePrefix="1" applyNumberFormat="1" applyFont="1" applyFill="1" applyBorder="1" applyAlignment="1" applyProtection="1">
      <alignment horizontal="center" vertical="center"/>
    </xf>
    <xf numFmtId="0" fontId="45" fillId="0" borderId="178" xfId="92" applyNumberFormat="1" applyFont="1" applyFill="1" applyBorder="1" applyAlignment="1" applyProtection="1">
      <alignment horizontal="center"/>
    </xf>
    <xf numFmtId="0" fontId="1" fillId="4" borderId="166" xfId="63" applyFont="1" applyFill="1" applyBorder="1" applyAlignment="1">
      <alignment vertical="top"/>
    </xf>
    <xf numFmtId="0" fontId="1" fillId="4" borderId="167" xfId="63" applyFont="1" applyFill="1" applyBorder="1" applyAlignment="1">
      <alignment horizontal="left" vertical="top"/>
    </xf>
    <xf numFmtId="0" fontId="1" fillId="4" borderId="167" xfId="63" applyFont="1" applyFill="1" applyBorder="1" applyAlignment="1">
      <alignment vertical="top"/>
    </xf>
    <xf numFmtId="0" fontId="1" fillId="4" borderId="167" xfId="63" applyFont="1" applyFill="1" applyBorder="1" applyAlignment="1">
      <alignment horizontal="center" vertical="top"/>
    </xf>
    <xf numFmtId="0" fontId="1" fillId="4" borderId="162" xfId="63" applyFont="1" applyFill="1" applyBorder="1" applyAlignment="1">
      <alignment horizontal="center" vertical="top"/>
    </xf>
    <xf numFmtId="0" fontId="23" fillId="4" borderId="166" xfId="63" applyFont="1" applyFill="1" applyBorder="1" applyAlignment="1">
      <alignment vertical="top"/>
    </xf>
    <xf numFmtId="0" fontId="23" fillId="4" borderId="167" xfId="63" applyFont="1" applyFill="1" applyBorder="1" applyAlignment="1">
      <alignment horizontal="center" vertical="top"/>
    </xf>
    <xf numFmtId="0" fontId="23" fillId="4" borderId="167" xfId="63" applyFont="1" applyFill="1" applyBorder="1" applyAlignment="1">
      <alignment vertical="top"/>
    </xf>
    <xf numFmtId="0" fontId="23" fillId="4" borderId="162" xfId="63" applyFont="1" applyFill="1" applyBorder="1" applyAlignment="1">
      <alignment horizontal="center" vertical="top"/>
    </xf>
    <xf numFmtId="0" fontId="23" fillId="0" borderId="167" xfId="0" applyFont="1" applyFill="1" applyBorder="1" applyAlignment="1" applyProtection="1">
      <alignment horizontal="left" vertical="top"/>
    </xf>
    <xf numFmtId="0" fontId="23" fillId="0" borderId="167" xfId="0" applyFont="1" applyFill="1" applyBorder="1" applyAlignment="1" applyProtection="1">
      <alignment vertical="top"/>
    </xf>
    <xf numFmtId="0" fontId="23" fillId="4" borderId="167" xfId="63" applyFont="1" applyFill="1" applyBorder="1" applyAlignment="1">
      <alignment horizontal="left" vertical="top"/>
    </xf>
    <xf numFmtId="0" fontId="23" fillId="4" borderId="200" xfId="63" applyFont="1" applyFill="1" applyBorder="1" applyAlignment="1">
      <alignment vertical="top"/>
    </xf>
    <xf numFmtId="0" fontId="23" fillId="4" borderId="171" xfId="63" applyFont="1" applyFill="1" applyBorder="1" applyAlignment="1">
      <alignment horizontal="center" vertical="top"/>
    </xf>
    <xf numFmtId="0" fontId="1" fillId="4" borderId="200" xfId="63" applyFont="1" applyFill="1" applyBorder="1" applyAlignment="1">
      <alignment vertical="top"/>
    </xf>
    <xf numFmtId="0" fontId="1" fillId="4" borderId="171" xfId="63" applyFont="1" applyFill="1" applyBorder="1" applyAlignment="1">
      <alignment horizontal="center" vertical="top"/>
    </xf>
    <xf numFmtId="0" fontId="23" fillId="0" borderId="167" xfId="0" applyFont="1" applyBorder="1" applyAlignment="1">
      <alignment vertical="top"/>
    </xf>
    <xf numFmtId="0" fontId="7" fillId="4" borderId="166" xfId="63" applyFont="1" applyFill="1" applyBorder="1" applyAlignment="1">
      <alignment vertical="top"/>
    </xf>
    <xf numFmtId="0" fontId="5" fillId="4" borderId="166" xfId="58" applyFont="1" applyFill="1" applyBorder="1" applyAlignment="1">
      <alignment horizontal="center" vertical="top"/>
    </xf>
    <xf numFmtId="0" fontId="5" fillId="4" borderId="162" xfId="58" applyFont="1" applyFill="1" applyBorder="1" applyAlignment="1">
      <alignment horizontal="left" vertical="top"/>
    </xf>
    <xf numFmtId="0" fontId="5" fillId="4" borderId="167" xfId="58" applyFont="1" applyFill="1" applyBorder="1" applyAlignment="1">
      <alignment horizontal="left" vertical="top"/>
    </xf>
    <xf numFmtId="0" fontId="5" fillId="4" borderId="167" xfId="58" applyFont="1" applyFill="1" applyBorder="1" applyAlignment="1">
      <alignment vertical="top"/>
    </xf>
    <xf numFmtId="0" fontId="1" fillId="4" borderId="166" xfId="58" applyFont="1" applyFill="1" applyBorder="1" applyAlignment="1">
      <alignment vertical="top"/>
    </xf>
    <xf numFmtId="0" fontId="1" fillId="4" borderId="162" xfId="58" applyFont="1" applyFill="1" applyBorder="1" applyAlignment="1">
      <alignment vertical="top"/>
    </xf>
    <xf numFmtId="0" fontId="1" fillId="4" borderId="167" xfId="58" applyFont="1" applyFill="1" applyBorder="1" applyAlignment="1">
      <alignment horizontal="left" vertical="top"/>
    </xf>
    <xf numFmtId="0" fontId="1" fillId="4" borderId="167" xfId="58" applyFont="1" applyFill="1" applyBorder="1" applyAlignment="1">
      <alignment vertical="top"/>
    </xf>
    <xf numFmtId="0" fontId="1" fillId="4" borderId="167" xfId="58" applyFont="1" applyFill="1" applyBorder="1" applyAlignment="1">
      <alignment horizontal="center" vertical="top"/>
    </xf>
    <xf numFmtId="0" fontId="1" fillId="4" borderId="167" xfId="58" applyFont="1" applyFill="1" applyBorder="1" applyAlignment="1">
      <alignment horizontal="left" vertical="top" indent="3"/>
    </xf>
    <xf numFmtId="0" fontId="1" fillId="4" borderId="202" xfId="92" applyNumberFormat="1" applyFont="1" applyFill="1" applyBorder="1" applyAlignment="1" applyProtection="1">
      <alignment horizontal="center" vertical="top"/>
    </xf>
    <xf numFmtId="0" fontId="1" fillId="4" borderId="202" xfId="63" applyNumberFormat="1" applyFont="1" applyFill="1" applyBorder="1" applyAlignment="1">
      <alignment horizontal="center" vertical="top"/>
    </xf>
    <xf numFmtId="0" fontId="1" fillId="4" borderId="201" xfId="63" applyFont="1" applyFill="1" applyBorder="1" applyAlignment="1">
      <alignment horizontal="center" vertical="top"/>
    </xf>
    <xf numFmtId="0" fontId="23" fillId="0" borderId="203" xfId="0" applyFont="1" applyBorder="1" applyAlignment="1">
      <alignment vertical="top"/>
    </xf>
    <xf numFmtId="0" fontId="9" fillId="0" borderId="0" xfId="32" applyFont="1" applyBorder="1" applyAlignment="1">
      <alignment vertical="top"/>
    </xf>
    <xf numFmtId="0" fontId="34" fillId="0" borderId="0" xfId="0" applyFont="1" applyAlignment="1">
      <alignment horizontal="centerContinuous" vertical="top"/>
    </xf>
    <xf numFmtId="0" fontId="34" fillId="0" borderId="0" xfId="0" applyNumberFormat="1" applyFont="1" applyAlignment="1">
      <alignment horizontal="centerContinuous" vertical="top"/>
    </xf>
    <xf numFmtId="0" fontId="60" fillId="0" borderId="166" xfId="76" applyFont="1" applyFill="1" applyBorder="1" applyAlignment="1">
      <alignment horizontal="center"/>
    </xf>
    <xf numFmtId="0" fontId="60" fillId="0" borderId="167" xfId="76" applyFont="1" applyFill="1" applyBorder="1" applyAlignment="1">
      <alignment horizontal="left"/>
    </xf>
    <xf numFmtId="0" fontId="60" fillId="0" borderId="167" xfId="76" applyFont="1" applyFill="1" applyBorder="1" applyAlignment="1">
      <alignment horizontal="center"/>
    </xf>
    <xf numFmtId="0" fontId="56" fillId="0" borderId="166" xfId="76" applyFont="1" applyFill="1" applyBorder="1" applyAlignment="1"/>
    <xf numFmtId="0" fontId="56" fillId="0" borderId="167" xfId="76" applyFont="1" applyFill="1" applyBorder="1" applyAlignment="1"/>
    <xf numFmtId="0" fontId="56" fillId="0" borderId="167" xfId="76" applyFont="1" applyFill="1" applyBorder="1" applyAlignment="1">
      <alignment horizontal="center"/>
    </xf>
    <xf numFmtId="176" fontId="64" fillId="0" borderId="163" xfId="87" applyNumberFormat="1" applyFont="1" applyFill="1" applyBorder="1" applyAlignment="1">
      <alignment horizontal="center"/>
    </xf>
    <xf numFmtId="165" fontId="56" fillId="0" borderId="166" xfId="87" applyFont="1" applyFill="1" applyBorder="1" applyAlignment="1"/>
    <xf numFmtId="165" fontId="56" fillId="0" borderId="167" xfId="87" applyFont="1" applyFill="1" applyBorder="1" applyAlignment="1">
      <alignment horizontal="center"/>
    </xf>
    <xf numFmtId="165" fontId="56" fillId="0" borderId="167" xfId="87" applyFont="1" applyFill="1" applyBorder="1" applyAlignment="1"/>
    <xf numFmtId="165" fontId="64" fillId="0" borderId="163" xfId="87" applyFont="1" applyFill="1" applyBorder="1" applyAlignment="1">
      <alignment horizontal="right"/>
    </xf>
    <xf numFmtId="190" fontId="64" fillId="0" borderId="163" xfId="89" applyNumberFormat="1" applyFont="1" applyFill="1" applyBorder="1" applyAlignment="1">
      <alignment horizontal="right"/>
    </xf>
    <xf numFmtId="4" fontId="64" fillId="0" borderId="163" xfId="87" applyNumberFormat="1" applyFont="1" applyFill="1" applyBorder="1" applyAlignment="1">
      <alignment horizontal="right"/>
    </xf>
    <xf numFmtId="41" fontId="64" fillId="0" borderId="163" xfId="89" applyFont="1" applyFill="1" applyBorder="1" applyAlignment="1">
      <alignment horizontal="right"/>
    </xf>
    <xf numFmtId="186" fontId="64" fillId="0" borderId="163" xfId="87" applyNumberFormat="1" applyFont="1" applyFill="1" applyBorder="1" applyAlignment="1">
      <alignment horizontal="right"/>
    </xf>
    <xf numFmtId="176" fontId="64" fillId="0" borderId="163" xfId="87" applyNumberFormat="1" applyFont="1" applyFill="1" applyBorder="1" applyAlignment="1">
      <alignment horizontal="right"/>
    </xf>
    <xf numFmtId="0" fontId="64" fillId="0" borderId="163" xfId="87" applyNumberFormat="1" applyFont="1" applyFill="1" applyBorder="1" applyAlignment="1">
      <alignment horizontal="center"/>
    </xf>
    <xf numFmtId="0" fontId="56" fillId="0" borderId="167" xfId="76" applyFont="1" applyFill="1" applyBorder="1" applyAlignment="1">
      <alignment horizontal="left"/>
    </xf>
    <xf numFmtId="0" fontId="64" fillId="0" borderId="163" xfId="87" applyNumberFormat="1" applyFont="1" applyFill="1" applyBorder="1" applyAlignment="1">
      <alignment horizontal="right"/>
    </xf>
    <xf numFmtId="0" fontId="56" fillId="0" borderId="179" xfId="76" applyFont="1" applyFill="1" applyBorder="1" applyAlignment="1"/>
    <xf numFmtId="0" fontId="56" fillId="0" borderId="180" xfId="0" applyFont="1" applyFill="1" applyBorder="1" applyAlignment="1"/>
    <xf numFmtId="0" fontId="56" fillId="0" borderId="170" xfId="76" applyFont="1" applyFill="1" applyBorder="1" applyAlignment="1">
      <alignment horizontal="center"/>
    </xf>
    <xf numFmtId="0" fontId="56" fillId="0" borderId="170" xfId="76" applyFont="1" applyFill="1" applyBorder="1" applyAlignment="1">
      <alignment vertical="top"/>
    </xf>
    <xf numFmtId="0" fontId="56" fillId="0" borderId="170" xfId="76" applyFont="1" applyFill="1" applyBorder="1" applyAlignment="1">
      <alignment horizontal="left" wrapText="1"/>
    </xf>
    <xf numFmtId="176" fontId="64" fillId="0" borderId="172" xfId="87" applyNumberFormat="1" applyFont="1" applyFill="1" applyBorder="1" applyAlignment="1">
      <alignment horizontal="center"/>
    </xf>
    <xf numFmtId="0" fontId="56" fillId="0" borderId="191" xfId="76" applyFont="1" applyFill="1" applyBorder="1" applyAlignment="1">
      <alignment horizontal="center"/>
    </xf>
    <xf numFmtId="0" fontId="56" fillId="0" borderId="167" xfId="76" applyFont="1" applyFill="1" applyBorder="1" applyAlignment="1">
      <alignment vertical="top"/>
    </xf>
    <xf numFmtId="0" fontId="56" fillId="0" borderId="167" xfId="0" applyFont="1" applyFill="1" applyBorder="1" applyAlignment="1"/>
    <xf numFmtId="0" fontId="56" fillId="0" borderId="167" xfId="0" applyFont="1" applyFill="1" applyBorder="1" applyAlignment="1" applyProtection="1">
      <alignment vertical="top" wrapText="1"/>
    </xf>
    <xf numFmtId="0" fontId="56" fillId="0" borderId="167" xfId="0" applyFont="1" applyFill="1" applyBorder="1" applyAlignment="1" applyProtection="1"/>
    <xf numFmtId="0" fontId="60" fillId="0" borderId="167" xfId="76" applyFont="1" applyFill="1" applyBorder="1" applyAlignment="1"/>
    <xf numFmtId="0" fontId="56" fillId="0" borderId="167" xfId="76" applyFont="1" applyFill="1" applyBorder="1" applyAlignment="1">
      <alignment horizontal="left" vertical="top"/>
    </xf>
    <xf numFmtId="3" fontId="64" fillId="0" borderId="163" xfId="87" applyNumberFormat="1" applyFont="1" applyFill="1" applyBorder="1" applyAlignment="1">
      <alignment horizontal="center"/>
    </xf>
    <xf numFmtId="0" fontId="56" fillId="0" borderId="167" xfId="76" applyFont="1" applyFill="1" applyBorder="1" applyAlignment="1">
      <alignment vertical="top" wrapText="1"/>
    </xf>
    <xf numFmtId="0" fontId="56" fillId="0" borderId="167" xfId="76" applyFont="1" applyFill="1" applyBorder="1" applyAlignment="1">
      <alignment wrapText="1"/>
    </xf>
    <xf numFmtId="0" fontId="64" fillId="0" borderId="163" xfId="87" applyNumberFormat="1" applyFont="1" applyFill="1" applyBorder="1" applyAlignment="1" applyProtection="1">
      <alignment horizontal="right"/>
    </xf>
    <xf numFmtId="0" fontId="56" fillId="0" borderId="167" xfId="76" applyFont="1" applyFill="1" applyBorder="1" applyAlignment="1">
      <alignment horizontal="center" vertical="top"/>
    </xf>
    <xf numFmtId="0" fontId="28" fillId="0" borderId="163" xfId="87" applyNumberFormat="1" applyFont="1" applyFill="1" applyBorder="1" applyAlignment="1">
      <alignment horizontal="right"/>
    </xf>
    <xf numFmtId="188" fontId="28" fillId="0" borderId="163" xfId="87" applyNumberFormat="1" applyFont="1" applyFill="1" applyBorder="1" applyAlignment="1">
      <alignment horizontal="right"/>
    </xf>
    <xf numFmtId="0" fontId="28" fillId="0" borderId="163" xfId="87" applyNumberFormat="1" applyFont="1" applyFill="1" applyBorder="1" applyAlignment="1" applyProtection="1">
      <alignment horizontal="right"/>
    </xf>
    <xf numFmtId="0" fontId="64" fillId="0" borderId="163" xfId="87" applyNumberFormat="1" applyFont="1" applyFill="1" applyBorder="1" applyAlignment="1" applyProtection="1">
      <alignment horizontal="center"/>
    </xf>
    <xf numFmtId="0" fontId="64" fillId="0" borderId="163" xfId="87" applyNumberFormat="1" applyFont="1" applyFill="1" applyBorder="1" applyAlignment="1"/>
    <xf numFmtId="0" fontId="64" fillId="4" borderId="163" xfId="87" applyNumberFormat="1" applyFont="1" applyFill="1" applyBorder="1" applyAlignment="1">
      <alignment horizontal="center"/>
    </xf>
    <xf numFmtId="0" fontId="64" fillId="4" borderId="163" xfId="87" applyNumberFormat="1" applyFont="1" applyFill="1" applyBorder="1" applyAlignment="1"/>
    <xf numFmtId="0" fontId="56" fillId="0" borderId="167" xfId="0" applyFont="1" applyBorder="1" applyAlignment="1"/>
    <xf numFmtId="0" fontId="56" fillId="3" borderId="166" xfId="58" applyFont="1" applyFill="1" applyBorder="1" applyAlignment="1"/>
    <xf numFmtId="0" fontId="56" fillId="3" borderId="167" xfId="58" applyFont="1" applyFill="1" applyBorder="1" applyAlignment="1">
      <alignment horizontal="left"/>
    </xf>
    <xf numFmtId="0" fontId="56" fillId="3" borderId="167" xfId="58" applyFont="1" applyFill="1" applyBorder="1" applyAlignment="1"/>
    <xf numFmtId="0" fontId="56" fillId="3" borderId="167" xfId="58" applyFont="1" applyFill="1" applyBorder="1" applyAlignment="1">
      <alignment horizontal="center"/>
    </xf>
    <xf numFmtId="0" fontId="56" fillId="3" borderId="167" xfId="58" applyFont="1" applyFill="1" applyBorder="1" applyAlignment="1">
      <alignment vertical="top"/>
    </xf>
    <xf numFmtId="0" fontId="64" fillId="3" borderId="172" xfId="87" applyNumberFormat="1" applyFont="1" applyFill="1" applyBorder="1" applyAlignment="1">
      <alignment horizontal="right"/>
    </xf>
    <xf numFmtId="176" fontId="64" fillId="3" borderId="180" xfId="87" applyNumberFormat="1" applyFont="1" applyFill="1" applyBorder="1" applyAlignment="1" applyProtection="1">
      <alignment horizontal="right"/>
    </xf>
    <xf numFmtId="0" fontId="64" fillId="3" borderId="172" xfId="87" applyNumberFormat="1" applyFont="1" applyFill="1" applyBorder="1" applyAlignment="1">
      <alignment horizontal="center"/>
    </xf>
    <xf numFmtId="176" fontId="64" fillId="3" borderId="172" xfId="87" applyNumberFormat="1" applyFont="1" applyFill="1" applyBorder="1" applyAlignment="1">
      <alignment horizontal="right"/>
    </xf>
    <xf numFmtId="0" fontId="64" fillId="3" borderId="180" xfId="87" applyNumberFormat="1" applyFont="1" applyFill="1" applyBorder="1" applyAlignment="1">
      <alignment horizontal="right"/>
    </xf>
    <xf numFmtId="0" fontId="56" fillId="0" borderId="170" xfId="0" applyFont="1" applyFill="1" applyBorder="1" applyAlignment="1" applyProtection="1">
      <alignment vertical="top" wrapText="1"/>
    </xf>
    <xf numFmtId="0" fontId="56" fillId="0" borderId="170" xfId="0" applyFont="1" applyFill="1" applyBorder="1" applyAlignment="1" applyProtection="1">
      <alignment wrapText="1"/>
    </xf>
    <xf numFmtId="0" fontId="64" fillId="3" borderId="163" xfId="53" applyNumberFormat="1" applyFont="1" applyFill="1" applyBorder="1" applyAlignment="1" applyProtection="1">
      <alignment horizontal="right"/>
    </xf>
    <xf numFmtId="0" fontId="56" fillId="3" borderId="167" xfId="45" applyFont="1" applyFill="1" applyBorder="1" applyAlignment="1"/>
    <xf numFmtId="0" fontId="56" fillId="3" borderId="167" xfId="45" applyFont="1" applyFill="1" applyBorder="1" applyAlignment="1">
      <alignment horizontal="left"/>
    </xf>
    <xf numFmtId="176" fontId="64" fillId="0" borderId="172" xfId="0" applyNumberFormat="1" applyFont="1" applyBorder="1" applyAlignment="1">
      <alignment horizontal="center"/>
    </xf>
    <xf numFmtId="0" fontId="64" fillId="3" borderId="172" xfId="45" applyNumberFormat="1" applyFont="1" applyFill="1" applyBorder="1" applyAlignment="1">
      <alignment horizontal="right"/>
    </xf>
    <xf numFmtId="0" fontId="64" fillId="0" borderId="172" xfId="0" applyNumberFormat="1" applyFont="1" applyBorder="1" applyAlignment="1">
      <alignment horizontal="right"/>
    </xf>
    <xf numFmtId="0" fontId="64" fillId="3" borderId="172" xfId="45" applyNumberFormat="1" applyFont="1" applyFill="1" applyBorder="1" applyAlignment="1">
      <alignment horizontal="center"/>
    </xf>
    <xf numFmtId="0" fontId="64" fillId="0" borderId="172" xfId="0" applyNumberFormat="1" applyFont="1" applyBorder="1" applyAlignment="1"/>
    <xf numFmtId="0" fontId="64" fillId="0" borderId="172" xfId="0" applyNumberFormat="1" applyFont="1" applyBorder="1" applyAlignment="1">
      <alignment horizontal="center"/>
    </xf>
    <xf numFmtId="176" fontId="28" fillId="0" borderId="172" xfId="87" applyNumberFormat="1" applyFont="1" applyBorder="1" applyAlignment="1">
      <alignment horizontal="right"/>
    </xf>
    <xf numFmtId="0" fontId="64" fillId="0" borderId="173" xfId="0" applyNumberFormat="1" applyFont="1" applyBorder="1" applyAlignment="1">
      <alignment horizontal="right"/>
    </xf>
    <xf numFmtId="0" fontId="56" fillId="3" borderId="167" xfId="45" applyFont="1" applyFill="1" applyBorder="1" applyAlignment="1">
      <alignment vertical="top" wrapText="1"/>
    </xf>
    <xf numFmtId="0" fontId="56" fillId="3" borderId="163" xfId="45" applyFont="1" applyFill="1" applyBorder="1" applyAlignment="1">
      <alignment vertical="center" wrapText="1"/>
    </xf>
    <xf numFmtId="0" fontId="56" fillId="3" borderId="167" xfId="45" applyFont="1" applyFill="1" applyBorder="1" applyAlignment="1">
      <alignment vertical="top"/>
    </xf>
    <xf numFmtId="0" fontId="56" fillId="3" borderId="167" xfId="45" applyFont="1" applyFill="1" applyBorder="1" applyAlignment="1">
      <alignment wrapText="1"/>
    </xf>
    <xf numFmtId="1" fontId="64" fillId="0" borderId="172" xfId="0" applyNumberFormat="1" applyFont="1" applyBorder="1" applyAlignment="1">
      <alignment horizontal="right"/>
    </xf>
    <xf numFmtId="165" fontId="64" fillId="0" borderId="172" xfId="0" applyNumberFormat="1" applyFont="1" applyBorder="1" applyAlignment="1">
      <alignment horizontal="center"/>
    </xf>
    <xf numFmtId="176" fontId="64" fillId="0" borderId="172" xfId="87" applyNumberFormat="1" applyFont="1" applyBorder="1" applyAlignment="1">
      <alignment horizontal="right"/>
    </xf>
    <xf numFmtId="0" fontId="56" fillId="0" borderId="172" xfId="0" applyNumberFormat="1" applyFont="1" applyBorder="1" applyAlignment="1">
      <alignment horizontal="center"/>
    </xf>
    <xf numFmtId="0" fontId="56" fillId="4" borderId="167" xfId="45" applyFont="1" applyFill="1" applyBorder="1" applyAlignment="1">
      <alignment horizontal="left"/>
    </xf>
    <xf numFmtId="0" fontId="56" fillId="4" borderId="167" xfId="45" applyFont="1" applyFill="1" applyBorder="1" applyAlignment="1">
      <alignment vertical="top"/>
    </xf>
    <xf numFmtId="0" fontId="56" fillId="4" borderId="167" xfId="45" applyFont="1" applyFill="1" applyBorder="1" applyAlignment="1">
      <alignment wrapText="1"/>
    </xf>
    <xf numFmtId="176" fontId="64" fillId="4" borderId="172" xfId="0" applyNumberFormat="1" applyFont="1" applyFill="1" applyBorder="1" applyAlignment="1">
      <alignment horizontal="center"/>
    </xf>
    <xf numFmtId="0" fontId="64" fillId="4" borderId="172" xfId="0" applyNumberFormat="1" applyFont="1" applyFill="1" applyBorder="1" applyAlignment="1">
      <alignment horizontal="center"/>
    </xf>
    <xf numFmtId="176" fontId="64" fillId="4" borderId="172" xfId="87" applyNumberFormat="1" applyFont="1" applyFill="1" applyBorder="1" applyAlignment="1">
      <alignment horizontal="right"/>
    </xf>
    <xf numFmtId="0" fontId="56" fillId="4" borderId="172" xfId="0" applyNumberFormat="1" applyFont="1" applyFill="1" applyBorder="1" applyAlignment="1">
      <alignment horizontal="center"/>
    </xf>
    <xf numFmtId="0" fontId="56" fillId="4" borderId="167" xfId="45" applyFont="1" applyFill="1" applyBorder="1" applyAlignment="1"/>
    <xf numFmtId="0" fontId="56" fillId="3" borderId="167" xfId="45" applyFont="1" applyFill="1" applyBorder="1" applyAlignment="1">
      <alignment horizontal="center"/>
    </xf>
    <xf numFmtId="0" fontId="56" fillId="3" borderId="179" xfId="58" applyFont="1" applyFill="1" applyBorder="1" applyAlignment="1"/>
    <xf numFmtId="0" fontId="56" fillId="3" borderId="170" xfId="58" applyFont="1" applyFill="1" applyBorder="1" applyAlignment="1">
      <alignment horizontal="left"/>
    </xf>
    <xf numFmtId="165" fontId="64" fillId="3" borderId="180" xfId="53" applyNumberFormat="1" applyFont="1" applyFill="1" applyBorder="1" applyAlignment="1" applyProtection="1">
      <alignment horizontal="center"/>
    </xf>
    <xf numFmtId="0" fontId="64" fillId="3" borderId="172" xfId="87" applyNumberFormat="1" applyFont="1" applyFill="1" applyBorder="1" applyAlignment="1" applyProtection="1">
      <alignment horizontal="center"/>
    </xf>
    <xf numFmtId="0" fontId="64" fillId="3" borderId="172" xfId="53" applyNumberFormat="1" applyFont="1" applyFill="1" applyBorder="1" applyAlignment="1" applyProtection="1">
      <alignment horizontal="center"/>
    </xf>
    <xf numFmtId="176" fontId="64" fillId="3" borderId="180" xfId="87" applyNumberFormat="1" applyFont="1" applyFill="1" applyBorder="1" applyAlignment="1" applyProtection="1">
      <alignment horizontal="center"/>
    </xf>
    <xf numFmtId="0" fontId="64" fillId="3" borderId="180" xfId="53" applyNumberFormat="1" applyFont="1" applyFill="1" applyBorder="1" applyAlignment="1" applyProtection="1">
      <alignment horizontal="center"/>
    </xf>
    <xf numFmtId="0" fontId="56" fillId="3" borderId="180" xfId="58" applyFont="1" applyFill="1" applyBorder="1" applyAlignment="1">
      <alignment horizontal="center"/>
    </xf>
    <xf numFmtId="0" fontId="56" fillId="3" borderId="170" xfId="58" applyFont="1" applyFill="1" applyBorder="1" applyAlignment="1">
      <alignment horizontal="center"/>
    </xf>
    <xf numFmtId="0" fontId="56" fillId="3" borderId="170" xfId="58" applyFont="1" applyFill="1" applyBorder="1" applyAlignment="1"/>
    <xf numFmtId="0" fontId="56" fillId="0" borderId="170" xfId="0" applyFont="1" applyBorder="1" applyAlignment="1"/>
    <xf numFmtId="176" fontId="64" fillId="3" borderId="180" xfId="53" applyNumberFormat="1" applyFont="1" applyFill="1" applyBorder="1" applyAlignment="1" applyProtection="1">
      <alignment horizontal="center"/>
    </xf>
    <xf numFmtId="0" fontId="64" fillId="3" borderId="180" xfId="87" applyNumberFormat="1" applyFont="1" applyFill="1" applyBorder="1" applyAlignment="1">
      <alignment horizontal="center"/>
    </xf>
    <xf numFmtId="0" fontId="56" fillId="0" borderId="163" xfId="0" applyFont="1" applyBorder="1" applyAlignment="1"/>
    <xf numFmtId="0" fontId="56" fillId="0" borderId="170" xfId="0" applyFont="1" applyBorder="1" applyAlignment="1">
      <alignment horizontal="left"/>
    </xf>
    <xf numFmtId="0" fontId="56" fillId="3" borderId="170" xfId="58" applyFont="1" applyFill="1" applyBorder="1" applyAlignment="1">
      <alignment vertical="top"/>
    </xf>
    <xf numFmtId="0" fontId="56" fillId="0" borderId="170" xfId="0" applyFont="1" applyBorder="1" applyAlignment="1">
      <alignment horizontal="left" wrapText="1"/>
    </xf>
    <xf numFmtId="0" fontId="56" fillId="3" borderId="170" xfId="58" applyFont="1" applyFill="1" applyBorder="1" applyAlignment="1">
      <alignment horizontal="center" vertical="top"/>
    </xf>
    <xf numFmtId="176" fontId="64" fillId="3" borderId="195" xfId="87" applyNumberFormat="1" applyFont="1" applyFill="1" applyBorder="1" applyAlignment="1">
      <alignment horizontal="right"/>
    </xf>
    <xf numFmtId="0" fontId="56" fillId="3" borderId="42" xfId="58" applyFont="1" applyFill="1" applyBorder="1" applyAlignment="1">
      <alignment horizontal="center"/>
    </xf>
    <xf numFmtId="0" fontId="56" fillId="3" borderId="170" xfId="58" applyFont="1" applyFill="1" applyBorder="1" applyAlignment="1">
      <alignment wrapText="1"/>
    </xf>
    <xf numFmtId="0" fontId="56" fillId="0" borderId="180" xfId="0" applyFont="1" applyBorder="1" applyAlignment="1"/>
    <xf numFmtId="0" fontId="56" fillId="0" borderId="173" xfId="0" applyFont="1" applyBorder="1" applyAlignment="1"/>
    <xf numFmtId="0" fontId="56" fillId="0" borderId="167" xfId="0" applyFont="1" applyBorder="1" applyAlignment="1">
      <alignment horizontal="left"/>
    </xf>
    <xf numFmtId="176" fontId="28" fillId="3" borderId="180" xfId="87" applyNumberFormat="1" applyFont="1" applyFill="1" applyBorder="1" applyAlignment="1" applyProtection="1">
      <alignment horizontal="right"/>
    </xf>
    <xf numFmtId="0" fontId="56" fillId="0" borderId="167" xfId="0" applyFont="1" applyBorder="1" applyAlignment="1">
      <alignment horizontal="left" vertical="top"/>
    </xf>
    <xf numFmtId="0" fontId="56" fillId="0" borderId="175" xfId="76" applyFont="1" applyFill="1" applyBorder="1" applyAlignment="1"/>
    <xf numFmtId="0" fontId="56" fillId="0" borderId="176" xfId="0" applyFont="1" applyFill="1" applyBorder="1" applyAlignment="1"/>
    <xf numFmtId="0" fontId="56" fillId="0" borderId="177" xfId="0" applyFont="1" applyFill="1" applyBorder="1" applyAlignment="1"/>
    <xf numFmtId="0" fontId="56" fillId="0" borderId="182" xfId="0" applyFont="1" applyFill="1" applyBorder="1" applyAlignment="1"/>
    <xf numFmtId="165" fontId="64" fillId="0" borderId="178" xfId="87" applyNumberFormat="1" applyFont="1" applyFill="1" applyBorder="1" applyAlignment="1"/>
    <xf numFmtId="0" fontId="28" fillId="3" borderId="176" xfId="53" applyNumberFormat="1" applyFont="1" applyFill="1" applyBorder="1" applyAlignment="1" applyProtection="1">
      <alignment horizontal="right"/>
    </xf>
    <xf numFmtId="0" fontId="56" fillId="0" borderId="204" xfId="76" applyFont="1" applyFill="1" applyBorder="1" applyAlignment="1">
      <alignment horizontal="center"/>
    </xf>
    <xf numFmtId="0" fontId="24" fillId="0" borderId="42" xfId="0" applyFont="1" applyFill="1" applyBorder="1" applyAlignment="1">
      <alignment horizontal="center" vertical="center"/>
    </xf>
    <xf numFmtId="0" fontId="26" fillId="0" borderId="166" xfId="0" applyFont="1" applyFill="1" applyBorder="1" applyAlignment="1">
      <alignment horizontal="center"/>
    </xf>
    <xf numFmtId="0" fontId="26" fillId="0" borderId="167" xfId="0" applyFont="1" applyFill="1" applyBorder="1" applyAlignment="1">
      <alignment horizontal="left"/>
    </xf>
    <xf numFmtId="0" fontId="26" fillId="0" borderId="167" xfId="0" applyFont="1" applyFill="1" applyBorder="1"/>
    <xf numFmtId="0" fontId="25" fillId="0" borderId="0" xfId="0" applyFont="1" applyFill="1" applyBorder="1"/>
    <xf numFmtId="0" fontId="40" fillId="0" borderId="167" xfId="0" applyFont="1" applyFill="1" applyBorder="1"/>
    <xf numFmtId="0" fontId="1" fillId="0" borderId="170" xfId="0" quotePrefix="1" applyFont="1" applyFill="1" applyBorder="1"/>
    <xf numFmtId="0" fontId="1" fillId="4" borderId="170" xfId="0" applyFont="1" applyFill="1" applyBorder="1" applyAlignment="1">
      <alignment horizontal="left"/>
    </xf>
    <xf numFmtId="0" fontId="1" fillId="4" borderId="170" xfId="0" applyFont="1" applyFill="1" applyBorder="1"/>
    <xf numFmtId="0" fontId="1" fillId="0" borderId="170" xfId="0" applyFont="1" applyFill="1" applyBorder="1" applyAlignment="1">
      <alignment horizontal="left" vertical="center"/>
    </xf>
    <xf numFmtId="41" fontId="5" fillId="2" borderId="0" xfId="89" applyFont="1" applyFill="1" applyBorder="1" applyAlignment="1">
      <alignment horizontal="center" vertical="center"/>
    </xf>
    <xf numFmtId="41" fontId="5" fillId="2" borderId="42" xfId="89" applyFont="1" applyFill="1" applyBorder="1" applyAlignment="1">
      <alignment horizontal="center" vertical="center"/>
    </xf>
    <xf numFmtId="178" fontId="5" fillId="2" borderId="0" xfId="89" applyNumberFormat="1" applyFont="1" applyFill="1" applyBorder="1" applyAlignment="1">
      <alignment horizontal="center" vertical="center"/>
    </xf>
    <xf numFmtId="178" fontId="5" fillId="2" borderId="42" xfId="89" applyNumberFormat="1" applyFont="1" applyFill="1" applyBorder="1" applyAlignment="1">
      <alignment horizontal="center" vertical="center"/>
    </xf>
    <xf numFmtId="0" fontId="5" fillId="0" borderId="206" xfId="89" applyNumberFormat="1" applyFont="1" applyFill="1" applyBorder="1" applyAlignment="1">
      <alignment horizontal="center"/>
    </xf>
    <xf numFmtId="0" fontId="5" fillId="0" borderId="205" xfId="89" applyNumberFormat="1" applyFont="1" applyFill="1" applyBorder="1" applyAlignment="1">
      <alignment horizontal="center"/>
    </xf>
    <xf numFmtId="0" fontId="5" fillId="0" borderId="205" xfId="89" applyNumberFormat="1" applyFont="1" applyFill="1" applyBorder="1" applyAlignment="1">
      <alignment horizontal="center" vertical="center"/>
    </xf>
    <xf numFmtId="0" fontId="5" fillId="0" borderId="8" xfId="41" applyFont="1" applyFill="1" applyBorder="1" applyAlignment="1">
      <alignment horizontal="center" vertical="center"/>
    </xf>
    <xf numFmtId="0" fontId="5" fillId="0" borderId="42" xfId="41" applyFont="1" applyFill="1" applyBorder="1" applyAlignment="1">
      <alignment horizontal="center" vertical="center"/>
    </xf>
    <xf numFmtId="0" fontId="5" fillId="0" borderId="0" xfId="41" applyFont="1" applyFill="1" applyBorder="1" applyAlignment="1">
      <alignment horizontal="center" vertical="center"/>
    </xf>
    <xf numFmtId="41" fontId="5" fillId="0" borderId="189" xfId="89" applyFont="1" applyFill="1" applyBorder="1" applyAlignment="1">
      <alignment horizontal="center" vertical="center"/>
    </xf>
    <xf numFmtId="41" fontId="5" fillId="0" borderId="195" xfId="89" applyFont="1" applyFill="1" applyBorder="1" applyAlignment="1">
      <alignment horizontal="center" vertical="center"/>
    </xf>
    <xf numFmtId="178" fontId="5" fillId="0" borderId="195" xfId="89" applyNumberFormat="1" applyFont="1" applyFill="1" applyBorder="1" applyAlignment="1">
      <alignment horizontal="center" vertical="center"/>
    </xf>
    <xf numFmtId="178" fontId="5" fillId="0" borderId="42" xfId="89" applyNumberFormat="1" applyFont="1" applyFill="1" applyBorder="1" applyAlignment="1">
      <alignment horizontal="center" vertical="center"/>
    </xf>
    <xf numFmtId="0" fontId="5" fillId="0" borderId="195" xfId="41" applyFont="1" applyFill="1" applyBorder="1" applyAlignment="1">
      <alignment horizontal="center" vertical="center"/>
    </xf>
    <xf numFmtId="0" fontId="5" fillId="0" borderId="166" xfId="41" applyFont="1" applyFill="1" applyBorder="1" applyAlignment="1">
      <alignment horizontal="center"/>
    </xf>
    <xf numFmtId="0" fontId="5" fillId="0" borderId="166" xfId="41" applyFont="1" applyFill="1" applyBorder="1"/>
    <xf numFmtId="0" fontId="1" fillId="0" borderId="166" xfId="41" applyFont="1" applyFill="1" applyBorder="1"/>
    <xf numFmtId="0" fontId="1" fillId="4" borderId="166" xfId="41" applyFont="1" applyFill="1" applyBorder="1"/>
    <xf numFmtId="41" fontId="23" fillId="4" borderId="178" xfId="89" applyFont="1" applyFill="1" applyBorder="1"/>
    <xf numFmtId="178" fontId="23" fillId="4" borderId="178" xfId="89" applyNumberFormat="1" applyFont="1" applyFill="1" applyBorder="1"/>
    <xf numFmtId="41" fontId="1" fillId="4" borderId="178" xfId="89" quotePrefix="1" applyFont="1" applyFill="1" applyBorder="1" applyAlignment="1">
      <alignment horizontal="center" vertical="center"/>
    </xf>
    <xf numFmtId="169" fontId="1" fillId="4" borderId="178" xfId="90" applyNumberFormat="1" applyFont="1" applyFill="1" applyBorder="1" applyAlignment="1" applyProtection="1">
      <alignment horizontal="center" vertical="center"/>
    </xf>
    <xf numFmtId="41" fontId="1" fillId="0" borderId="0" xfId="89" quotePrefix="1" applyFont="1" applyFill="1" applyBorder="1" applyAlignment="1">
      <alignment horizontal="center" vertical="center"/>
    </xf>
    <xf numFmtId="0" fontId="5" fillId="3" borderId="9" xfId="1" applyFont="1" applyFill="1" applyBorder="1" applyAlignment="1">
      <alignment horizontal="center" vertical="center"/>
    </xf>
    <xf numFmtId="0" fontId="5" fillId="3" borderId="11" xfId="1" applyFont="1" applyFill="1" applyBorder="1" applyAlignment="1">
      <alignment horizontal="center" vertical="center"/>
    </xf>
    <xf numFmtId="0" fontId="5" fillId="3" borderId="12" xfId="1" applyFont="1" applyFill="1" applyBorder="1" applyAlignment="1">
      <alignment horizontal="center" vertical="center"/>
    </xf>
    <xf numFmtId="3" fontId="1" fillId="3" borderId="10" xfId="1" applyNumberFormat="1" applyFont="1" applyFill="1" applyBorder="1" applyAlignment="1">
      <alignment horizontal="center" vertical="center"/>
    </xf>
    <xf numFmtId="0" fontId="5" fillId="3" borderId="10" xfId="1" applyFont="1" applyFill="1" applyBorder="1" applyAlignment="1">
      <alignment horizontal="center" vertical="center"/>
    </xf>
    <xf numFmtId="0" fontId="5" fillId="3" borderId="148" xfId="1" applyFont="1" applyFill="1" applyBorder="1" applyAlignment="1">
      <alignment horizontal="center" vertical="center"/>
    </xf>
    <xf numFmtId="0" fontId="5" fillId="3" borderId="162" xfId="1" applyFont="1" applyFill="1" applyBorder="1" applyAlignment="1">
      <alignment horizontal="left" vertical="center"/>
    </xf>
    <xf numFmtId="0" fontId="7" fillId="3" borderId="167" xfId="1" applyFont="1" applyFill="1" applyBorder="1" applyAlignment="1">
      <alignment horizontal="center" vertical="center"/>
    </xf>
    <xf numFmtId="0" fontId="5" fillId="3" borderId="167" xfId="1" applyFont="1" applyFill="1" applyBorder="1" applyAlignment="1">
      <alignment vertical="center"/>
    </xf>
    <xf numFmtId="0" fontId="1" fillId="3" borderId="162" xfId="1" applyFont="1" applyFill="1" applyBorder="1" applyAlignment="1">
      <alignment vertical="center"/>
    </xf>
    <xf numFmtId="0" fontId="1" fillId="3" borderId="167" xfId="1" applyFont="1" applyFill="1" applyBorder="1" applyAlignment="1">
      <alignment horizontal="left" vertical="center"/>
    </xf>
    <xf numFmtId="0" fontId="1" fillId="3" borderId="167" xfId="1" applyFont="1" applyFill="1" applyBorder="1" applyAlignment="1">
      <alignment vertical="center"/>
    </xf>
    <xf numFmtId="0" fontId="7" fillId="3" borderId="167" xfId="1" applyFont="1" applyFill="1" applyBorder="1" applyAlignment="1">
      <alignment vertical="center"/>
    </xf>
    <xf numFmtId="0" fontId="5" fillId="3" borderId="166" xfId="1" applyFont="1" applyFill="1" applyBorder="1" applyAlignment="1">
      <alignment horizontal="center" vertical="center"/>
    </xf>
    <xf numFmtId="0" fontId="1" fillId="3" borderId="166" xfId="1" applyFont="1" applyFill="1" applyBorder="1" applyAlignment="1">
      <alignment vertical="center"/>
    </xf>
    <xf numFmtId="0" fontId="7" fillId="3" borderId="163" xfId="1" applyFont="1" applyFill="1" applyBorder="1" applyAlignment="1">
      <alignment vertical="center"/>
    </xf>
    <xf numFmtId="0" fontId="1" fillId="0" borderId="167" xfId="1" applyFont="1" applyFill="1" applyBorder="1" applyAlignment="1">
      <alignment vertical="center"/>
    </xf>
    <xf numFmtId="0" fontId="7" fillId="0" borderId="167" xfId="1" applyFont="1" applyFill="1" applyBorder="1" applyAlignment="1">
      <alignment vertical="center"/>
    </xf>
    <xf numFmtId="0" fontId="1" fillId="0" borderId="167" xfId="1" applyFont="1" applyFill="1" applyBorder="1" applyAlignment="1">
      <alignment vertical="center" wrapText="1"/>
    </xf>
    <xf numFmtId="0" fontId="7" fillId="3" borderId="167" xfId="1" applyFont="1" applyFill="1" applyBorder="1" applyAlignment="1">
      <alignment horizontal="left" vertical="center"/>
    </xf>
    <xf numFmtId="0" fontId="7" fillId="0" borderId="163" xfId="1" applyFont="1" applyFill="1" applyBorder="1" applyAlignment="1">
      <alignment vertical="center"/>
    </xf>
    <xf numFmtId="0" fontId="1" fillId="3" borderId="175" xfId="1" applyFont="1" applyFill="1" applyBorder="1" applyAlignment="1">
      <alignment vertical="center"/>
    </xf>
    <xf numFmtId="0" fontId="1" fillId="3" borderId="176" xfId="1" applyFont="1" applyFill="1" applyBorder="1" applyAlignment="1">
      <alignment vertical="center"/>
    </xf>
    <xf numFmtId="0" fontId="7" fillId="3" borderId="177" xfId="1" applyFont="1" applyFill="1" applyBorder="1" applyAlignment="1">
      <alignment horizontal="left" vertical="center"/>
    </xf>
    <xf numFmtId="0" fontId="1" fillId="3" borderId="177" xfId="1" applyFont="1" applyFill="1" applyBorder="1" applyAlignment="1">
      <alignment vertical="center"/>
    </xf>
    <xf numFmtId="0" fontId="7" fillId="3" borderId="177" xfId="1" applyFont="1" applyFill="1" applyBorder="1" applyAlignment="1">
      <alignment vertical="center"/>
    </xf>
    <xf numFmtId="165" fontId="1" fillId="3" borderId="178" xfId="87" applyFont="1" applyFill="1" applyBorder="1" applyAlignment="1">
      <alignment horizontal="center" vertical="center"/>
    </xf>
    <xf numFmtId="0" fontId="1" fillId="3" borderId="178" xfId="1" applyFont="1" applyFill="1" applyBorder="1" applyAlignment="1">
      <alignment horizontal="center" vertical="center"/>
    </xf>
    <xf numFmtId="0" fontId="1" fillId="3" borderId="0" xfId="1" applyFont="1" applyFill="1" applyBorder="1" applyAlignment="1">
      <alignment vertical="center"/>
    </xf>
    <xf numFmtId="0" fontId="1" fillId="3" borderId="0" xfId="1" applyFont="1" applyFill="1" applyBorder="1" applyAlignment="1">
      <alignment horizontal="center" vertical="center"/>
    </xf>
    <xf numFmtId="0" fontId="1" fillId="0" borderId="0" xfId="1" applyFont="1" applyAlignment="1">
      <alignment horizontal="center" vertical="center"/>
    </xf>
    <xf numFmtId="3" fontId="1" fillId="0" borderId="0" xfId="1" applyNumberFormat="1" applyFont="1" applyAlignment="1">
      <alignment horizontal="center" vertical="center"/>
    </xf>
    <xf numFmtId="0" fontId="1" fillId="0" borderId="0" xfId="1" applyFont="1" applyAlignment="1">
      <alignment vertical="center"/>
    </xf>
    <xf numFmtId="0" fontId="1" fillId="0" borderId="0" xfId="1" applyNumberFormat="1" applyFont="1" applyAlignment="1">
      <alignment horizontal="center" vertical="center"/>
    </xf>
    <xf numFmtId="0" fontId="3" fillId="0" borderId="0" xfId="0" applyFont="1" applyBorder="1" applyAlignment="1">
      <alignment vertical="center"/>
    </xf>
    <xf numFmtId="0" fontId="25" fillId="0" borderId="179" xfId="67" applyFont="1" applyFill="1" applyBorder="1"/>
    <xf numFmtId="0" fontId="24" fillId="4" borderId="167" xfId="45" applyFont="1" applyFill="1" applyBorder="1" applyAlignment="1">
      <alignment horizontal="left"/>
    </xf>
    <xf numFmtId="0" fontId="25" fillId="4" borderId="167" xfId="45" applyFont="1" applyFill="1" applyBorder="1"/>
    <xf numFmtId="0" fontId="25" fillId="4" borderId="163" xfId="45" applyFont="1" applyFill="1" applyBorder="1"/>
    <xf numFmtId="0" fontId="25" fillId="4" borderId="167" xfId="45" applyFont="1" applyFill="1" applyBorder="1" applyAlignment="1">
      <alignment horizontal="left"/>
    </xf>
    <xf numFmtId="0" fontId="25" fillId="4" borderId="167" xfId="45" applyFont="1" applyFill="1" applyBorder="1" applyAlignment="1">
      <alignment horizontal="center"/>
    </xf>
    <xf numFmtId="41" fontId="25" fillId="4" borderId="163" xfId="45" applyNumberFormat="1" applyFont="1" applyFill="1" applyBorder="1"/>
    <xf numFmtId="0" fontId="25" fillId="4" borderId="163" xfId="45" applyFont="1" applyFill="1" applyBorder="1" applyAlignment="1">
      <alignment horizontal="left" vertical="top"/>
    </xf>
    <xf numFmtId="0" fontId="25" fillId="4" borderId="8" xfId="0" applyFont="1" applyFill="1" applyBorder="1"/>
    <xf numFmtId="0" fontId="24" fillId="4" borderId="167" xfId="45" applyFont="1" applyFill="1" applyBorder="1"/>
    <xf numFmtId="0" fontId="25" fillId="4" borderId="180" xfId="45" applyFont="1" applyFill="1" applyBorder="1" applyAlignment="1">
      <alignment horizontal="left"/>
    </xf>
    <xf numFmtId="0" fontId="25" fillId="4" borderId="170" xfId="45" applyFont="1" applyFill="1" applyBorder="1" applyAlignment="1">
      <alignment horizontal="center"/>
    </xf>
    <xf numFmtId="0" fontId="25" fillId="4" borderId="170" xfId="45" applyFont="1" applyFill="1" applyBorder="1"/>
    <xf numFmtId="0" fontId="25" fillId="4" borderId="173" xfId="45" applyFont="1" applyFill="1" applyBorder="1"/>
    <xf numFmtId="0" fontId="25" fillId="0" borderId="170" xfId="45" applyFont="1" applyFill="1" applyBorder="1" applyAlignment="1">
      <alignment horizontal="left" vertical="top"/>
    </xf>
    <xf numFmtId="0" fontId="25" fillId="0" borderId="170" xfId="45" applyFont="1" applyFill="1" applyBorder="1"/>
    <xf numFmtId="0" fontId="25" fillId="0" borderId="173" xfId="45" applyFont="1" applyFill="1" applyBorder="1"/>
    <xf numFmtId="0" fontId="24" fillId="4" borderId="170" xfId="45" applyFont="1" applyFill="1" applyBorder="1"/>
    <xf numFmtId="0" fontId="25" fillId="0" borderId="180" xfId="45" applyFont="1" applyFill="1" applyBorder="1" applyAlignment="1">
      <alignment horizontal="left"/>
    </xf>
    <xf numFmtId="0" fontId="25" fillId="0" borderId="170" xfId="45" applyFont="1" applyFill="1" applyBorder="1" applyAlignment="1">
      <alignment horizontal="center"/>
    </xf>
    <xf numFmtId="0" fontId="25" fillId="0" borderId="148" xfId="0" applyFont="1" applyBorder="1"/>
    <xf numFmtId="0" fontId="25" fillId="4" borderId="167" xfId="45" applyFont="1" applyFill="1" applyBorder="1" applyAlignment="1">
      <alignment horizontal="left" vertical="top"/>
    </xf>
    <xf numFmtId="0" fontId="25" fillId="0" borderId="167" xfId="45" applyFont="1" applyFill="1" applyBorder="1" applyAlignment="1">
      <alignment horizontal="center"/>
    </xf>
    <xf numFmtId="0" fontId="25" fillId="0" borderId="167" xfId="45" applyFont="1" applyFill="1" applyBorder="1"/>
    <xf numFmtId="0" fontId="25" fillId="0" borderId="163" xfId="45" applyFont="1" applyFill="1" applyBorder="1"/>
    <xf numFmtId="0" fontId="25" fillId="0" borderId="167" xfId="45" applyFont="1" applyFill="1" applyBorder="1" applyAlignment="1"/>
    <xf numFmtId="0" fontId="25" fillId="0" borderId="163" xfId="45" applyFont="1" applyFill="1" applyBorder="1" applyAlignment="1"/>
    <xf numFmtId="0" fontId="25" fillId="4" borderId="167" xfId="45" applyFont="1" applyFill="1" applyBorder="1" applyAlignment="1"/>
    <xf numFmtId="0" fontId="25" fillId="4" borderId="163" xfId="45" applyFont="1" applyFill="1" applyBorder="1" applyAlignment="1"/>
    <xf numFmtId="0" fontId="24" fillId="4" borderId="167" xfId="45" applyFont="1" applyFill="1" applyBorder="1" applyAlignment="1">
      <alignment horizontal="center"/>
    </xf>
    <xf numFmtId="0" fontId="24" fillId="4" borderId="163" xfId="45" applyFont="1" applyFill="1" applyBorder="1"/>
    <xf numFmtId="0" fontId="78" fillId="4" borderId="163" xfId="45" applyFont="1" applyFill="1" applyBorder="1"/>
    <xf numFmtId="0" fontId="24" fillId="0" borderId="180" xfId="45" applyFont="1" applyFill="1" applyBorder="1" applyAlignment="1"/>
    <xf numFmtId="0" fontId="24" fillId="0" borderId="170" xfId="45" applyFont="1" applyFill="1" applyBorder="1" applyAlignment="1"/>
    <xf numFmtId="0" fontId="24" fillId="0" borderId="173" xfId="45" applyFont="1" applyFill="1" applyBorder="1" applyAlignment="1"/>
    <xf numFmtId="0" fontId="25" fillId="0" borderId="209" xfId="45" applyFont="1" applyFill="1" applyBorder="1" applyAlignment="1">
      <alignment horizontal="left"/>
    </xf>
    <xf numFmtId="0" fontId="25" fillId="0" borderId="196" xfId="45" applyFont="1" applyFill="1" applyBorder="1" applyAlignment="1">
      <alignment horizontal="left"/>
    </xf>
    <xf numFmtId="3" fontId="58" fillId="0" borderId="180" xfId="92" applyNumberFormat="1" applyFont="1" applyFill="1" applyBorder="1" applyAlignment="1" applyProtection="1">
      <alignment horizontal="center"/>
    </xf>
    <xf numFmtId="3" fontId="66" fillId="0" borderId="172" xfId="92" applyNumberFormat="1" applyFont="1" applyFill="1" applyBorder="1" applyAlignment="1" applyProtection="1">
      <alignment horizontal="center" vertical="center"/>
    </xf>
    <xf numFmtId="41" fontId="66" fillId="0" borderId="172" xfId="89" applyFont="1" applyFill="1" applyBorder="1" applyAlignment="1" applyProtection="1">
      <alignment horizontal="center" vertical="center"/>
    </xf>
    <xf numFmtId="41" fontId="66" fillId="0" borderId="172" xfId="89" quotePrefix="1" applyFont="1" applyFill="1" applyBorder="1" applyAlignment="1" applyProtection="1">
      <alignment horizontal="center" vertical="center"/>
    </xf>
    <xf numFmtId="3" fontId="58" fillId="0" borderId="180" xfId="92" quotePrefix="1" applyNumberFormat="1" applyFont="1" applyFill="1" applyBorder="1" applyAlignment="1" applyProtection="1">
      <alignment horizontal="center" vertical="center"/>
    </xf>
    <xf numFmtId="0" fontId="48" fillId="0" borderId="180" xfId="0" applyFont="1" applyFill="1" applyBorder="1" applyAlignment="1">
      <alignment horizontal="center"/>
    </xf>
    <xf numFmtId="0" fontId="2" fillId="0" borderId="170" xfId="0" applyFont="1" applyBorder="1"/>
    <xf numFmtId="0" fontId="2" fillId="0" borderId="167" xfId="0" applyFont="1" applyBorder="1"/>
    <xf numFmtId="41" fontId="1" fillId="0" borderId="0" xfId="89" applyFont="1" applyAlignment="1">
      <alignment horizontal="center"/>
    </xf>
    <xf numFmtId="0" fontId="21" fillId="0" borderId="0" xfId="41" applyFont="1" applyBorder="1" applyAlignment="1">
      <alignment horizontal="left"/>
    </xf>
    <xf numFmtId="0" fontId="56" fillId="0" borderId="167" xfId="76" applyFont="1" applyFill="1" applyBorder="1" applyAlignment="1">
      <alignment horizontal="left" wrapText="1"/>
    </xf>
    <xf numFmtId="0" fontId="56" fillId="3" borderId="167" xfId="45" applyFont="1" applyFill="1" applyBorder="1" applyAlignment="1">
      <alignment horizontal="left" wrapText="1"/>
    </xf>
    <xf numFmtId="0" fontId="25" fillId="0" borderId="167" xfId="45" applyFont="1" applyFill="1" applyBorder="1" applyAlignment="1">
      <alignment horizontal="left"/>
    </xf>
    <xf numFmtId="0" fontId="25" fillId="0" borderId="163" xfId="45" applyFont="1" applyFill="1" applyBorder="1" applyAlignment="1">
      <alignment horizontal="left"/>
    </xf>
    <xf numFmtId="0" fontId="1" fillId="0" borderId="0" xfId="52" applyFont="1" applyAlignment="1">
      <alignment horizontal="center"/>
    </xf>
    <xf numFmtId="0" fontId="25" fillId="0" borderId="163" xfId="87" applyNumberFormat="1" applyFont="1" applyFill="1" applyBorder="1" applyAlignment="1" applyProtection="1">
      <alignment horizontal="center"/>
    </xf>
    <xf numFmtId="0" fontId="24" fillId="5" borderId="184" xfId="0" applyFont="1" applyFill="1" applyBorder="1" applyAlignment="1">
      <alignment horizontal="center" vertical="center"/>
    </xf>
    <xf numFmtId="0" fontId="4" fillId="0" borderId="0" xfId="0" applyFont="1" applyBorder="1" applyAlignment="1">
      <alignment horizontal="left"/>
    </xf>
    <xf numFmtId="0" fontId="4" fillId="0" borderId="0" xfId="0" applyFont="1" applyBorder="1" applyAlignment="1">
      <alignment horizontal="center"/>
    </xf>
    <xf numFmtId="0" fontId="1" fillId="0" borderId="167" xfId="0" applyFont="1" applyFill="1" applyBorder="1" applyAlignment="1">
      <alignment horizontal="left"/>
    </xf>
    <xf numFmtId="0" fontId="1" fillId="0" borderId="0" xfId="52" applyNumberFormat="1" applyFont="1" applyAlignment="1">
      <alignment horizontal="center" vertical="top"/>
    </xf>
    <xf numFmtId="0" fontId="5" fillId="4" borderId="0" xfId="63" applyFont="1" applyFill="1" applyBorder="1" applyAlignment="1">
      <alignment horizontal="center" vertical="top"/>
    </xf>
    <xf numFmtId="0" fontId="5" fillId="5" borderId="94" xfId="63" applyFont="1" applyFill="1" applyBorder="1" applyAlignment="1">
      <alignment horizontal="center" vertical="top"/>
    </xf>
    <xf numFmtId="0" fontId="5" fillId="4" borderId="0" xfId="63" applyFont="1" applyFill="1" applyBorder="1" applyAlignment="1">
      <alignment horizontal="left" vertical="top"/>
    </xf>
    <xf numFmtId="0" fontId="1" fillId="0" borderId="214" xfId="89" applyNumberFormat="1" applyFont="1" applyFill="1" applyBorder="1" applyAlignment="1">
      <alignment horizontal="center" vertical="top"/>
    </xf>
    <xf numFmtId="0" fontId="5" fillId="5" borderId="216" xfId="63" applyNumberFormat="1" applyFont="1" applyFill="1" applyBorder="1" applyAlignment="1">
      <alignment horizontal="center" vertical="center"/>
    </xf>
    <xf numFmtId="0" fontId="5" fillId="0" borderId="18" xfId="63" applyNumberFormat="1" applyFont="1" applyFill="1" applyBorder="1" applyAlignment="1">
      <alignment horizontal="center" vertical="top"/>
    </xf>
    <xf numFmtId="0" fontId="5" fillId="0" borderId="10" xfId="63" applyNumberFormat="1" applyFont="1" applyFill="1" applyBorder="1" applyAlignment="1">
      <alignment horizontal="center" vertical="top"/>
    </xf>
    <xf numFmtId="0" fontId="1" fillId="0" borderId="10" xfId="92" applyNumberFormat="1" applyFont="1" applyFill="1" applyBorder="1" applyAlignment="1" applyProtection="1">
      <alignment horizontal="center" vertical="top"/>
    </xf>
    <xf numFmtId="0" fontId="1" fillId="0" borderId="10" xfId="63" applyFont="1" applyFill="1" applyBorder="1" applyAlignment="1">
      <alignment vertical="top"/>
    </xf>
    <xf numFmtId="0" fontId="1" fillId="0" borderId="16" xfId="63" applyFont="1" applyFill="1" applyBorder="1" applyAlignment="1">
      <alignment vertical="top"/>
    </xf>
    <xf numFmtId="0" fontId="1" fillId="0" borderId="214" xfId="63" applyNumberFormat="1" applyFont="1" applyFill="1" applyBorder="1" applyAlignment="1">
      <alignment horizontal="center" vertical="top"/>
    </xf>
    <xf numFmtId="0" fontId="1" fillId="0" borderId="214" xfId="63" applyFont="1" applyFill="1" applyBorder="1" applyAlignment="1">
      <alignment vertical="top"/>
    </xf>
    <xf numFmtId="0" fontId="1" fillId="0" borderId="219" xfId="63" applyFont="1" applyFill="1" applyBorder="1" applyAlignment="1">
      <alignment vertical="top"/>
    </xf>
    <xf numFmtId="0" fontId="1" fillId="0" borderId="214" xfId="63" applyFont="1" applyFill="1" applyBorder="1" applyAlignment="1">
      <alignment horizontal="center" vertical="top"/>
    </xf>
    <xf numFmtId="0" fontId="1" fillId="0" borderId="219" xfId="63" applyFont="1" applyFill="1" applyBorder="1" applyAlignment="1">
      <alignment horizontal="center" vertical="top"/>
    </xf>
    <xf numFmtId="0" fontId="1" fillId="0" borderId="214" xfId="89" applyNumberFormat="1" applyFont="1" applyFill="1" applyBorder="1" applyAlignment="1" applyProtection="1">
      <alignment horizontal="center" vertical="top"/>
    </xf>
    <xf numFmtId="181" fontId="1" fillId="0" borderId="214" xfId="89" applyNumberFormat="1" applyFont="1" applyFill="1" applyBorder="1" applyAlignment="1">
      <alignment horizontal="center" vertical="top"/>
    </xf>
    <xf numFmtId="181" fontId="1" fillId="0" borderId="214" xfId="89" applyNumberFormat="1" applyFont="1" applyFill="1" applyBorder="1" applyAlignment="1" applyProtection="1">
      <alignment horizontal="center" vertical="top"/>
    </xf>
    <xf numFmtId="0" fontId="23" fillId="0" borderId="214" xfId="89" applyNumberFormat="1" applyFont="1" applyFill="1" applyBorder="1" applyAlignment="1" applyProtection="1">
      <alignment horizontal="center" vertical="top"/>
    </xf>
    <xf numFmtId="0" fontId="23" fillId="0" borderId="214" xfId="63" applyFont="1" applyFill="1" applyBorder="1" applyAlignment="1">
      <alignment horizontal="center" vertical="top"/>
    </xf>
    <xf numFmtId="0" fontId="23" fillId="0" borderId="219" xfId="63" applyFont="1" applyFill="1" applyBorder="1" applyAlignment="1">
      <alignment horizontal="center" vertical="top"/>
    </xf>
    <xf numFmtId="0" fontId="23" fillId="0" borderId="214" xfId="89" applyNumberFormat="1" applyFont="1" applyFill="1" applyBorder="1" applyAlignment="1">
      <alignment horizontal="center" vertical="top"/>
    </xf>
    <xf numFmtId="1" fontId="1" fillId="0" borderId="214" xfId="89" applyNumberFormat="1" applyFont="1" applyFill="1" applyBorder="1" applyAlignment="1">
      <alignment horizontal="center" vertical="top"/>
    </xf>
    <xf numFmtId="0" fontId="23" fillId="0" borderId="214" xfId="89" quotePrefix="1" applyNumberFormat="1" applyFont="1" applyFill="1" applyBorder="1" applyAlignment="1">
      <alignment horizontal="center" vertical="top"/>
    </xf>
    <xf numFmtId="0" fontId="1" fillId="0" borderId="214" xfId="89" quotePrefix="1" applyNumberFormat="1" applyFont="1" applyFill="1" applyBorder="1" applyAlignment="1">
      <alignment horizontal="center" vertical="top"/>
    </xf>
    <xf numFmtId="181" fontId="23" fillId="0" borderId="214" xfId="89" applyNumberFormat="1" applyFont="1" applyFill="1" applyBorder="1" applyAlignment="1">
      <alignment horizontal="center" vertical="top"/>
    </xf>
    <xf numFmtId="2" fontId="1" fillId="0" borderId="214" xfId="89" applyNumberFormat="1" applyFont="1" applyFill="1" applyBorder="1" applyAlignment="1">
      <alignment horizontal="center" vertical="top"/>
    </xf>
    <xf numFmtId="180" fontId="1" fillId="0" borderId="214" xfId="89" applyNumberFormat="1" applyFont="1" applyFill="1" applyBorder="1" applyAlignment="1">
      <alignment horizontal="center" vertical="top"/>
    </xf>
    <xf numFmtId="0" fontId="1" fillId="0" borderId="214" xfId="89" quotePrefix="1" applyNumberFormat="1" applyFont="1" applyFill="1" applyBorder="1" applyAlignment="1" applyProtection="1">
      <alignment horizontal="center" vertical="top"/>
    </xf>
    <xf numFmtId="0" fontId="23" fillId="0" borderId="214" xfId="89" quotePrefix="1" applyNumberFormat="1" applyFont="1" applyFill="1" applyBorder="1" applyAlignment="1" applyProtection="1">
      <alignment horizontal="center" vertical="top"/>
    </xf>
    <xf numFmtId="181" fontId="23" fillId="0" borderId="214" xfId="89" applyNumberFormat="1" applyFont="1" applyFill="1" applyBorder="1" applyAlignment="1" applyProtection="1">
      <alignment horizontal="center" vertical="top"/>
    </xf>
    <xf numFmtId="0" fontId="1" fillId="0" borderId="214" xfId="63" applyFont="1" applyFill="1" applyBorder="1" applyAlignment="1">
      <alignment horizontal="center" vertical="top" wrapText="1"/>
    </xf>
    <xf numFmtId="2" fontId="1" fillId="0" borderId="214" xfId="89" applyNumberFormat="1" applyFont="1" applyFill="1" applyBorder="1" applyAlignment="1" applyProtection="1">
      <alignment horizontal="center" vertical="top"/>
    </xf>
    <xf numFmtId="1" fontId="1" fillId="0" borderId="214" xfId="89" applyNumberFormat="1" applyFont="1" applyFill="1" applyBorder="1" applyAlignment="1" applyProtection="1">
      <alignment horizontal="center" vertical="top"/>
    </xf>
    <xf numFmtId="0" fontId="1" fillId="0" borderId="214" xfId="58" applyFont="1" applyFill="1" applyBorder="1" applyAlignment="1">
      <alignment horizontal="center" vertical="top"/>
    </xf>
    <xf numFmtId="0" fontId="3" fillId="0" borderId="214" xfId="89" applyNumberFormat="1" applyFont="1" applyFill="1" applyBorder="1" applyAlignment="1" applyProtection="1">
      <alignment horizontal="center" vertical="top"/>
    </xf>
    <xf numFmtId="180" fontId="1" fillId="0" borderId="214" xfId="89" quotePrefix="1" applyNumberFormat="1" applyFont="1" applyFill="1" applyBorder="1" applyAlignment="1">
      <alignment horizontal="center" vertical="top"/>
    </xf>
    <xf numFmtId="0" fontId="5" fillId="4" borderId="0" xfId="63" applyFont="1" applyFill="1" applyBorder="1" applyAlignment="1">
      <alignment vertical="top"/>
    </xf>
    <xf numFmtId="0" fontId="5" fillId="5" borderId="99" xfId="63" applyNumberFormat="1" applyFont="1" applyFill="1" applyBorder="1" applyAlignment="1">
      <alignment horizontal="center" vertical="top"/>
    </xf>
    <xf numFmtId="0" fontId="1" fillId="4" borderId="215" xfId="58" applyFont="1" applyFill="1" applyBorder="1" applyAlignment="1">
      <alignment vertical="top"/>
    </xf>
    <xf numFmtId="0" fontId="1" fillId="0" borderId="215" xfId="58" applyFont="1" applyFill="1" applyBorder="1" applyAlignment="1">
      <alignment horizontal="center" vertical="top"/>
    </xf>
    <xf numFmtId="0" fontId="1" fillId="0" borderId="167" xfId="58" applyFont="1" applyFill="1" applyBorder="1" applyAlignment="1">
      <alignment horizontal="left" vertical="top"/>
    </xf>
    <xf numFmtId="0" fontId="23" fillId="0" borderId="0" xfId="0" applyFont="1" applyFill="1" applyAlignment="1">
      <alignment vertical="top"/>
    </xf>
    <xf numFmtId="0" fontId="1" fillId="0" borderId="0" xfId="58" applyFont="1" applyFill="1" applyBorder="1" applyAlignment="1">
      <alignment vertical="top"/>
    </xf>
    <xf numFmtId="0" fontId="1" fillId="0" borderId="0" xfId="58" applyFont="1" applyFill="1" applyBorder="1" applyAlignment="1">
      <alignment horizontal="left" vertical="top"/>
    </xf>
    <xf numFmtId="0" fontId="1" fillId="0" borderId="0" xfId="89" applyNumberFormat="1" applyFont="1" applyFill="1" applyBorder="1" applyAlignment="1">
      <alignment horizontal="center" vertical="top"/>
    </xf>
    <xf numFmtId="0" fontId="1" fillId="0" borderId="0" xfId="58" applyFont="1" applyFill="1" applyBorder="1" applyAlignment="1">
      <alignment horizontal="center" vertical="top"/>
    </xf>
    <xf numFmtId="0" fontId="1" fillId="0" borderId="0" xfId="63" applyFont="1" applyFill="1" applyBorder="1" applyAlignment="1">
      <alignment horizontal="center" vertical="top"/>
    </xf>
    <xf numFmtId="0" fontId="1" fillId="0" borderId="172" xfId="0" applyFont="1" applyBorder="1"/>
    <xf numFmtId="0" fontId="1" fillId="0" borderId="214" xfId="0" applyNumberFormat="1" applyFont="1" applyBorder="1" applyAlignment="1">
      <alignment horizontal="center"/>
    </xf>
    <xf numFmtId="0" fontId="1" fillId="0" borderId="214" xfId="0" quotePrefix="1" applyNumberFormat="1" applyFont="1" applyBorder="1" applyAlignment="1">
      <alignment horizontal="center"/>
    </xf>
    <xf numFmtId="0" fontId="1" fillId="0" borderId="214" xfId="92" applyNumberFormat="1" applyFont="1" applyFill="1" applyBorder="1" applyAlignment="1" applyProtection="1">
      <alignment horizontal="center"/>
    </xf>
    <xf numFmtId="0" fontId="3" fillId="0" borderId="214" xfId="92" quotePrefix="1" applyNumberFormat="1" applyFont="1" applyFill="1" applyBorder="1" applyAlignment="1" applyProtection="1">
      <alignment horizontal="center"/>
    </xf>
    <xf numFmtId="0" fontId="1" fillId="0" borderId="214" xfId="92" quotePrefix="1" applyNumberFormat="1" applyFont="1" applyFill="1" applyBorder="1" applyAlignment="1" applyProtection="1">
      <alignment horizontal="center"/>
    </xf>
    <xf numFmtId="0" fontId="1" fillId="0" borderId="208" xfId="0" quotePrefix="1" applyFont="1" applyFill="1" applyBorder="1" applyAlignment="1">
      <alignment horizontal="center" vertical="center"/>
    </xf>
    <xf numFmtId="0" fontId="23" fillId="0" borderId="214" xfId="92" applyNumberFormat="1" applyFont="1" applyFill="1" applyBorder="1" applyAlignment="1" applyProtection="1">
      <alignment horizontal="center" vertical="center"/>
    </xf>
    <xf numFmtId="0" fontId="23" fillId="0" borderId="195" xfId="92" applyNumberFormat="1" applyFont="1" applyFill="1" applyBorder="1" applyAlignment="1" applyProtection="1">
      <alignment horizontal="center" vertical="center"/>
    </xf>
    <xf numFmtId="0" fontId="23" fillId="0" borderId="172" xfId="92" applyNumberFormat="1" applyFont="1" applyFill="1" applyBorder="1" applyAlignment="1" applyProtection="1">
      <alignment horizontal="center" vertical="center"/>
    </xf>
    <xf numFmtId="0" fontId="38" fillId="0" borderId="172" xfId="0" applyFont="1" applyFill="1" applyBorder="1" applyAlignment="1">
      <alignment horizontal="left" vertical="center"/>
    </xf>
    <xf numFmtId="0" fontId="38" fillId="0" borderId="172" xfId="0" applyFont="1" applyFill="1" applyBorder="1" applyAlignment="1">
      <alignment horizontal="center" vertical="center"/>
    </xf>
    <xf numFmtId="0" fontId="3" fillId="0" borderId="195" xfId="55" applyNumberFormat="1" applyFont="1" applyFill="1" applyBorder="1" applyAlignment="1" applyProtection="1">
      <alignment horizontal="center" vertical="center"/>
    </xf>
    <xf numFmtId="0" fontId="5" fillId="0" borderId="29" xfId="0" applyFont="1" applyFill="1" applyBorder="1" applyAlignment="1">
      <alignment horizontal="center" vertical="center"/>
    </xf>
    <xf numFmtId="0" fontId="7" fillId="0" borderId="163" xfId="0" applyFont="1" applyFill="1" applyBorder="1"/>
    <xf numFmtId="0" fontId="5" fillId="0" borderId="163" xfId="0" applyFont="1" applyFill="1" applyBorder="1"/>
    <xf numFmtId="0" fontId="5" fillId="0" borderId="214" xfId="92" applyNumberFormat="1" applyFont="1" applyFill="1" applyBorder="1" applyAlignment="1" applyProtection="1">
      <alignment horizontal="center" vertical="center"/>
    </xf>
    <xf numFmtId="0" fontId="45" fillId="0" borderId="215" xfId="92" applyNumberFormat="1" applyFont="1" applyFill="1" applyBorder="1" applyAlignment="1" applyProtection="1">
      <alignment horizontal="center" vertical="center"/>
    </xf>
    <xf numFmtId="0" fontId="45" fillId="0" borderId="214" xfId="92" quotePrefix="1" applyNumberFormat="1" applyFont="1" applyFill="1" applyBorder="1" applyAlignment="1" applyProtection="1">
      <alignment horizontal="center" vertical="center"/>
    </xf>
    <xf numFmtId="0" fontId="45" fillId="0" borderId="215" xfId="92" quotePrefix="1" applyNumberFormat="1" applyFont="1" applyFill="1" applyBorder="1" applyAlignment="1" applyProtection="1">
      <alignment horizontal="center" vertical="center"/>
    </xf>
    <xf numFmtId="0" fontId="5" fillId="0" borderId="214" xfId="88" applyNumberFormat="1" applyFont="1" applyFill="1" applyBorder="1" applyAlignment="1" applyProtection="1">
      <alignment horizontal="center" vertical="center"/>
    </xf>
    <xf numFmtId="0" fontId="5" fillId="0" borderId="215" xfId="92" applyNumberFormat="1" applyFont="1" applyFill="1" applyBorder="1" applyAlignment="1" applyProtection="1">
      <alignment horizontal="center" vertical="center"/>
    </xf>
    <xf numFmtId="0" fontId="5" fillId="0" borderId="214" xfId="0" applyNumberFormat="1" applyFont="1" applyFill="1" applyBorder="1" applyAlignment="1">
      <alignment horizontal="center" vertical="center"/>
    </xf>
    <xf numFmtId="0" fontId="45" fillId="0" borderId="209" xfId="92" applyNumberFormat="1" applyFont="1" applyFill="1" applyBorder="1" applyAlignment="1" applyProtection="1">
      <alignment horizontal="center" vertical="center"/>
    </xf>
    <xf numFmtId="0" fontId="45" fillId="0" borderId="209" xfId="88" applyNumberFormat="1" applyFont="1" applyFill="1" applyBorder="1" applyAlignment="1" applyProtection="1">
      <alignment horizontal="center" vertical="center"/>
    </xf>
    <xf numFmtId="41" fontId="5" fillId="0" borderId="215" xfId="89" quotePrefix="1" applyFont="1" applyFill="1" applyBorder="1" applyAlignment="1" applyProtection="1">
      <alignment horizontal="center" vertical="center"/>
    </xf>
    <xf numFmtId="10" fontId="5" fillId="0" borderId="215" xfId="88" applyNumberFormat="1" applyFont="1" applyFill="1" applyBorder="1" applyAlignment="1" applyProtection="1">
      <alignment horizontal="right" vertical="center"/>
    </xf>
    <xf numFmtId="169" fontId="5" fillId="0" borderId="214" xfId="92" applyNumberFormat="1" applyFont="1" applyFill="1" applyBorder="1" applyAlignment="1" applyProtection="1"/>
    <xf numFmtId="0" fontId="45" fillId="0" borderId="214" xfId="92" applyNumberFormat="1" applyFont="1" applyFill="1" applyBorder="1" applyAlignment="1" applyProtection="1">
      <alignment horizontal="center"/>
    </xf>
    <xf numFmtId="169" fontId="45" fillId="0" borderId="215" xfId="92" applyNumberFormat="1" applyFont="1" applyFill="1" applyBorder="1" applyAlignment="1" applyProtection="1">
      <alignment horizontal="right"/>
    </xf>
    <xf numFmtId="0" fontId="45" fillId="0" borderId="215" xfId="92" applyNumberFormat="1" applyFont="1" applyFill="1" applyBorder="1" applyAlignment="1" applyProtection="1">
      <alignment horizontal="center"/>
    </xf>
    <xf numFmtId="0" fontId="45" fillId="0" borderId="215" xfId="92" quotePrefix="1" applyNumberFormat="1" applyFont="1" applyFill="1" applyBorder="1" applyAlignment="1" applyProtection="1">
      <alignment horizontal="center"/>
    </xf>
    <xf numFmtId="0" fontId="45" fillId="0" borderId="214" xfId="92" quotePrefix="1" applyNumberFormat="1" applyFont="1" applyFill="1" applyBorder="1" applyAlignment="1" applyProtection="1">
      <alignment horizontal="center"/>
    </xf>
    <xf numFmtId="0" fontId="5" fillId="0" borderId="213" xfId="0" applyNumberFormat="1" applyFont="1" applyFill="1" applyBorder="1" applyAlignment="1">
      <alignment horizontal="center"/>
    </xf>
    <xf numFmtId="41" fontId="45" fillId="0" borderId="215" xfId="89" applyFont="1" applyFill="1" applyBorder="1" applyAlignment="1" applyProtection="1">
      <alignment horizontal="center"/>
    </xf>
    <xf numFmtId="41" fontId="45" fillId="0" borderId="215" xfId="89" applyFont="1" applyFill="1" applyBorder="1" applyAlignment="1" applyProtection="1">
      <alignment horizontal="center" vertical="top"/>
    </xf>
    <xf numFmtId="3" fontId="45" fillId="0" borderId="215" xfId="88" applyNumberFormat="1" applyFont="1" applyFill="1" applyBorder="1" applyAlignment="1" applyProtection="1">
      <alignment horizontal="center" vertical="center"/>
    </xf>
    <xf numFmtId="176" fontId="45" fillId="0" borderId="215" xfId="87" applyNumberFormat="1" applyFont="1" applyFill="1" applyBorder="1" applyAlignment="1" applyProtection="1">
      <alignment horizontal="center"/>
    </xf>
    <xf numFmtId="0" fontId="45" fillId="0" borderId="215" xfId="92" applyNumberFormat="1" applyFont="1" applyFill="1" applyBorder="1" applyAlignment="1" applyProtection="1">
      <alignment horizontal="center" vertical="top"/>
    </xf>
    <xf numFmtId="0" fontId="45" fillId="0" borderId="215" xfId="89" applyNumberFormat="1" applyFont="1" applyFill="1" applyBorder="1" applyAlignment="1" applyProtection="1">
      <alignment horizontal="center"/>
    </xf>
    <xf numFmtId="0" fontId="45" fillId="0" borderId="0" xfId="92" applyNumberFormat="1" applyFont="1" applyFill="1" applyBorder="1" applyAlignment="1" applyProtection="1">
      <alignment horizontal="center"/>
    </xf>
    <xf numFmtId="3" fontId="45" fillId="0" borderId="215" xfId="92" applyNumberFormat="1" applyFont="1" applyFill="1" applyBorder="1" applyAlignment="1" applyProtection="1">
      <alignment horizontal="center"/>
    </xf>
    <xf numFmtId="3" fontId="45" fillId="0" borderId="214" xfId="92" applyNumberFormat="1" applyFont="1" applyFill="1" applyBorder="1" applyAlignment="1" applyProtection="1">
      <alignment horizontal="center"/>
    </xf>
    <xf numFmtId="0" fontId="45" fillId="0" borderId="214" xfId="89" applyNumberFormat="1" applyFont="1" applyFill="1" applyBorder="1" applyAlignment="1" applyProtection="1">
      <alignment horizontal="center"/>
    </xf>
    <xf numFmtId="0" fontId="73" fillId="0" borderId="214" xfId="92" quotePrefix="1" applyNumberFormat="1" applyFont="1" applyFill="1" applyBorder="1" applyAlignment="1" applyProtection="1">
      <alignment horizontal="center" vertical="center"/>
    </xf>
    <xf numFmtId="3" fontId="45" fillId="0" borderId="215" xfId="92" applyNumberFormat="1" applyFont="1" applyFill="1" applyBorder="1" applyAlignment="1" applyProtection="1">
      <alignment horizontal="center" vertical="top"/>
    </xf>
    <xf numFmtId="0" fontId="23" fillId="0" borderId="214" xfId="0" applyFont="1" applyFill="1" applyBorder="1"/>
    <xf numFmtId="3" fontId="23" fillId="0" borderId="214" xfId="0" applyNumberFormat="1" applyFont="1" applyFill="1" applyBorder="1" applyAlignment="1">
      <alignment horizontal="center" vertical="center"/>
    </xf>
    <xf numFmtId="0" fontId="23" fillId="0" borderId="214" xfId="0" applyNumberFormat="1" applyFont="1" applyFill="1" applyBorder="1" applyAlignment="1">
      <alignment horizontal="center" vertical="center"/>
    </xf>
    <xf numFmtId="0" fontId="23" fillId="0" borderId="214" xfId="92" quotePrefix="1" applyNumberFormat="1" applyFont="1" applyFill="1" applyBorder="1" applyAlignment="1" applyProtection="1">
      <alignment horizontal="center" vertical="center"/>
    </xf>
    <xf numFmtId="3" fontId="23" fillId="0" borderId="214" xfId="92" applyNumberFormat="1" applyFont="1" applyFill="1" applyBorder="1" applyAlignment="1" applyProtection="1">
      <alignment horizontal="center" vertical="center"/>
    </xf>
    <xf numFmtId="4" fontId="23" fillId="0" borderId="214" xfId="92" applyNumberFormat="1" applyFont="1" applyFill="1" applyBorder="1" applyAlignment="1" applyProtection="1">
      <alignment horizontal="center" vertical="center"/>
    </xf>
    <xf numFmtId="0" fontId="23" fillId="0" borderId="214" xfId="0" applyFont="1" applyFill="1" applyBorder="1" applyAlignment="1">
      <alignment horizontal="center"/>
    </xf>
    <xf numFmtId="3" fontId="23" fillId="0" borderId="214" xfId="0" applyNumberFormat="1" applyFont="1" applyFill="1" applyBorder="1" applyAlignment="1">
      <alignment horizontal="center"/>
    </xf>
    <xf numFmtId="4" fontId="23" fillId="0" borderId="214" xfId="0" applyNumberFormat="1" applyFont="1" applyFill="1" applyBorder="1" applyAlignment="1">
      <alignment horizontal="center" vertical="center"/>
    </xf>
    <xf numFmtId="4" fontId="23" fillId="0" borderId="214" xfId="92" quotePrefix="1" applyNumberFormat="1" applyFont="1" applyFill="1" applyBorder="1" applyAlignment="1" applyProtection="1">
      <alignment horizontal="center" vertical="center"/>
    </xf>
    <xf numFmtId="184" fontId="23" fillId="0" borderId="214" xfId="0" applyNumberFormat="1" applyFont="1" applyFill="1" applyBorder="1" applyAlignment="1">
      <alignment horizontal="center" vertical="center"/>
    </xf>
    <xf numFmtId="184" fontId="23" fillId="0" borderId="214" xfId="92" applyNumberFormat="1" applyFont="1" applyFill="1" applyBorder="1" applyAlignment="1" applyProtection="1">
      <alignment horizontal="center" vertical="center"/>
    </xf>
    <xf numFmtId="185" fontId="23" fillId="0" borderId="214" xfId="0" quotePrefix="1" applyNumberFormat="1" applyFont="1" applyFill="1" applyBorder="1" applyAlignment="1">
      <alignment horizontal="center" vertical="center"/>
    </xf>
    <xf numFmtId="184" fontId="23" fillId="0" borderId="214" xfId="34" applyNumberFormat="1" applyFont="1" applyFill="1" applyBorder="1" applyAlignment="1" applyProtection="1">
      <alignment horizontal="right"/>
    </xf>
    <xf numFmtId="0" fontId="5" fillId="4" borderId="163" xfId="0" applyFont="1" applyFill="1" applyBorder="1"/>
    <xf numFmtId="0" fontId="4" fillId="4" borderId="163" xfId="0" applyFont="1" applyFill="1" applyBorder="1"/>
    <xf numFmtId="0" fontId="58" fillId="4" borderId="215" xfId="92" applyNumberFormat="1" applyFont="1" applyFill="1" applyBorder="1" applyAlignment="1" applyProtection="1">
      <alignment horizontal="center"/>
    </xf>
    <xf numFmtId="0" fontId="4" fillId="4" borderId="173" xfId="0" applyFont="1" applyFill="1" applyBorder="1"/>
    <xf numFmtId="0" fontId="4" fillId="4" borderId="215" xfId="92" applyNumberFormat="1" applyFont="1" applyFill="1" applyBorder="1" applyAlignment="1" applyProtection="1">
      <alignment horizontal="center"/>
    </xf>
    <xf numFmtId="0" fontId="4" fillId="4" borderId="213" xfId="0" applyNumberFormat="1" applyFont="1" applyFill="1" applyBorder="1" applyAlignment="1">
      <alignment horizontal="center" vertical="center"/>
    </xf>
    <xf numFmtId="0" fontId="66" fillId="4" borderId="215" xfId="92" applyNumberFormat="1" applyFont="1" applyFill="1" applyBorder="1" applyAlignment="1" applyProtection="1">
      <alignment horizontal="center"/>
    </xf>
    <xf numFmtId="41" fontId="58" fillId="0" borderId="215" xfId="89" applyFont="1" applyFill="1" applyBorder="1" applyAlignment="1" applyProtection="1">
      <alignment horizontal="center"/>
    </xf>
    <xf numFmtId="0" fontId="58" fillId="0" borderId="215" xfId="92" applyNumberFormat="1" applyFont="1" applyFill="1" applyBorder="1" applyAlignment="1" applyProtection="1">
      <alignment horizontal="center"/>
    </xf>
    <xf numFmtId="43" fontId="58" fillId="0" borderId="215" xfId="87" applyNumberFormat="1" applyFont="1" applyFill="1" applyBorder="1" applyAlignment="1" applyProtection="1">
      <alignment horizontal="center"/>
    </xf>
    <xf numFmtId="2" fontId="58" fillId="0" borderId="215" xfId="92" applyNumberFormat="1" applyFont="1" applyFill="1" applyBorder="1" applyAlignment="1" applyProtection="1">
      <alignment horizontal="center"/>
    </xf>
    <xf numFmtId="0" fontId="4" fillId="0" borderId="213" xfId="0" applyNumberFormat="1" applyFont="1" applyFill="1" applyBorder="1" applyAlignment="1">
      <alignment horizontal="center" vertical="center"/>
    </xf>
    <xf numFmtId="183" fontId="4" fillId="0" borderId="213" xfId="87" applyNumberFormat="1" applyFont="1" applyFill="1" applyBorder="1" applyAlignment="1">
      <alignment horizontal="center" vertical="center"/>
    </xf>
    <xf numFmtId="3" fontId="58" fillId="0" borderId="215" xfId="92" applyNumberFormat="1" applyFont="1" applyFill="1" applyBorder="1" applyAlignment="1" applyProtection="1">
      <alignment horizontal="center"/>
    </xf>
    <xf numFmtId="184" fontId="58" fillId="0" borderId="215" xfId="92" applyNumberFormat="1" applyFont="1" applyFill="1" applyBorder="1" applyAlignment="1" applyProtection="1">
      <alignment horizontal="center"/>
    </xf>
    <xf numFmtId="165" fontId="58" fillId="0" borderId="215" xfId="87" applyFont="1" applyFill="1" applyBorder="1" applyAlignment="1" applyProtection="1">
      <alignment horizontal="center"/>
    </xf>
    <xf numFmtId="0" fontId="58" fillId="0" borderId="214" xfId="92" applyNumberFormat="1" applyFont="1" applyFill="1" applyBorder="1" applyAlignment="1" applyProtection="1">
      <alignment horizontal="center"/>
    </xf>
    <xf numFmtId="0" fontId="4" fillId="0" borderId="53" xfId="0" applyFont="1" applyFill="1" applyBorder="1"/>
    <xf numFmtId="0" fontId="23" fillId="4" borderId="214" xfId="63" applyFont="1" applyFill="1" applyBorder="1" applyAlignment="1">
      <alignment horizontal="center"/>
    </xf>
    <xf numFmtId="0" fontId="20" fillId="0" borderId="13" xfId="67" applyNumberFormat="1" applyFont="1" applyFill="1" applyBorder="1" applyAlignment="1">
      <alignment horizontal="center" vertical="center"/>
    </xf>
    <xf numFmtId="0" fontId="20" fillId="0" borderId="163" xfId="67" applyNumberFormat="1" applyFont="1" applyFill="1" applyBorder="1" applyAlignment="1">
      <alignment horizontal="center"/>
    </xf>
    <xf numFmtId="0" fontId="29" fillId="4" borderId="214" xfId="67" applyNumberFormat="1" applyFont="1" applyFill="1" applyBorder="1" applyAlignment="1">
      <alignment horizontal="center"/>
    </xf>
    <xf numFmtId="0" fontId="29" fillId="0" borderId="214" xfId="62" applyNumberFormat="1" applyFont="1" applyFill="1" applyBorder="1" applyAlignment="1" applyProtection="1">
      <alignment horizontal="center"/>
    </xf>
    <xf numFmtId="0" fontId="29" fillId="0" borderId="214" xfId="62" applyNumberFormat="1" applyFont="1" applyFill="1" applyBorder="1" applyAlignment="1" applyProtection="1">
      <alignment horizontal="center" vertical="center"/>
    </xf>
    <xf numFmtId="0" fontId="42" fillId="4" borderId="214" xfId="62" quotePrefix="1" applyNumberFormat="1" applyFont="1" applyFill="1" applyBorder="1" applyAlignment="1" applyProtection="1">
      <alignment horizontal="center" vertical="center"/>
    </xf>
    <xf numFmtId="0" fontId="29" fillId="4" borderId="214" xfId="62" applyNumberFormat="1" applyFont="1" applyFill="1" applyBorder="1" applyAlignment="1" applyProtection="1">
      <alignment horizontal="center" vertical="center"/>
    </xf>
    <xf numFmtId="0" fontId="42" fillId="4" borderId="214" xfId="62" applyNumberFormat="1" applyFont="1" applyFill="1" applyBorder="1" applyAlignment="1" applyProtection="1">
      <alignment horizontal="center" vertical="center"/>
    </xf>
    <xf numFmtId="0" fontId="29" fillId="4" borderId="213" xfId="67" applyNumberFormat="1" applyFont="1" applyFill="1" applyBorder="1" applyAlignment="1">
      <alignment horizontal="center"/>
    </xf>
    <xf numFmtId="0" fontId="42" fillId="0" borderId="214" xfId="62" applyNumberFormat="1" applyFont="1" applyFill="1" applyBorder="1" applyAlignment="1" applyProtection="1">
      <alignment horizontal="center" vertical="center"/>
    </xf>
    <xf numFmtId="0" fontId="29" fillId="4" borderId="167" xfId="67" quotePrefix="1" applyNumberFormat="1" applyFont="1" applyFill="1" applyBorder="1" applyAlignment="1">
      <alignment horizontal="center"/>
    </xf>
    <xf numFmtId="0" fontId="29" fillId="4" borderId="167" xfId="67" applyNumberFormat="1" applyFont="1" applyFill="1" applyBorder="1" applyAlignment="1">
      <alignment horizontal="center"/>
    </xf>
    <xf numFmtId="0" fontId="29" fillId="4" borderId="214" xfId="67" quotePrefix="1" applyNumberFormat="1" applyFont="1" applyFill="1" applyBorder="1" applyAlignment="1">
      <alignment horizontal="center"/>
    </xf>
    <xf numFmtId="0" fontId="29" fillId="4" borderId="221" xfId="67" applyNumberFormat="1" applyFont="1" applyFill="1" applyBorder="1" applyAlignment="1">
      <alignment horizontal="center"/>
    </xf>
    <xf numFmtId="0" fontId="43" fillId="4" borderId="221" xfId="0" applyNumberFormat="1" applyFont="1" applyFill="1" applyBorder="1" applyAlignment="1">
      <alignment horizontal="center"/>
    </xf>
    <xf numFmtId="0" fontId="29" fillId="0" borderId="214" xfId="67" applyNumberFormat="1" applyFont="1" applyBorder="1" applyAlignment="1">
      <alignment horizontal="center"/>
    </xf>
    <xf numFmtId="0" fontId="29" fillId="4" borderId="213" xfId="67" quotePrefix="1" applyNumberFormat="1" applyFont="1" applyFill="1" applyBorder="1" applyAlignment="1">
      <alignment horizontal="center"/>
    </xf>
    <xf numFmtId="0" fontId="29" fillId="0" borderId="214" xfId="89" applyNumberFormat="1" applyFont="1" applyFill="1" applyBorder="1" applyAlignment="1">
      <alignment horizontal="center"/>
    </xf>
    <xf numFmtId="0" fontId="29" fillId="0" borderId="214" xfId="67" applyNumberFormat="1" applyFont="1" applyFill="1" applyBorder="1" applyAlignment="1">
      <alignment horizontal="center"/>
    </xf>
    <xf numFmtId="0" fontId="29" fillId="4" borderId="220" xfId="67" quotePrefix="1" applyNumberFormat="1" applyFont="1" applyFill="1" applyBorder="1" applyAlignment="1">
      <alignment horizontal="center"/>
    </xf>
    <xf numFmtId="0" fontId="29" fillId="4" borderId="220" xfId="67" applyNumberFormat="1" applyFont="1" applyFill="1" applyBorder="1" applyAlignment="1">
      <alignment horizontal="center"/>
    </xf>
    <xf numFmtId="0" fontId="29" fillId="4" borderId="220" xfId="89" quotePrefix="1" applyNumberFormat="1" applyFont="1" applyFill="1" applyBorder="1" applyAlignment="1">
      <alignment horizontal="center"/>
    </xf>
    <xf numFmtId="0" fontId="29" fillId="4" borderId="222" xfId="89" quotePrefix="1" applyNumberFormat="1" applyFont="1" applyFill="1" applyBorder="1" applyAlignment="1">
      <alignment horizontal="center"/>
    </xf>
    <xf numFmtId="0" fontId="29" fillId="4" borderId="213" xfId="67" applyFont="1" applyFill="1" applyBorder="1" applyAlignment="1">
      <alignment horizontal="center"/>
    </xf>
    <xf numFmtId="0" fontId="42" fillId="4" borderId="221" xfId="62" applyNumberFormat="1" applyFont="1" applyFill="1" applyBorder="1" applyAlignment="1" applyProtection="1">
      <alignment horizontal="center"/>
    </xf>
    <xf numFmtId="37" fontId="29" fillId="0" borderId="214" xfId="62" applyNumberFormat="1" applyFont="1" applyFill="1" applyBorder="1" applyAlignment="1" applyProtection="1">
      <alignment horizontal="right"/>
    </xf>
    <xf numFmtId="37" fontId="29" fillId="0" borderId="214" xfId="67" quotePrefix="1" applyNumberFormat="1" applyFont="1" applyBorder="1" applyAlignment="1">
      <alignment horizontal="center"/>
    </xf>
    <xf numFmtId="180" fontId="29" fillId="0" borderId="214" xfId="67" applyNumberFormat="1" applyFont="1" applyBorder="1" applyAlignment="1">
      <alignment horizontal="center"/>
    </xf>
    <xf numFmtId="180" fontId="29" fillId="0" borderId="214" xfId="67" quotePrefix="1" applyNumberFormat="1" applyFont="1" applyBorder="1" applyAlignment="1">
      <alignment horizontal="center"/>
    </xf>
    <xf numFmtId="0" fontId="29" fillId="4" borderId="214" xfId="62" applyNumberFormat="1" applyFont="1" applyFill="1" applyBorder="1" applyAlignment="1" applyProtection="1">
      <alignment horizontal="center"/>
    </xf>
    <xf numFmtId="0" fontId="29" fillId="4" borderId="220" xfId="62" quotePrefix="1" applyNumberFormat="1" applyFont="1" applyFill="1" applyBorder="1" applyAlignment="1" applyProtection="1">
      <alignment horizontal="center"/>
    </xf>
    <xf numFmtId="0" fontId="29" fillId="4" borderId="220" xfId="62" applyNumberFormat="1" applyFont="1" applyFill="1" applyBorder="1" applyAlignment="1" applyProtection="1">
      <alignment horizontal="center"/>
    </xf>
    <xf numFmtId="0" fontId="29" fillId="4" borderId="223" xfId="62" applyNumberFormat="1" applyFont="1" applyFill="1" applyBorder="1" applyAlignment="1" applyProtection="1">
      <alignment horizontal="center"/>
    </xf>
    <xf numFmtId="0" fontId="39" fillId="4" borderId="214" xfId="62" applyNumberFormat="1" applyFont="1" applyFill="1" applyBorder="1" applyAlignment="1" applyProtection="1">
      <alignment horizontal="center"/>
    </xf>
    <xf numFmtId="0" fontId="39" fillId="4" borderId="180" xfId="62" applyNumberFormat="1" applyFont="1" applyFill="1" applyBorder="1" applyAlignment="1" applyProtection="1">
      <alignment horizontal="center"/>
    </xf>
    <xf numFmtId="0" fontId="29" fillId="4" borderId="214" xfId="67" applyNumberFormat="1" applyFont="1" applyFill="1" applyBorder="1" applyAlignment="1">
      <alignment horizontal="center" vertical="center"/>
    </xf>
    <xf numFmtId="0" fontId="42" fillId="4" borderId="214" xfId="62" applyNumberFormat="1" applyFont="1" applyFill="1" applyBorder="1" applyAlignment="1" applyProtection="1">
      <alignment horizontal="center"/>
    </xf>
    <xf numFmtId="0" fontId="29" fillId="4" borderId="172" xfId="67" quotePrefix="1" applyNumberFormat="1" applyFont="1" applyFill="1" applyBorder="1" applyAlignment="1">
      <alignment horizontal="center"/>
    </xf>
    <xf numFmtId="0" fontId="29" fillId="4" borderId="172" xfId="67" quotePrefix="1" applyNumberFormat="1" applyFont="1" applyFill="1" applyBorder="1" applyAlignment="1">
      <alignment horizontal="center" vertical="center"/>
    </xf>
    <xf numFmtId="0" fontId="29" fillId="4" borderId="208" xfId="67" quotePrefix="1" applyNumberFormat="1" applyFont="1" applyFill="1" applyBorder="1" applyAlignment="1">
      <alignment horizontal="center" vertical="center"/>
    </xf>
    <xf numFmtId="0" fontId="29" fillId="4" borderId="208" xfId="67" quotePrefix="1" applyNumberFormat="1" applyFont="1" applyFill="1" applyBorder="1" applyAlignment="1">
      <alignment horizontal="center"/>
    </xf>
    <xf numFmtId="0" fontId="29" fillId="4" borderId="210" xfId="67" quotePrefix="1" applyNumberFormat="1" applyFont="1" applyFill="1" applyBorder="1" applyAlignment="1">
      <alignment horizontal="center"/>
    </xf>
    <xf numFmtId="0" fontId="29" fillId="4" borderId="221" xfId="67" quotePrefix="1" applyNumberFormat="1" applyFont="1" applyFill="1" applyBorder="1" applyAlignment="1">
      <alignment horizontal="center"/>
    </xf>
    <xf numFmtId="0" fontId="29" fillId="4" borderId="215" xfId="67" quotePrefix="1" applyNumberFormat="1" applyFont="1" applyFill="1" applyBorder="1" applyAlignment="1">
      <alignment horizontal="center"/>
    </xf>
    <xf numFmtId="0" fontId="29" fillId="0" borderId="221" xfId="67" applyNumberFormat="1" applyFont="1" applyFill="1" applyBorder="1" applyAlignment="1">
      <alignment horizontal="center"/>
    </xf>
    <xf numFmtId="0" fontId="29" fillId="4" borderId="222" xfId="67" quotePrefix="1" applyNumberFormat="1" applyFont="1" applyFill="1" applyBorder="1" applyAlignment="1">
      <alignment horizontal="center"/>
    </xf>
    <xf numFmtId="0" fontId="29" fillId="0" borderId="220" xfId="67" applyNumberFormat="1" applyFont="1" applyFill="1" applyBorder="1" applyAlignment="1">
      <alignment horizontal="center"/>
    </xf>
    <xf numFmtId="0" fontId="29" fillId="0" borderId="221" xfId="67" quotePrefix="1" applyNumberFormat="1" applyFont="1" applyFill="1" applyBorder="1" applyAlignment="1">
      <alignment horizontal="center"/>
    </xf>
    <xf numFmtId="0" fontId="29" fillId="0" borderId="215" xfId="67" quotePrefix="1" applyNumberFormat="1" applyFont="1" applyFill="1" applyBorder="1" applyAlignment="1">
      <alignment horizontal="center"/>
    </xf>
    <xf numFmtId="0" fontId="29" fillId="0" borderId="176" xfId="62" applyNumberFormat="1" applyFont="1" applyFill="1" applyBorder="1" applyAlignment="1" applyProtection="1">
      <alignment horizontal="center"/>
    </xf>
    <xf numFmtId="183" fontId="25" fillId="0" borderId="214" xfId="87" applyNumberFormat="1" applyFont="1" applyFill="1" applyBorder="1" applyAlignment="1" applyProtection="1">
      <alignment horizontal="center"/>
    </xf>
    <xf numFmtId="41" fontId="1" fillId="0" borderId="214" xfId="89" applyFont="1" applyFill="1" applyBorder="1" applyAlignment="1" applyProtection="1"/>
    <xf numFmtId="41" fontId="5" fillId="0" borderId="214" xfId="89" applyFont="1" applyFill="1" applyBorder="1" applyAlignment="1" applyProtection="1"/>
    <xf numFmtId="41" fontId="1" fillId="0" borderId="214" xfId="89" applyFont="1" applyFill="1" applyBorder="1" applyAlignment="1" applyProtection="1">
      <alignment horizontal="right"/>
    </xf>
    <xf numFmtId="41" fontId="23" fillId="0" borderId="214" xfId="89" applyFont="1" applyBorder="1"/>
    <xf numFmtId="41" fontId="1" fillId="0" borderId="214" xfId="89" quotePrefix="1" applyFont="1" applyFill="1" applyBorder="1" applyAlignment="1" applyProtection="1">
      <alignment horizontal="right"/>
    </xf>
    <xf numFmtId="41" fontId="1" fillId="4" borderId="214" xfId="89" applyFont="1" applyFill="1" applyBorder="1" applyAlignment="1" applyProtection="1">
      <alignment horizontal="right"/>
    </xf>
    <xf numFmtId="41" fontId="1" fillId="4" borderId="214" xfId="89" quotePrefix="1" applyFont="1" applyFill="1" applyBorder="1" applyAlignment="1" applyProtection="1">
      <alignment horizontal="right"/>
    </xf>
    <xf numFmtId="41" fontId="5" fillId="0" borderId="214" xfId="89" applyFont="1" applyFill="1" applyBorder="1" applyAlignment="1" applyProtection="1">
      <alignment horizontal="center"/>
    </xf>
    <xf numFmtId="41" fontId="1" fillId="0" borderId="214" xfId="89" quotePrefix="1" applyFont="1" applyFill="1" applyBorder="1" applyAlignment="1" applyProtection="1">
      <alignment horizontal="center"/>
    </xf>
    <xf numFmtId="41" fontId="1" fillId="4" borderId="214" xfId="89" applyFont="1" applyFill="1" applyBorder="1" applyAlignment="1" applyProtection="1">
      <alignment horizontal="center"/>
    </xf>
    <xf numFmtId="41" fontId="1" fillId="0" borderId="214" xfId="89" applyFont="1" applyFill="1" applyBorder="1" applyAlignment="1">
      <alignment horizontal="center" vertical="center"/>
    </xf>
    <xf numFmtId="41" fontId="1" fillId="4" borderId="214" xfId="89" applyFont="1" applyFill="1" applyBorder="1" applyAlignment="1" applyProtection="1">
      <alignment horizontal="center" vertical="center"/>
    </xf>
    <xf numFmtId="41" fontId="5" fillId="0" borderId="214" xfId="89" applyFont="1" applyFill="1" applyBorder="1" applyAlignment="1" applyProtection="1">
      <alignment horizontal="right"/>
    </xf>
    <xf numFmtId="41" fontId="1" fillId="0" borderId="0" xfId="89" applyFont="1" applyFill="1" applyBorder="1" applyAlignment="1" applyProtection="1">
      <alignment horizontal="right"/>
    </xf>
    <xf numFmtId="0" fontId="5" fillId="0" borderId="13" xfId="32" applyFont="1" applyFill="1" applyBorder="1" applyAlignment="1">
      <alignment horizontal="center" vertical="center"/>
    </xf>
    <xf numFmtId="0" fontId="1" fillId="0" borderId="163" xfId="32" applyFont="1" applyFill="1" applyBorder="1"/>
    <xf numFmtId="0" fontId="1" fillId="4" borderId="163" xfId="32" applyFont="1" applyFill="1" applyBorder="1"/>
    <xf numFmtId="176" fontId="1" fillId="0" borderId="167" xfId="87" applyNumberFormat="1" applyFont="1" applyFill="1" applyBorder="1" applyAlignment="1" applyProtection="1">
      <alignment horizontal="center" vertical="center"/>
    </xf>
    <xf numFmtId="176" fontId="3" fillId="0" borderId="163" xfId="87" applyNumberFormat="1" applyFont="1" applyFill="1" applyBorder="1" applyAlignment="1" applyProtection="1">
      <alignment horizontal="center" vertical="center"/>
    </xf>
    <xf numFmtId="0" fontId="1" fillId="0" borderId="213" xfId="32" quotePrefix="1" applyNumberFormat="1" applyFont="1" applyFill="1" applyBorder="1" applyAlignment="1">
      <alignment horizontal="center"/>
    </xf>
    <xf numFmtId="0" fontId="1" fillId="0" borderId="213" xfId="89" quotePrefix="1" applyNumberFormat="1" applyFont="1" applyFill="1" applyBorder="1" applyAlignment="1">
      <alignment horizontal="center" vertical="center"/>
    </xf>
    <xf numFmtId="0" fontId="1" fillId="0" borderId="213" xfId="89" applyNumberFormat="1" applyFont="1" applyFill="1" applyBorder="1" applyAlignment="1">
      <alignment horizontal="center"/>
    </xf>
    <xf numFmtId="0" fontId="1" fillId="0" borderId="213" xfId="89" quotePrefix="1" applyNumberFormat="1" applyFont="1" applyFill="1" applyBorder="1" applyAlignment="1">
      <alignment horizontal="center"/>
    </xf>
    <xf numFmtId="41" fontId="5" fillId="0" borderId="163" xfId="89" quotePrefix="1" applyFont="1" applyFill="1" applyBorder="1" applyAlignment="1">
      <alignment horizontal="center"/>
    </xf>
    <xf numFmtId="2" fontId="1" fillId="0" borderId="221" xfId="32" applyNumberFormat="1" applyFont="1" applyFill="1" applyBorder="1" applyAlignment="1">
      <alignment horizontal="center"/>
    </xf>
    <xf numFmtId="2" fontId="1" fillId="0" borderId="221" xfId="32" quotePrefix="1" applyNumberFormat="1" applyFont="1" applyFill="1" applyBorder="1" applyAlignment="1">
      <alignment horizontal="center"/>
    </xf>
    <xf numFmtId="180" fontId="1" fillId="0" borderId="221" xfId="32" quotePrefix="1" applyNumberFormat="1" applyFont="1" applyFill="1" applyBorder="1" applyAlignment="1">
      <alignment horizontal="center"/>
    </xf>
    <xf numFmtId="0" fontId="1" fillId="0" borderId="221" xfId="32" quotePrefix="1" applyFont="1" applyFill="1" applyBorder="1" applyAlignment="1">
      <alignment horizontal="center"/>
    </xf>
    <xf numFmtId="41" fontId="45" fillId="0" borderId="163" xfId="89" applyFont="1" applyFill="1" applyBorder="1" applyAlignment="1" applyProtection="1">
      <alignment horizontal="right"/>
    </xf>
    <xf numFmtId="0" fontId="3" fillId="0" borderId="214" xfId="89" applyNumberFormat="1" applyFont="1" applyFill="1" applyBorder="1" applyAlignment="1" applyProtection="1">
      <alignment horizontal="center" vertical="center"/>
    </xf>
    <xf numFmtId="0" fontId="3" fillId="0" borderId="163" xfId="89" applyNumberFormat="1" applyFont="1" applyFill="1" applyBorder="1" applyAlignment="1" applyProtection="1">
      <alignment horizontal="center" vertical="center"/>
    </xf>
    <xf numFmtId="41" fontId="45" fillId="0" borderId="214" xfId="89" applyFont="1" applyFill="1" applyBorder="1" applyAlignment="1" applyProtection="1">
      <alignment horizontal="center" vertical="center"/>
    </xf>
    <xf numFmtId="0" fontId="3" fillId="0" borderId="214" xfId="89" applyNumberFormat="1" applyFont="1" applyFill="1" applyBorder="1" applyAlignment="1" applyProtection="1">
      <alignment horizontal="center"/>
    </xf>
    <xf numFmtId="0" fontId="1" fillId="0" borderId="214" xfId="89" quotePrefix="1" applyNumberFormat="1" applyFont="1" applyFill="1" applyBorder="1" applyAlignment="1">
      <alignment horizontal="center"/>
    </xf>
    <xf numFmtId="0" fontId="1" fillId="0" borderId="214" xfId="89" applyNumberFormat="1" applyFont="1" applyFill="1" applyBorder="1" applyAlignment="1">
      <alignment horizontal="center"/>
    </xf>
    <xf numFmtId="0" fontId="1" fillId="0" borderId="214" xfId="89" applyNumberFormat="1" applyFont="1" applyFill="1" applyBorder="1" applyAlignment="1" applyProtection="1">
      <alignment horizontal="center" vertical="center"/>
    </xf>
    <xf numFmtId="0" fontId="3" fillId="0" borderId="172" xfId="89" applyNumberFormat="1" applyFont="1" applyFill="1" applyBorder="1" applyAlignment="1" applyProtection="1">
      <alignment horizontal="center" vertical="center"/>
    </xf>
    <xf numFmtId="0" fontId="1" fillId="0" borderId="172" xfId="89" applyNumberFormat="1" applyFont="1" applyBorder="1" applyAlignment="1">
      <alignment horizontal="center" vertical="center"/>
    </xf>
    <xf numFmtId="0" fontId="1" fillId="0" borderId="178" xfId="67" applyNumberFormat="1" applyBorder="1" applyAlignment="1">
      <alignment horizontal="center" vertical="center"/>
    </xf>
    <xf numFmtId="0" fontId="25" fillId="0" borderId="211" xfId="0" applyFont="1" applyFill="1" applyBorder="1"/>
    <xf numFmtId="0" fontId="24" fillId="0" borderId="213" xfId="0" applyFont="1" applyFill="1" applyBorder="1"/>
    <xf numFmtId="169" fontId="25" fillId="0" borderId="214" xfId="92" applyNumberFormat="1" applyFont="1" applyFill="1" applyBorder="1" applyAlignment="1" applyProtection="1"/>
    <xf numFmtId="169" fontId="25" fillId="0" borderId="215" xfId="92" applyNumberFormat="1" applyFont="1" applyFill="1" applyBorder="1" applyAlignment="1" applyProtection="1"/>
    <xf numFmtId="169" fontId="25" fillId="0" borderId="215" xfId="92" applyNumberFormat="1" applyFont="1" applyFill="1" applyBorder="1" applyAlignment="1" applyProtection="1">
      <alignment horizontal="center"/>
    </xf>
    <xf numFmtId="0" fontId="25" fillId="0" borderId="215" xfId="0" applyFont="1" applyFill="1" applyBorder="1" applyAlignment="1">
      <alignment horizontal="center"/>
    </xf>
    <xf numFmtId="0" fontId="25" fillId="0" borderId="219" xfId="0" applyFont="1" applyFill="1" applyBorder="1"/>
    <xf numFmtId="0" fontId="25" fillId="0" borderId="213" xfId="0" applyFont="1" applyFill="1" applyBorder="1"/>
    <xf numFmtId="169" fontId="25" fillId="0" borderId="214" xfId="92" applyNumberFormat="1" applyFont="1" applyFill="1" applyBorder="1" applyAlignment="1" applyProtection="1">
      <alignment horizontal="right"/>
    </xf>
    <xf numFmtId="169" fontId="25" fillId="0" borderId="215" xfId="92" applyNumberFormat="1" applyFont="1" applyFill="1" applyBorder="1" applyAlignment="1" applyProtection="1">
      <alignment horizontal="right"/>
    </xf>
    <xf numFmtId="0" fontId="25" fillId="0" borderId="215" xfId="0" applyFont="1" applyFill="1" applyBorder="1"/>
    <xf numFmtId="183" fontId="25" fillId="0" borderId="214" xfId="87" applyNumberFormat="1" applyFont="1" applyFill="1" applyBorder="1" applyAlignment="1">
      <alignment horizontal="center" vertical="center"/>
    </xf>
    <xf numFmtId="183" fontId="25" fillId="0" borderId="214" xfId="87" applyNumberFormat="1" applyFont="1" applyFill="1" applyBorder="1" applyAlignment="1">
      <alignment horizontal="center"/>
    </xf>
    <xf numFmtId="183" fontId="25" fillId="0" borderId="214" xfId="87" applyNumberFormat="1" applyFont="1" applyFill="1" applyBorder="1" applyAlignment="1" applyProtection="1">
      <alignment horizontal="center" vertical="center"/>
    </xf>
    <xf numFmtId="183" fontId="25" fillId="0" borderId="214" xfId="87" quotePrefix="1" applyNumberFormat="1" applyFont="1" applyFill="1" applyBorder="1" applyAlignment="1" applyProtection="1">
      <alignment horizontal="center" vertical="center"/>
    </xf>
    <xf numFmtId="183" fontId="25" fillId="4" borderId="214" xfId="87" quotePrefix="1" applyNumberFormat="1" applyFont="1" applyFill="1" applyBorder="1" applyAlignment="1" applyProtection="1">
      <alignment horizontal="center" vertical="center"/>
    </xf>
    <xf numFmtId="183" fontId="25" fillId="4" borderId="214" xfId="87" applyNumberFormat="1" applyFont="1" applyFill="1" applyBorder="1" applyAlignment="1">
      <alignment horizontal="center" vertical="center"/>
    </xf>
    <xf numFmtId="183" fontId="25" fillId="0" borderId="214" xfId="87" quotePrefix="1" applyNumberFormat="1" applyFont="1" applyFill="1" applyBorder="1" applyAlignment="1">
      <alignment horizontal="center"/>
    </xf>
    <xf numFmtId="183" fontId="25" fillId="0" borderId="214" xfId="87" applyNumberFormat="1" applyFont="1" applyFill="1" applyBorder="1" applyAlignment="1" applyProtection="1">
      <alignment vertical="center"/>
    </xf>
    <xf numFmtId="183" fontId="25" fillId="0" borderId="214" xfId="87" applyNumberFormat="1" applyFont="1" applyFill="1" applyBorder="1"/>
    <xf numFmtId="183" fontId="25" fillId="0" borderId="214" xfId="87" applyNumberFormat="1" applyFont="1" applyFill="1" applyBorder="1" applyAlignment="1" applyProtection="1">
      <alignment horizontal="right"/>
    </xf>
    <xf numFmtId="183" fontId="25" fillId="0" borderId="214" xfId="87" quotePrefix="1" applyNumberFormat="1" applyFont="1" applyFill="1" applyBorder="1" applyAlignment="1" applyProtection="1">
      <alignment horizontal="center"/>
    </xf>
    <xf numFmtId="0" fontId="1" fillId="0" borderId="0" xfId="0" quotePrefix="1" applyFont="1" applyFill="1" applyBorder="1"/>
    <xf numFmtId="0" fontId="5" fillId="4" borderId="167" xfId="63" applyFont="1" applyFill="1" applyBorder="1" applyAlignment="1">
      <alignment vertical="top"/>
    </xf>
    <xf numFmtId="0" fontId="7" fillId="4" borderId="179" xfId="63" applyFont="1" applyFill="1" applyBorder="1" applyAlignment="1">
      <alignment vertical="top"/>
    </xf>
    <xf numFmtId="0" fontId="1" fillId="4" borderId="170" xfId="63" applyFont="1" applyFill="1" applyBorder="1" applyAlignment="1">
      <alignment vertical="top"/>
    </xf>
    <xf numFmtId="0" fontId="1" fillId="0" borderId="172" xfId="89" applyNumberFormat="1" applyFont="1" applyFill="1" applyBorder="1" applyAlignment="1">
      <alignment horizontal="center" vertical="top"/>
    </xf>
    <xf numFmtId="0" fontId="1" fillId="0" borderId="180" xfId="63" applyFont="1" applyFill="1" applyBorder="1" applyAlignment="1">
      <alignment horizontal="center" vertical="top"/>
    </xf>
    <xf numFmtId="0" fontId="1" fillId="0" borderId="174" xfId="63" applyFont="1" applyFill="1" applyBorder="1" applyAlignment="1">
      <alignment horizontal="center" vertical="top"/>
    </xf>
    <xf numFmtId="0" fontId="7" fillId="4" borderId="175" xfId="63" applyFont="1" applyFill="1" applyBorder="1" applyAlignment="1">
      <alignment vertical="top"/>
    </xf>
    <xf numFmtId="0" fontId="1" fillId="0" borderId="177" xfId="0" applyFont="1" applyFill="1" applyBorder="1"/>
    <xf numFmtId="0" fontId="23" fillId="0" borderId="33" xfId="0" applyFont="1" applyBorder="1" applyAlignment="1">
      <alignment vertical="top"/>
    </xf>
    <xf numFmtId="0" fontId="1" fillId="4" borderId="177" xfId="63" applyFont="1" applyFill="1" applyBorder="1" applyAlignment="1">
      <alignment vertical="top"/>
    </xf>
    <xf numFmtId="0" fontId="5" fillId="4" borderId="162" xfId="63" applyFont="1" applyFill="1" applyBorder="1" applyAlignment="1">
      <alignment horizontal="center" vertical="top"/>
    </xf>
    <xf numFmtId="0" fontId="5" fillId="4" borderId="215" xfId="63" applyFont="1" applyFill="1" applyBorder="1" applyAlignment="1">
      <alignment horizontal="center" vertical="top"/>
    </xf>
    <xf numFmtId="0" fontId="5" fillId="0" borderId="167" xfId="0" applyFont="1" applyFill="1" applyBorder="1" applyAlignment="1">
      <alignment horizontal="center"/>
    </xf>
    <xf numFmtId="0" fontId="1" fillId="0" borderId="170" xfId="0" applyFont="1" applyFill="1" applyBorder="1" applyAlignment="1">
      <alignment horizontal="center"/>
    </xf>
    <xf numFmtId="0" fontId="1" fillId="0" borderId="177" xfId="0" applyFont="1" applyFill="1" applyBorder="1" applyAlignment="1">
      <alignment horizontal="center"/>
    </xf>
    <xf numFmtId="0" fontId="1" fillId="0" borderId="0" xfId="63" applyFont="1" applyAlignment="1">
      <alignment horizontal="center" vertical="top"/>
    </xf>
    <xf numFmtId="0" fontId="1" fillId="0" borderId="0" xfId="32" applyFont="1" applyBorder="1" applyAlignment="1">
      <alignment horizontal="center" vertical="top"/>
    </xf>
    <xf numFmtId="0" fontId="1" fillId="0" borderId="0" xfId="32" applyFont="1" applyAlignment="1">
      <alignment horizontal="center" vertical="top"/>
    </xf>
    <xf numFmtId="0" fontId="23" fillId="0" borderId="0" xfId="0" applyFont="1" applyAlignment="1">
      <alignment horizontal="center" vertical="top"/>
    </xf>
    <xf numFmtId="0" fontId="1" fillId="0" borderId="0" xfId="52" applyFont="1" applyAlignment="1">
      <alignment horizontal="center" vertical="top"/>
    </xf>
    <xf numFmtId="0" fontId="5" fillId="4" borderId="166" xfId="63" applyFont="1" applyFill="1" applyBorder="1" applyAlignment="1">
      <alignment vertical="top"/>
    </xf>
    <xf numFmtId="0" fontId="5" fillId="4" borderId="167" xfId="63" applyFont="1" applyFill="1" applyBorder="1" applyAlignment="1">
      <alignment horizontal="left" vertical="top"/>
    </xf>
    <xf numFmtId="0" fontId="1" fillId="0" borderId="167" xfId="0" quotePrefix="1" applyFont="1" applyFill="1" applyBorder="1"/>
    <xf numFmtId="0" fontId="1" fillId="0" borderId="175" xfId="58" applyFont="1" applyFill="1" applyBorder="1" applyAlignment="1">
      <alignment vertical="top"/>
    </xf>
    <xf numFmtId="0" fontId="23" fillId="0" borderId="177" xfId="0" applyFont="1" applyFill="1" applyBorder="1" applyAlignment="1">
      <alignment vertical="top"/>
    </xf>
    <xf numFmtId="0" fontId="1" fillId="0" borderId="178" xfId="89" applyNumberFormat="1" applyFont="1" applyFill="1" applyBorder="1" applyAlignment="1">
      <alignment horizontal="center" vertical="top"/>
    </xf>
    <xf numFmtId="0" fontId="1" fillId="0" borderId="176" xfId="58" applyFont="1" applyFill="1" applyBorder="1" applyAlignment="1">
      <alignment horizontal="center" vertical="top"/>
    </xf>
    <xf numFmtId="0" fontId="1" fillId="0" borderId="183" xfId="63" applyFont="1" applyFill="1" applyBorder="1" applyAlignment="1">
      <alignment horizontal="center" vertical="top"/>
    </xf>
    <xf numFmtId="0" fontId="25" fillId="0" borderId="214" xfId="0" applyFont="1" applyFill="1" applyBorder="1" applyAlignment="1">
      <alignment horizontal="center"/>
    </xf>
    <xf numFmtId="0" fontId="25" fillId="0" borderId="214" xfId="0" applyFont="1" applyFill="1" applyBorder="1"/>
    <xf numFmtId="183" fontId="25" fillId="4" borderId="214" xfId="87" applyNumberFormat="1" applyFont="1" applyFill="1" applyBorder="1" applyAlignment="1">
      <alignment horizontal="center"/>
    </xf>
    <xf numFmtId="183" fontId="25" fillId="4" borderId="214" xfId="87" applyNumberFormat="1" applyFont="1" applyFill="1" applyBorder="1"/>
    <xf numFmtId="183" fontId="25" fillId="4" borderId="214" xfId="87" applyNumberFormat="1" applyFont="1" applyFill="1" applyBorder="1" applyAlignment="1" applyProtection="1">
      <alignment horizontal="center" vertical="center"/>
    </xf>
    <xf numFmtId="183" fontId="25" fillId="4" borderId="214" xfId="87" applyNumberFormat="1" applyFont="1" applyFill="1" applyBorder="1" applyAlignment="1" applyProtection="1">
      <alignment horizontal="right"/>
    </xf>
    <xf numFmtId="0" fontId="25" fillId="0" borderId="214" xfId="0" applyFont="1" applyBorder="1"/>
    <xf numFmtId="183" fontId="25" fillId="0" borderId="214" xfId="87" applyNumberFormat="1" applyFont="1" applyBorder="1"/>
    <xf numFmtId="0" fontId="1" fillId="0" borderId="163" xfId="0" applyFont="1" applyFill="1" applyBorder="1"/>
    <xf numFmtId="3" fontId="23" fillId="0" borderId="214" xfId="37" applyNumberFormat="1" applyFont="1" applyFill="1" applyBorder="1" applyAlignment="1">
      <alignment horizontal="center"/>
    </xf>
    <xf numFmtId="0" fontId="23" fillId="0" borderId="214" xfId="37" quotePrefix="1" applyFont="1" applyFill="1" applyBorder="1" applyAlignment="1">
      <alignment horizontal="center"/>
    </xf>
    <xf numFmtId="0" fontId="23" fillId="0" borderId="214" xfId="37" applyFont="1" applyFill="1" applyBorder="1" applyAlignment="1">
      <alignment horizontal="center"/>
    </xf>
    <xf numFmtId="0" fontId="23" fillId="0" borderId="128" xfId="0" applyFont="1" applyFill="1" applyBorder="1"/>
    <xf numFmtId="0" fontId="0" fillId="0" borderId="128" xfId="0" applyFont="1" applyFill="1" applyBorder="1" applyProtection="1"/>
    <xf numFmtId="0" fontId="23" fillId="0" borderId="128" xfId="37" applyFont="1" applyFill="1" applyBorder="1"/>
    <xf numFmtId="0" fontId="41" fillId="0" borderId="10" xfId="0" applyFont="1" applyFill="1" applyBorder="1" applyAlignment="1">
      <alignment horizontal="center" vertical="center"/>
    </xf>
    <xf numFmtId="0" fontId="23" fillId="0" borderId="16" xfId="0" applyFont="1" applyFill="1" applyBorder="1"/>
    <xf numFmtId="0" fontId="23" fillId="0" borderId="219" xfId="0" applyFont="1" applyFill="1" applyBorder="1" applyAlignment="1">
      <alignment horizontal="center" vertical="center"/>
    </xf>
    <xf numFmtId="184" fontId="23" fillId="0" borderId="214" xfId="92" quotePrefix="1" applyNumberFormat="1" applyFont="1" applyFill="1" applyBorder="1" applyAlignment="1" applyProtection="1">
      <alignment horizontal="center" vertical="center"/>
    </xf>
    <xf numFmtId="184" fontId="23" fillId="0" borderId="214" xfId="88" applyNumberFormat="1" applyFont="1" applyFill="1" applyBorder="1" applyAlignment="1" applyProtection="1">
      <alignment horizontal="center" vertical="center"/>
    </xf>
    <xf numFmtId="4" fontId="23" fillId="0" borderId="214" xfId="88" applyNumberFormat="1" applyFont="1" applyFill="1" applyBorder="1" applyAlignment="1" applyProtection="1">
      <alignment horizontal="center" vertical="center"/>
    </xf>
    <xf numFmtId="184" fontId="23" fillId="0" borderId="214" xfId="88" quotePrefix="1" applyNumberFormat="1" applyFont="1" applyFill="1" applyBorder="1" applyAlignment="1" applyProtection="1">
      <alignment horizontal="center" vertical="center"/>
    </xf>
    <xf numFmtId="4" fontId="23" fillId="0" borderId="214" xfId="88" quotePrefix="1" applyNumberFormat="1" applyFont="1" applyFill="1" applyBorder="1" applyAlignment="1" applyProtection="1">
      <alignment horizontal="center" vertical="center"/>
    </xf>
    <xf numFmtId="3" fontId="23" fillId="0" borderId="214" xfId="92" quotePrefix="1" applyNumberFormat="1" applyFont="1" applyFill="1" applyBorder="1" applyAlignment="1" applyProtection="1">
      <alignment horizontal="center" vertical="center"/>
    </xf>
    <xf numFmtId="0" fontId="23" fillId="0" borderId="214" xfId="88" quotePrefix="1" applyNumberFormat="1" applyFont="1" applyFill="1" applyBorder="1" applyAlignment="1" applyProtection="1">
      <alignment horizontal="center" vertical="center"/>
    </xf>
    <xf numFmtId="4" fontId="23" fillId="0" borderId="214" xfId="87" quotePrefix="1" applyNumberFormat="1" applyFont="1" applyFill="1" applyBorder="1" applyAlignment="1">
      <alignment horizontal="center" vertical="center"/>
    </xf>
    <xf numFmtId="4" fontId="23" fillId="0" borderId="214" xfId="87" applyNumberFormat="1" applyFont="1" applyFill="1" applyBorder="1" applyAlignment="1">
      <alignment horizontal="center" vertical="center"/>
    </xf>
    <xf numFmtId="176" fontId="23" fillId="0" borderId="214" xfId="87" applyNumberFormat="1" applyFont="1" applyFill="1" applyBorder="1" applyAlignment="1">
      <alignment horizontal="center" vertical="center"/>
    </xf>
    <xf numFmtId="184" fontId="23" fillId="0" borderId="214" xfId="87" applyNumberFormat="1" applyFont="1" applyFill="1" applyBorder="1" applyAlignment="1">
      <alignment horizontal="center" vertical="center"/>
    </xf>
    <xf numFmtId="3" fontId="23" fillId="0" borderId="214" xfId="87" applyNumberFormat="1" applyFont="1" applyFill="1" applyBorder="1" applyAlignment="1">
      <alignment horizontal="center" vertical="center"/>
    </xf>
    <xf numFmtId="187" fontId="23" fillId="0" borderId="214" xfId="87" applyNumberFormat="1" applyFont="1" applyFill="1" applyBorder="1" applyAlignment="1">
      <alignment horizontal="center" vertical="center"/>
    </xf>
    <xf numFmtId="2" fontId="23" fillId="0" borderId="214" xfId="87" applyNumberFormat="1" applyFont="1" applyFill="1" applyBorder="1" applyAlignment="1">
      <alignment horizontal="center" vertical="center"/>
    </xf>
    <xf numFmtId="3" fontId="23" fillId="0" borderId="214" xfId="0" quotePrefix="1" applyNumberFormat="1" applyFont="1" applyFill="1" applyBorder="1" applyAlignment="1">
      <alignment horizontal="center" vertical="center"/>
    </xf>
    <xf numFmtId="179" fontId="23" fillId="0" borderId="214" xfId="92" quotePrefix="1" applyNumberFormat="1" applyFont="1" applyFill="1" applyBorder="1" applyAlignment="1" applyProtection="1">
      <alignment horizontal="center" vertical="center"/>
    </xf>
    <xf numFmtId="4" fontId="23" fillId="0" borderId="214" xfId="37" quotePrefix="1" applyNumberFormat="1" applyFont="1" applyFill="1" applyBorder="1" applyAlignment="1">
      <alignment horizontal="center"/>
    </xf>
    <xf numFmtId="184" fontId="23" fillId="0" borderId="214" xfId="37" applyNumberFormat="1" applyFont="1" applyFill="1" applyBorder="1" applyAlignment="1">
      <alignment horizontal="center"/>
    </xf>
    <xf numFmtId="3" fontId="23" fillId="0" borderId="214" xfId="37" applyNumberFormat="1" applyFont="1" applyFill="1" applyBorder="1" applyAlignment="1">
      <alignment horizontal="center" wrapText="1"/>
    </xf>
    <xf numFmtId="0" fontId="23" fillId="0" borderId="214" xfId="37" applyFont="1" applyFill="1" applyBorder="1" applyAlignment="1">
      <alignment horizontal="center" vertical="center"/>
    </xf>
    <xf numFmtId="1" fontId="23" fillId="0" borderId="214" xfId="37" quotePrefix="1" applyNumberFormat="1" applyFont="1" applyFill="1" applyBorder="1" applyAlignment="1">
      <alignment horizontal="center"/>
    </xf>
    <xf numFmtId="176" fontId="23" fillId="0" borderId="214" xfId="87" quotePrefix="1" applyNumberFormat="1" applyFont="1" applyFill="1" applyBorder="1" applyAlignment="1">
      <alignment horizontal="center"/>
    </xf>
    <xf numFmtId="0" fontId="23" fillId="0" borderId="214" xfId="87" quotePrefix="1" applyNumberFormat="1" applyFont="1" applyFill="1" applyBorder="1" applyAlignment="1">
      <alignment horizontal="center"/>
    </xf>
    <xf numFmtId="0" fontId="23" fillId="0" borderId="214" xfId="87" applyNumberFormat="1" applyFont="1" applyFill="1" applyBorder="1" applyAlignment="1">
      <alignment horizontal="center"/>
    </xf>
    <xf numFmtId="176" fontId="23" fillId="0" borderId="214" xfId="87" applyNumberFormat="1" applyFont="1" applyFill="1" applyBorder="1" applyAlignment="1">
      <alignment horizontal="center"/>
    </xf>
    <xf numFmtId="2" fontId="23" fillId="0" borderId="214" xfId="37" quotePrefix="1" applyNumberFormat="1" applyFont="1" applyFill="1" applyBorder="1" applyAlignment="1">
      <alignment horizontal="center"/>
    </xf>
    <xf numFmtId="1" fontId="23" fillId="0" borderId="214" xfId="37" applyNumberFormat="1" applyFont="1" applyFill="1" applyBorder="1" applyAlignment="1">
      <alignment horizontal="center"/>
    </xf>
    <xf numFmtId="165" fontId="23" fillId="0" borderId="214" xfId="87" quotePrefix="1" applyFont="1" applyFill="1" applyBorder="1" applyAlignment="1">
      <alignment horizontal="center"/>
    </xf>
    <xf numFmtId="3" fontId="23" fillId="0" borderId="214" xfId="37" quotePrefix="1" applyNumberFormat="1" applyFont="1" applyFill="1" applyBorder="1" applyAlignment="1">
      <alignment horizontal="center"/>
    </xf>
    <xf numFmtId="186" fontId="23" fillId="0" borderId="214" xfId="87" applyNumberFormat="1" applyFont="1" applyFill="1" applyBorder="1" applyAlignment="1">
      <alignment horizontal="center"/>
    </xf>
    <xf numFmtId="4" fontId="23" fillId="0" borderId="214" xfId="37" applyNumberFormat="1" applyFont="1" applyFill="1" applyBorder="1" applyAlignment="1">
      <alignment horizontal="center"/>
    </xf>
    <xf numFmtId="0" fontId="23" fillId="0" borderId="178" xfId="37" applyFont="1" applyFill="1" applyBorder="1"/>
    <xf numFmtId="169" fontId="23" fillId="0" borderId="178" xfId="34" applyNumberFormat="1" applyFont="1" applyFill="1" applyBorder="1" applyAlignment="1" applyProtection="1">
      <alignment horizontal="right"/>
    </xf>
    <xf numFmtId="0" fontId="23" fillId="0" borderId="178" xfId="37" applyFont="1" applyBorder="1"/>
    <xf numFmtId="0" fontId="23" fillId="0" borderId="178" xfId="37" applyFont="1" applyBorder="1" applyAlignment="1">
      <alignment horizontal="center"/>
    </xf>
    <xf numFmtId="0" fontId="23" fillId="0" borderId="178" xfId="37" applyFont="1" applyFill="1" applyBorder="1" applyAlignment="1">
      <alignment horizontal="center"/>
    </xf>
    <xf numFmtId="0" fontId="23" fillId="0" borderId="183" xfId="0" applyFont="1" applyBorder="1" applyAlignment="1">
      <alignment horizontal="center" vertical="center"/>
    </xf>
    <xf numFmtId="0" fontId="5" fillId="0" borderId="166" xfId="91" applyFont="1" applyFill="1" applyBorder="1" applyAlignment="1">
      <alignment horizontal="center" vertical="center"/>
    </xf>
    <xf numFmtId="0" fontId="5" fillId="0" borderId="215" xfId="91" applyFont="1" applyFill="1" applyBorder="1" applyAlignment="1">
      <alignment vertical="center"/>
    </xf>
    <xf numFmtId="0" fontId="5" fillId="0" borderId="167" xfId="91" applyFont="1" applyFill="1" applyBorder="1" applyAlignment="1">
      <alignment vertical="center"/>
    </xf>
    <xf numFmtId="0" fontId="5" fillId="0" borderId="167" xfId="91" applyFont="1" applyFill="1" applyBorder="1" applyAlignment="1">
      <alignment horizontal="center" vertical="center"/>
    </xf>
    <xf numFmtId="0" fontId="5" fillId="0" borderId="214" xfId="91" applyFont="1" applyFill="1" applyBorder="1" applyAlignment="1">
      <alignment horizontal="center" vertical="center"/>
    </xf>
    <xf numFmtId="0" fontId="22" fillId="0" borderId="214" xfId="0" applyFont="1" applyBorder="1"/>
    <xf numFmtId="0" fontId="0" fillId="0" borderId="214" xfId="0" applyBorder="1"/>
    <xf numFmtId="0" fontId="1" fillId="0" borderId="214" xfId="91" applyFont="1" applyFill="1" applyBorder="1" applyAlignment="1">
      <alignment horizontal="center" vertical="center"/>
    </xf>
    <xf numFmtId="0" fontId="0" fillId="0" borderId="208" xfId="0" applyFont="1" applyBorder="1"/>
    <xf numFmtId="0" fontId="1" fillId="4" borderId="167" xfId="45" applyFont="1" applyFill="1" applyBorder="1" applyAlignment="1">
      <alignment horizontal="left"/>
    </xf>
    <xf numFmtId="0" fontId="1" fillId="4" borderId="167" xfId="45" applyFont="1" applyFill="1" applyBorder="1"/>
    <xf numFmtId="0" fontId="1" fillId="4" borderId="167" xfId="45" applyFont="1" applyFill="1" applyBorder="1" applyAlignment="1">
      <alignment horizontal="center"/>
    </xf>
    <xf numFmtId="0" fontId="20" fillId="0" borderId="214" xfId="91" applyFont="1" applyFill="1" applyBorder="1" applyAlignment="1">
      <alignment horizontal="right" vertical="center"/>
    </xf>
    <xf numFmtId="0" fontId="33" fillId="0" borderId="208" xfId="0" applyFont="1" applyBorder="1"/>
    <xf numFmtId="0" fontId="30" fillId="0" borderId="214" xfId="0" applyFont="1" applyBorder="1" applyAlignment="1">
      <alignment vertical="center" wrapText="1"/>
    </xf>
    <xf numFmtId="0" fontId="39" fillId="0" borderId="214" xfId="0" applyFont="1" applyBorder="1" applyAlignment="1">
      <alignment vertical="center" wrapText="1"/>
    </xf>
    <xf numFmtId="0" fontId="29" fillId="0" borderId="214" xfId="91" applyFont="1" applyFill="1" applyBorder="1" applyAlignment="1">
      <alignment horizontal="center" vertical="center"/>
    </xf>
    <xf numFmtId="0" fontId="1" fillId="0" borderId="208" xfId="91" applyFont="1" applyFill="1" applyBorder="1" applyAlignment="1">
      <alignment horizontal="center" vertical="center"/>
    </xf>
    <xf numFmtId="0" fontId="29" fillId="0" borderId="208" xfId="91" applyFont="1" applyFill="1" applyBorder="1" applyAlignment="1">
      <alignment horizontal="center" vertical="center"/>
    </xf>
    <xf numFmtId="0" fontId="5" fillId="0" borderId="208" xfId="91" applyFont="1" applyFill="1" applyBorder="1" applyAlignment="1">
      <alignment horizontal="center" vertical="center"/>
    </xf>
    <xf numFmtId="0" fontId="20" fillId="0" borderId="208" xfId="91" applyFont="1" applyFill="1" applyBorder="1" applyAlignment="1">
      <alignment horizontal="right" vertical="center"/>
    </xf>
    <xf numFmtId="0" fontId="33" fillId="0" borderId="214" xfId="0" applyFont="1" applyBorder="1"/>
    <xf numFmtId="0" fontId="0" fillId="0" borderId="214" xfId="0" applyFont="1" applyBorder="1"/>
    <xf numFmtId="0" fontId="5" fillId="0" borderId="148" xfId="91" applyFont="1" applyFill="1" applyBorder="1" applyAlignment="1">
      <alignment horizontal="center" vertical="center"/>
    </xf>
    <xf numFmtId="0" fontId="1" fillId="5" borderId="128" xfId="45" applyFont="1" applyFill="1" applyBorder="1" applyAlignment="1">
      <alignment horizontal="left" vertical="center"/>
    </xf>
    <xf numFmtId="0" fontId="1" fillId="5" borderId="128" xfId="45" applyFont="1" applyFill="1" applyBorder="1" applyAlignment="1">
      <alignment horizontal="right" vertical="center"/>
    </xf>
    <xf numFmtId="0" fontId="5" fillId="0" borderId="128" xfId="91" applyFont="1" applyFill="1" applyBorder="1" applyAlignment="1">
      <alignment horizontal="center" vertical="center"/>
    </xf>
    <xf numFmtId="0" fontId="23" fillId="0" borderId="208" xfId="91" applyFont="1" applyFill="1" applyBorder="1" applyAlignment="1">
      <alignment horizontal="center" vertical="center"/>
    </xf>
    <xf numFmtId="0" fontId="1" fillId="4" borderId="163" xfId="45" applyFont="1" applyFill="1" applyBorder="1"/>
    <xf numFmtId="0" fontId="0" fillId="0" borderId="167" xfId="0" applyBorder="1"/>
    <xf numFmtId="0" fontId="30" fillId="0" borderId="208" xfId="0" applyFont="1" applyBorder="1"/>
    <xf numFmtId="0" fontId="0" fillId="0" borderId="214" xfId="0" applyBorder="1" applyAlignment="1">
      <alignment horizontal="right" vertical="center" wrapText="1"/>
    </xf>
    <xf numFmtId="0" fontId="1" fillId="0" borderId="208" xfId="91" applyFont="1" applyFill="1" applyBorder="1" applyAlignment="1">
      <alignment horizontal="right" vertical="center"/>
    </xf>
    <xf numFmtId="0" fontId="37" fillId="0" borderId="208" xfId="91" applyFont="1" applyFill="1" applyBorder="1" applyAlignment="1">
      <alignment horizontal="center" vertical="center"/>
    </xf>
    <xf numFmtId="0" fontId="53" fillId="0" borderId="214" xfId="0" applyFont="1" applyBorder="1" applyAlignment="1">
      <alignment vertical="center" wrapText="1"/>
    </xf>
    <xf numFmtId="0" fontId="0" fillId="0" borderId="214" xfId="0" applyBorder="1" applyAlignment="1">
      <alignment vertical="center" wrapText="1"/>
    </xf>
    <xf numFmtId="0" fontId="28" fillId="0" borderId="215" xfId="9" applyNumberFormat="1" applyFont="1" applyFill="1" applyBorder="1" applyAlignment="1" applyProtection="1">
      <alignment horizontal="center"/>
    </xf>
    <xf numFmtId="0" fontId="28" fillId="0" borderId="208" xfId="91" applyFont="1" applyFill="1" applyBorder="1" applyAlignment="1">
      <alignment horizontal="center" vertical="center"/>
    </xf>
    <xf numFmtId="3" fontId="0" fillId="0" borderId="208" xfId="0" applyNumberFormat="1" applyFont="1" applyBorder="1"/>
    <xf numFmtId="3" fontId="39" fillId="0" borderId="208" xfId="0" applyNumberFormat="1" applyFont="1" applyBorder="1"/>
    <xf numFmtId="0" fontId="39" fillId="0" borderId="208" xfId="0" applyFont="1" applyBorder="1"/>
    <xf numFmtId="3" fontId="29" fillId="0" borderId="208" xfId="91" applyNumberFormat="1" applyFont="1" applyFill="1" applyBorder="1" applyAlignment="1">
      <alignment horizontal="center" vertical="center"/>
    </xf>
    <xf numFmtId="3" fontId="1" fillId="0" borderId="208" xfId="91" applyNumberFormat="1" applyFont="1" applyFill="1" applyBorder="1" applyAlignment="1">
      <alignment horizontal="center" vertical="center"/>
    </xf>
    <xf numFmtId="0" fontId="82" fillId="0" borderId="167" xfId="91" applyFont="1" applyFill="1" applyBorder="1" applyAlignment="1">
      <alignment horizontal="center" vertical="center"/>
    </xf>
    <xf numFmtId="0" fontId="81" fillId="4" borderId="167" xfId="45" applyFont="1" applyFill="1" applyBorder="1"/>
    <xf numFmtId="0" fontId="26" fillId="0" borderId="208" xfId="91" applyFont="1" applyFill="1" applyBorder="1" applyAlignment="1">
      <alignment horizontal="center" vertical="center"/>
    </xf>
    <xf numFmtId="0" fontId="27" fillId="0" borderId="208" xfId="0" applyFont="1" applyBorder="1"/>
    <xf numFmtId="0" fontId="22" fillId="0" borderId="208" xfId="0" applyFont="1" applyBorder="1"/>
    <xf numFmtId="0" fontId="28" fillId="4" borderId="214" xfId="45" applyFont="1" applyFill="1" applyBorder="1"/>
    <xf numFmtId="0" fontId="28" fillId="4" borderId="214" xfId="45" applyFont="1" applyFill="1" applyBorder="1" applyAlignment="1">
      <alignment horizontal="center"/>
    </xf>
    <xf numFmtId="0" fontId="27" fillId="0" borderId="208" xfId="0" applyFont="1" applyBorder="1" applyAlignment="1">
      <alignment horizontal="center"/>
    </xf>
    <xf numFmtId="0" fontId="22" fillId="0" borderId="208" xfId="0" applyFont="1" applyBorder="1" applyAlignment="1">
      <alignment horizontal="center"/>
    </xf>
    <xf numFmtId="0" fontId="5" fillId="0" borderId="170" xfId="91" applyFont="1" applyFill="1" applyBorder="1" applyAlignment="1">
      <alignment horizontal="center" vertical="center"/>
    </xf>
    <xf numFmtId="0" fontId="28" fillId="4" borderId="221" xfId="80" quotePrefix="1" applyFont="1" applyFill="1" applyBorder="1" applyAlignment="1">
      <alignment horizontal="center"/>
    </xf>
    <xf numFmtId="0" fontId="29" fillId="0" borderId="215" xfId="9" applyNumberFormat="1" applyFont="1" applyFill="1" applyBorder="1" applyAlignment="1" applyProtection="1">
      <alignment horizontal="center"/>
    </xf>
    <xf numFmtId="0" fontId="29" fillId="4" borderId="221" xfId="80" quotePrefix="1" applyFont="1" applyFill="1" applyBorder="1" applyAlignment="1">
      <alignment horizontal="center"/>
    </xf>
    <xf numFmtId="0" fontId="1" fillId="4" borderId="221" xfId="80" quotePrefix="1" applyFill="1" applyBorder="1" applyAlignment="1">
      <alignment horizontal="center"/>
    </xf>
    <xf numFmtId="0" fontId="28" fillId="0" borderId="214" xfId="91" applyFont="1" applyFill="1" applyBorder="1" applyAlignment="1">
      <alignment horizontal="center" vertical="center"/>
    </xf>
    <xf numFmtId="0" fontId="0" fillId="0" borderId="214" xfId="0" applyBorder="1" applyAlignment="1">
      <alignment horizontal="center" vertical="center" wrapText="1"/>
    </xf>
    <xf numFmtId="0" fontId="39" fillId="0" borderId="214" xfId="0" applyFont="1" applyBorder="1" applyAlignment="1">
      <alignment horizontal="center" vertical="center" wrapText="1"/>
    </xf>
    <xf numFmtId="0" fontId="0" fillId="0" borderId="208" xfId="0" applyBorder="1"/>
    <xf numFmtId="0" fontId="28" fillId="4" borderId="214" xfId="45" applyFont="1" applyFill="1" applyBorder="1" applyAlignment="1">
      <alignment horizontal="center" vertical="center"/>
    </xf>
    <xf numFmtId="0" fontId="29" fillId="4" borderId="214" xfId="45" applyFont="1" applyFill="1" applyBorder="1" applyAlignment="1">
      <alignment horizontal="center" vertical="center"/>
    </xf>
    <xf numFmtId="0" fontId="1" fillId="4" borderId="214" xfId="45" applyFont="1" applyFill="1" applyBorder="1" applyAlignment="1">
      <alignment horizontal="center" vertical="center"/>
    </xf>
    <xf numFmtId="0" fontId="27" fillId="0" borderId="208" xfId="0" applyFont="1" applyBorder="1" applyAlignment="1">
      <alignment horizontal="center" vertical="center"/>
    </xf>
    <xf numFmtId="0" fontId="0" fillId="0" borderId="208" xfId="0" applyBorder="1" applyAlignment="1">
      <alignment horizontal="center" vertical="center"/>
    </xf>
    <xf numFmtId="0" fontId="22" fillId="0" borderId="208" xfId="0" applyFont="1" applyBorder="1" applyAlignment="1">
      <alignment horizontal="center" vertical="center"/>
    </xf>
    <xf numFmtId="0" fontId="1" fillId="4" borderId="214" xfId="45" applyFont="1" applyFill="1" applyBorder="1"/>
    <xf numFmtId="0" fontId="1" fillId="0" borderId="166" xfId="91" applyFont="1" applyFill="1" applyBorder="1"/>
    <xf numFmtId="0" fontId="1" fillId="0" borderId="167" xfId="91" applyFont="1" applyFill="1" applyBorder="1" applyAlignment="1">
      <alignment horizontal="left"/>
    </xf>
    <xf numFmtId="0" fontId="1" fillId="0" borderId="167" xfId="91" applyFont="1" applyFill="1" applyBorder="1"/>
    <xf numFmtId="0" fontId="1" fillId="0" borderId="214" xfId="91" applyFont="1" applyFill="1" applyBorder="1"/>
    <xf numFmtId="169" fontId="24" fillId="0" borderId="214" xfId="9" applyNumberFormat="1" applyFont="1" applyFill="1" applyBorder="1" applyAlignment="1" applyProtection="1"/>
    <xf numFmtId="169" fontId="5" fillId="0" borderId="214" xfId="9" applyNumberFormat="1" applyFont="1" applyFill="1" applyBorder="1" applyAlignment="1" applyProtection="1"/>
    <xf numFmtId="0" fontId="1" fillId="0" borderId="167" xfId="91" applyFont="1" applyFill="1" applyBorder="1" applyAlignment="1">
      <alignment horizontal="center"/>
    </xf>
    <xf numFmtId="1" fontId="25" fillId="0" borderId="172" xfId="9" applyNumberFormat="1" applyFont="1" applyFill="1" applyBorder="1" applyAlignment="1" applyProtection="1"/>
    <xf numFmtId="2" fontId="1" fillId="0" borderId="214" xfId="9" applyNumberFormat="1" applyFont="1" applyFill="1" applyBorder="1" applyAlignment="1" applyProtection="1"/>
    <xf numFmtId="0" fontId="1" fillId="0" borderId="214" xfId="9" applyNumberFormat="1" applyFont="1" applyFill="1" applyBorder="1" applyAlignment="1" applyProtection="1">
      <alignment horizontal="center" vertical="center"/>
    </xf>
    <xf numFmtId="0" fontId="25" fillId="0" borderId="214" xfId="87" applyNumberFormat="1" applyFont="1" applyFill="1" applyBorder="1" applyAlignment="1" applyProtection="1">
      <alignment horizontal="center"/>
    </xf>
    <xf numFmtId="0" fontId="28" fillId="0" borderId="214" xfId="9" applyNumberFormat="1" applyFont="1" applyFill="1" applyBorder="1" applyAlignment="1" applyProtection="1">
      <alignment horizontal="center"/>
    </xf>
    <xf numFmtId="0" fontId="28" fillId="0" borderId="214" xfId="9" applyNumberFormat="1" applyFont="1" applyFill="1" applyBorder="1" applyAlignment="1" applyProtection="1">
      <alignment horizontal="center" vertical="center"/>
    </xf>
    <xf numFmtId="43" fontId="1" fillId="0" borderId="214" xfId="9" applyNumberFormat="1" applyFont="1" applyFill="1" applyBorder="1" applyAlignment="1" applyProtection="1">
      <alignment horizontal="center" vertical="center"/>
    </xf>
    <xf numFmtId="43" fontId="29" fillId="0" borderId="214" xfId="9" applyNumberFormat="1" applyFont="1" applyFill="1" applyBorder="1" applyAlignment="1" applyProtection="1">
      <alignment horizontal="center" vertical="center"/>
    </xf>
    <xf numFmtId="0" fontId="28" fillId="0" borderId="214" xfId="87" applyNumberFormat="1" applyFont="1" applyFill="1" applyBorder="1" applyAlignment="1" applyProtection="1">
      <alignment horizontal="center" vertical="center"/>
    </xf>
    <xf numFmtId="0" fontId="28" fillId="0" borderId="214" xfId="87" applyNumberFormat="1" applyFont="1" applyFill="1" applyBorder="1" applyAlignment="1" applyProtection="1">
      <alignment horizontal="center"/>
    </xf>
    <xf numFmtId="0" fontId="1" fillId="0" borderId="214" xfId="87" applyNumberFormat="1" applyFont="1" applyFill="1" applyBorder="1" applyAlignment="1" applyProtection="1">
      <alignment horizontal="center" vertical="center"/>
    </xf>
    <xf numFmtId="0" fontId="5" fillId="0" borderId="214" xfId="87" applyNumberFormat="1" applyFont="1" applyFill="1" applyBorder="1" applyAlignment="1">
      <alignment horizontal="center" vertical="center"/>
    </xf>
    <xf numFmtId="0" fontId="24" fillId="0" borderId="214" xfId="87" applyNumberFormat="1" applyFont="1" applyFill="1" applyBorder="1" applyAlignment="1">
      <alignment horizontal="center"/>
    </xf>
    <xf numFmtId="0" fontId="1" fillId="0" borderId="214" xfId="87" applyNumberFormat="1" applyFont="1" applyFill="1" applyBorder="1" applyAlignment="1" applyProtection="1">
      <alignment horizontal="center"/>
    </xf>
    <xf numFmtId="0" fontId="1" fillId="0" borderId="214" xfId="9" applyNumberFormat="1" applyFont="1" applyFill="1" applyBorder="1" applyAlignment="1" applyProtection="1">
      <alignment horizontal="center"/>
    </xf>
    <xf numFmtId="0" fontId="28" fillId="0" borderId="214" xfId="87" applyNumberFormat="1" applyFont="1" applyFill="1" applyBorder="1" applyAlignment="1">
      <alignment horizontal="center"/>
    </xf>
    <xf numFmtId="0" fontId="28" fillId="0" borderId="215" xfId="87" applyNumberFormat="1" applyFont="1" applyFill="1" applyBorder="1" applyAlignment="1" applyProtection="1">
      <alignment horizontal="center"/>
    </xf>
    <xf numFmtId="0" fontId="29" fillId="0" borderId="214" xfId="87" applyNumberFormat="1" applyFont="1" applyFill="1" applyBorder="1" applyAlignment="1" applyProtection="1">
      <alignment horizontal="center"/>
    </xf>
    <xf numFmtId="0" fontId="1" fillId="0" borderId="214" xfId="9" quotePrefix="1" applyNumberFormat="1" applyFont="1" applyFill="1" applyBorder="1" applyAlignment="1" applyProtection="1">
      <alignment horizontal="center"/>
    </xf>
    <xf numFmtId="0" fontId="1" fillId="4" borderId="167" xfId="91" applyFont="1" applyFill="1" applyBorder="1"/>
    <xf numFmtId="0" fontId="5" fillId="0" borderId="167" xfId="91" applyFont="1" applyFill="1" applyBorder="1"/>
    <xf numFmtId="0" fontId="5" fillId="4" borderId="167" xfId="91" applyFont="1" applyFill="1" applyBorder="1"/>
    <xf numFmtId="0" fontId="29" fillId="0" borderId="214" xfId="87" applyNumberFormat="1" applyFont="1" applyFill="1" applyBorder="1" applyAlignment="1" applyProtection="1">
      <alignment horizontal="center" vertical="center"/>
    </xf>
    <xf numFmtId="0" fontId="38" fillId="0" borderId="214" xfId="87" applyNumberFormat="1" applyFont="1" applyFill="1" applyBorder="1" applyAlignment="1" applyProtection="1">
      <alignment horizontal="center"/>
    </xf>
    <xf numFmtId="0" fontId="5" fillId="4" borderId="163" xfId="91" applyFont="1" applyFill="1" applyBorder="1"/>
    <xf numFmtId="0" fontId="29" fillId="4" borderId="167" xfId="91" applyFont="1" applyFill="1" applyBorder="1" applyAlignment="1">
      <alignment horizontal="center"/>
    </xf>
    <xf numFmtId="0" fontId="1" fillId="4" borderId="163" xfId="91" applyFont="1" applyFill="1" applyBorder="1"/>
    <xf numFmtId="0" fontId="52" fillId="0" borderId="214" xfId="87" applyNumberFormat="1" applyFont="1" applyFill="1" applyBorder="1" applyAlignment="1" applyProtection="1">
      <alignment horizontal="center"/>
    </xf>
    <xf numFmtId="0" fontId="53" fillId="0" borderId="214" xfId="87" applyNumberFormat="1" applyFont="1" applyFill="1" applyBorder="1" applyAlignment="1" applyProtection="1">
      <alignment horizontal="center"/>
    </xf>
    <xf numFmtId="0" fontId="28" fillId="0" borderId="214" xfId="0" applyNumberFormat="1" applyFont="1" applyFill="1" applyBorder="1" applyAlignment="1"/>
    <xf numFmtId="0" fontId="28" fillId="0" borderId="214" xfId="87" applyNumberFormat="1" applyFont="1" applyFill="1" applyBorder="1" applyAlignment="1" applyProtection="1">
      <alignment horizontal="right"/>
    </xf>
    <xf numFmtId="0" fontId="36" fillId="0" borderId="214" xfId="87" applyNumberFormat="1" applyFont="1" applyFill="1" applyBorder="1" applyAlignment="1" applyProtection="1">
      <alignment horizontal="center"/>
    </xf>
    <xf numFmtId="0" fontId="36" fillId="0" borderId="172" xfId="87" applyNumberFormat="1" applyFont="1" applyFill="1" applyBorder="1" applyAlignment="1" applyProtection="1">
      <alignment horizontal="center"/>
    </xf>
    <xf numFmtId="0" fontId="75" fillId="6" borderId="214" xfId="0" applyFont="1" applyFill="1" applyBorder="1" applyAlignment="1">
      <alignment horizontal="right" wrapText="1"/>
    </xf>
    <xf numFmtId="0" fontId="28" fillId="0" borderId="214" xfId="0" applyNumberFormat="1" applyFont="1" applyFill="1" applyBorder="1" applyAlignment="1">
      <alignment horizontal="right"/>
    </xf>
    <xf numFmtId="0" fontId="28" fillId="0" borderId="208" xfId="0" applyNumberFormat="1" applyFont="1" applyFill="1" applyBorder="1" applyAlignment="1"/>
    <xf numFmtId="0" fontId="36" fillId="0" borderId="214" xfId="9" applyNumberFormat="1" applyFont="1" applyFill="1" applyBorder="1" applyAlignment="1" applyProtection="1">
      <alignment horizontal="center"/>
    </xf>
    <xf numFmtId="0" fontId="29" fillId="0" borderId="214" xfId="87" applyNumberFormat="1" applyFont="1" applyFill="1" applyBorder="1" applyAlignment="1" applyProtection="1">
      <alignment horizontal="right"/>
    </xf>
    <xf numFmtId="0" fontId="47" fillId="4" borderId="167" xfId="91" applyFont="1" applyFill="1" applyBorder="1" applyAlignment="1">
      <alignment horizontal="center"/>
    </xf>
    <xf numFmtId="0" fontId="28" fillId="0" borderId="215" xfId="87" applyNumberFormat="1" applyFont="1" applyFill="1" applyBorder="1" applyAlignment="1" applyProtection="1">
      <alignment horizontal="right"/>
    </xf>
    <xf numFmtId="0" fontId="31" fillId="0" borderId="214" xfId="87" applyNumberFormat="1" applyFont="1" applyFill="1" applyBorder="1" applyAlignment="1" applyProtection="1">
      <alignment horizontal="right"/>
    </xf>
    <xf numFmtId="0" fontId="28" fillId="0" borderId="215" xfId="9" applyNumberFormat="1" applyFont="1" applyFill="1" applyBorder="1" applyAlignment="1" applyProtection="1">
      <alignment horizontal="right"/>
    </xf>
    <xf numFmtId="0" fontId="25" fillId="0" borderId="214" xfId="9" applyNumberFormat="1" applyFont="1" applyFill="1" applyBorder="1" applyAlignment="1" applyProtection="1">
      <alignment horizontal="center"/>
    </xf>
    <xf numFmtId="43" fontId="28" fillId="0" borderId="214" xfId="87" applyNumberFormat="1" applyFont="1" applyFill="1" applyBorder="1" applyAlignment="1" applyProtection="1">
      <alignment horizontal="center"/>
    </xf>
    <xf numFmtId="43" fontId="53" fillId="0" borderId="214" xfId="87" applyNumberFormat="1" applyFont="1" applyFill="1" applyBorder="1" applyAlignment="1" applyProtection="1"/>
    <xf numFmtId="0" fontId="29" fillId="0" borderId="214" xfId="87" applyNumberFormat="1" applyFont="1" applyFill="1" applyBorder="1" applyAlignment="1">
      <alignment horizontal="center"/>
    </xf>
    <xf numFmtId="0" fontId="39" fillId="0" borderId="214" xfId="87" applyNumberFormat="1" applyFont="1" applyFill="1" applyBorder="1" applyAlignment="1">
      <alignment horizontal="center"/>
    </xf>
    <xf numFmtId="0" fontId="75" fillId="0" borderId="214" xfId="87" applyNumberFormat="1" applyFont="1" applyFill="1" applyBorder="1" applyAlignment="1">
      <alignment horizontal="center"/>
    </xf>
    <xf numFmtId="43" fontId="30" fillId="0" borderId="214" xfId="87" applyNumberFormat="1" applyFont="1" applyFill="1" applyBorder="1" applyAlignment="1" applyProtection="1"/>
    <xf numFmtId="0" fontId="28" fillId="0" borderId="215" xfId="91" applyNumberFormat="1" applyFont="1" applyFill="1" applyBorder="1" applyAlignment="1">
      <alignment horizontal="center"/>
    </xf>
    <xf numFmtId="0" fontId="75" fillId="0" borderId="214" xfId="91" applyNumberFormat="1" applyFont="1" applyFill="1" applyBorder="1" applyAlignment="1">
      <alignment vertical="center"/>
    </xf>
    <xf numFmtId="0" fontId="75" fillId="0" borderId="215" xfId="91" applyNumberFormat="1" applyFont="1" applyFill="1" applyBorder="1" applyAlignment="1">
      <alignment horizontal="center"/>
    </xf>
    <xf numFmtId="0" fontId="53" fillId="0" borderId="215" xfId="91" applyFont="1" applyFill="1" applyBorder="1" applyAlignment="1">
      <alignment vertical="center"/>
    </xf>
    <xf numFmtId="0" fontId="25" fillId="0" borderId="215" xfId="91" applyFont="1" applyFill="1" applyBorder="1" applyAlignment="1">
      <alignment vertical="center"/>
    </xf>
    <xf numFmtId="0" fontId="29" fillId="0" borderId="214" xfId="0" applyNumberFormat="1" applyFont="1" applyFill="1" applyBorder="1" applyAlignment="1">
      <alignment horizontal="center" vertical="center"/>
    </xf>
    <xf numFmtId="0" fontId="75" fillId="0" borderId="214" xfId="9" applyNumberFormat="1" applyFont="1" applyFill="1" applyBorder="1" applyAlignment="1" applyProtection="1">
      <alignment vertical="center"/>
    </xf>
    <xf numFmtId="0" fontId="39" fillId="0" borderId="214" xfId="0" applyNumberFormat="1" applyFont="1" applyFill="1" applyBorder="1" applyAlignment="1">
      <alignment horizontal="center" vertical="center"/>
    </xf>
    <xf numFmtId="0" fontId="27" fillId="0" borderId="214" xfId="0" applyFont="1" applyBorder="1" applyAlignment="1">
      <alignment vertical="center" wrapText="1"/>
    </xf>
    <xf numFmtId="0" fontId="6" fillId="0" borderId="167" xfId="91" applyFont="1" applyFill="1" applyBorder="1"/>
    <xf numFmtId="0" fontId="1" fillId="0" borderId="214" xfId="87" applyNumberFormat="1" applyFont="1" applyFill="1" applyBorder="1" applyAlignment="1">
      <alignment horizontal="center" vertical="center"/>
    </xf>
    <xf numFmtId="43" fontId="53" fillId="0" borderId="214" xfId="87" applyNumberFormat="1" applyFont="1" applyFill="1" applyBorder="1"/>
    <xf numFmtId="0" fontId="1" fillId="0" borderId="214" xfId="87" applyNumberFormat="1" applyFont="1" applyFill="1" applyBorder="1" applyAlignment="1">
      <alignment horizontal="center"/>
    </xf>
    <xf numFmtId="0" fontId="75" fillId="0" borderId="214" xfId="87" applyNumberFormat="1" applyFont="1" applyFill="1" applyBorder="1" applyAlignment="1" applyProtection="1">
      <alignment horizontal="center"/>
    </xf>
    <xf numFmtId="0" fontId="1" fillId="0" borderId="167" xfId="91" applyFont="1" applyFill="1" applyBorder="1" applyAlignment="1">
      <alignment horizontal="right"/>
    </xf>
    <xf numFmtId="0" fontId="1" fillId="0" borderId="167" xfId="91" quotePrefix="1" applyFont="1" applyFill="1" applyBorder="1" applyAlignment="1">
      <alignment horizontal="center"/>
    </xf>
    <xf numFmtId="0" fontId="37" fillId="0" borderId="214" xfId="87" applyNumberFormat="1" applyFont="1" applyFill="1" applyBorder="1" applyAlignment="1" applyProtection="1">
      <alignment horizontal="center" vertical="center"/>
    </xf>
    <xf numFmtId="0" fontId="75" fillId="0" borderId="214" xfId="9" applyNumberFormat="1" applyFont="1" applyFill="1" applyBorder="1" applyAlignment="1" applyProtection="1">
      <alignment horizontal="center"/>
    </xf>
    <xf numFmtId="0" fontId="75" fillId="4" borderId="214" xfId="87" quotePrefix="1" applyNumberFormat="1" applyFont="1" applyFill="1" applyBorder="1" applyAlignment="1" applyProtection="1">
      <alignment horizontal="center"/>
    </xf>
    <xf numFmtId="0" fontId="28" fillId="0" borderId="214" xfId="87" quotePrefix="1" applyNumberFormat="1" applyFont="1" applyFill="1" applyBorder="1" applyAlignment="1" applyProtection="1">
      <alignment horizontal="center"/>
    </xf>
    <xf numFmtId="0" fontId="75" fillId="0" borderId="232" xfId="87" applyNumberFormat="1" applyFont="1" applyFill="1" applyBorder="1" applyAlignment="1" applyProtection="1">
      <alignment horizontal="center"/>
    </xf>
    <xf numFmtId="0" fontId="28" fillId="0" borderId="232" xfId="87" applyNumberFormat="1" applyFont="1" applyFill="1" applyBorder="1" applyAlignment="1" applyProtection="1">
      <alignment horizontal="center"/>
    </xf>
    <xf numFmtId="0" fontId="28" fillId="0" borderId="214" xfId="9" quotePrefix="1" applyNumberFormat="1" applyFont="1" applyFill="1" applyBorder="1" applyAlignment="1" applyProtection="1">
      <alignment horizontal="center"/>
    </xf>
    <xf numFmtId="0" fontId="75" fillId="0" borderId="214" xfId="9" quotePrefix="1" applyNumberFormat="1" applyFont="1" applyFill="1" applyBorder="1" applyAlignment="1" applyProtection="1">
      <alignment horizontal="center"/>
    </xf>
    <xf numFmtId="0" fontId="75" fillId="0" borderId="214" xfId="87" quotePrefix="1" applyNumberFormat="1" applyFont="1" applyFill="1" applyBorder="1" applyAlignment="1" applyProtection="1">
      <alignment horizontal="center"/>
    </xf>
    <xf numFmtId="0" fontId="75" fillId="0" borderId="215" xfId="9" applyNumberFormat="1" applyFont="1" applyFill="1" applyBorder="1" applyAlignment="1" applyProtection="1">
      <alignment horizontal="center"/>
    </xf>
    <xf numFmtId="43" fontId="30" fillId="0" borderId="214" xfId="9" applyNumberFormat="1" applyFont="1" applyFill="1" applyBorder="1" applyAlignment="1" applyProtection="1">
      <alignment horizontal="right"/>
    </xf>
    <xf numFmtId="43" fontId="25" fillId="0" borderId="214" xfId="9" applyNumberFormat="1" applyFont="1" applyFill="1" applyBorder="1" applyAlignment="1" applyProtection="1">
      <alignment horizontal="right"/>
    </xf>
    <xf numFmtId="43" fontId="25" fillId="0" borderId="214" xfId="87" quotePrefix="1" applyNumberFormat="1" applyFont="1" applyFill="1" applyBorder="1" applyAlignment="1" applyProtection="1">
      <alignment horizontal="right"/>
    </xf>
    <xf numFmtId="0" fontId="1" fillId="0" borderId="219" xfId="91" applyFont="1" applyFill="1" applyBorder="1" applyAlignment="1">
      <alignment horizontal="center" vertical="center"/>
    </xf>
    <xf numFmtId="0" fontId="1" fillId="0" borderId="167" xfId="91" applyFont="1" applyFill="1" applyBorder="1" applyAlignment="1">
      <alignment horizontal="left" vertical="center"/>
    </xf>
    <xf numFmtId="0" fontId="36" fillId="0" borderId="215" xfId="9" applyNumberFormat="1" applyFont="1" applyFill="1" applyBorder="1" applyAlignment="1" applyProtection="1">
      <alignment horizontal="center"/>
    </xf>
    <xf numFmtId="43" fontId="30" fillId="0" borderId="214" xfId="9" applyNumberFormat="1" applyFont="1" applyFill="1" applyBorder="1" applyAlignment="1" applyProtection="1">
      <alignment horizontal="center"/>
    </xf>
    <xf numFmtId="1" fontId="6" fillId="0" borderId="214" xfId="9" applyNumberFormat="1" applyFont="1" applyFill="1" applyBorder="1" applyAlignment="1" applyProtection="1">
      <alignment horizontal="center"/>
    </xf>
    <xf numFmtId="1" fontId="1" fillId="0" borderId="214" xfId="9" quotePrefix="1" applyNumberFormat="1" applyFont="1" applyFill="1" applyBorder="1" applyAlignment="1" applyProtection="1">
      <alignment horizontal="right"/>
    </xf>
    <xf numFmtId="1" fontId="1" fillId="0" borderId="214" xfId="9" applyNumberFormat="1" applyFont="1" applyFill="1" applyBorder="1" applyAlignment="1" applyProtection="1">
      <alignment horizontal="center"/>
    </xf>
    <xf numFmtId="0" fontId="30" fillId="4" borderId="215" xfId="9" applyNumberFormat="1" applyFont="1" applyFill="1" applyBorder="1" applyAlignment="1" applyProtection="1">
      <alignment horizontal="center" vertical="center"/>
    </xf>
    <xf numFmtId="0" fontId="25" fillId="4" borderId="215" xfId="9" applyNumberFormat="1" applyFont="1" applyFill="1" applyBorder="1" applyAlignment="1" applyProtection="1">
      <alignment horizontal="center" vertical="center"/>
    </xf>
    <xf numFmtId="0" fontId="30" fillId="0" borderId="214" xfId="9" applyNumberFormat="1" applyFont="1" applyFill="1" applyBorder="1" applyAlignment="1" applyProtection="1">
      <alignment horizontal="center"/>
    </xf>
    <xf numFmtId="0" fontId="31" fillId="0" borderId="214" xfId="9" applyNumberFormat="1" applyFont="1" applyFill="1" applyBorder="1" applyAlignment="1" applyProtection="1">
      <alignment horizontal="center"/>
    </xf>
    <xf numFmtId="1" fontId="30" fillId="0" borderId="214" xfId="9" applyNumberFormat="1" applyFont="1" applyFill="1" applyBorder="1" applyAlignment="1" applyProtection="1"/>
    <xf numFmtId="1" fontId="25" fillId="0" borderId="214" xfId="9" applyNumberFormat="1" applyFont="1" applyFill="1" applyBorder="1" applyAlignment="1" applyProtection="1"/>
    <xf numFmtId="1" fontId="30" fillId="0" borderId="214" xfId="9" applyNumberFormat="1" applyFont="1" applyFill="1" applyBorder="1" applyAlignment="1" applyProtection="1">
      <alignment horizontal="center"/>
    </xf>
    <xf numFmtId="1" fontId="25" fillId="0" borderId="214" xfId="9" applyNumberFormat="1" applyFont="1" applyFill="1" applyBorder="1" applyAlignment="1" applyProtection="1">
      <alignment horizontal="center"/>
    </xf>
    <xf numFmtId="43" fontId="53" fillId="0" borderId="214" xfId="9" applyNumberFormat="1" applyFont="1" applyFill="1" applyBorder="1" applyAlignment="1" applyProtection="1">
      <alignment horizontal="right"/>
    </xf>
    <xf numFmtId="0" fontId="36" fillId="0" borderId="214" xfId="87" applyNumberFormat="1" applyFont="1" applyFill="1" applyBorder="1" applyAlignment="1" applyProtection="1">
      <alignment horizontal="center" vertical="center"/>
    </xf>
    <xf numFmtId="0" fontId="36" fillId="0" borderId="214" xfId="9" applyNumberFormat="1" applyFont="1" applyFill="1" applyBorder="1" applyAlignment="1" applyProtection="1">
      <alignment horizontal="center" vertical="center"/>
    </xf>
    <xf numFmtId="43" fontId="53" fillId="0" borderId="214" xfId="9" applyNumberFormat="1" applyFont="1" applyFill="1" applyBorder="1" applyAlignment="1" applyProtection="1"/>
    <xf numFmtId="0" fontId="23" fillId="0" borderId="214" xfId="9" applyNumberFormat="1" applyFont="1" applyFill="1" applyBorder="1" applyAlignment="1" applyProtection="1">
      <alignment horizontal="center" vertical="center"/>
    </xf>
    <xf numFmtId="0" fontId="28" fillId="0" borderId="214" xfId="87" applyNumberFormat="1" applyFont="1" applyFill="1" applyBorder="1" applyAlignment="1">
      <alignment horizontal="center" vertical="center"/>
    </xf>
    <xf numFmtId="0" fontId="75" fillId="0" borderId="215" xfId="9" applyNumberFormat="1" applyFont="1" applyFill="1" applyBorder="1" applyAlignment="1" applyProtection="1">
      <alignment horizontal="center" vertical="center"/>
    </xf>
    <xf numFmtId="0" fontId="28" fillId="0" borderId="215" xfId="9" applyNumberFormat="1" applyFont="1" applyFill="1" applyBorder="1" applyAlignment="1" applyProtection="1">
      <alignment horizontal="center" vertical="center"/>
    </xf>
    <xf numFmtId="0" fontId="30" fillId="0" borderId="214" xfId="9" applyNumberFormat="1" applyFont="1" applyFill="1" applyBorder="1" applyAlignment="1" applyProtection="1">
      <alignment horizontal="center" vertical="center"/>
    </xf>
    <xf numFmtId="0" fontId="32" fillId="0" borderId="214" xfId="9" applyNumberFormat="1" applyFont="1" applyFill="1" applyBorder="1" applyAlignment="1" applyProtection="1">
      <alignment horizontal="center" vertical="center"/>
    </xf>
    <xf numFmtId="0" fontId="75" fillId="0" borderId="214" xfId="9" applyNumberFormat="1" applyFont="1" applyFill="1" applyBorder="1" applyAlignment="1" applyProtection="1">
      <alignment horizontal="center" vertical="center"/>
    </xf>
    <xf numFmtId="0" fontId="35" fillId="0" borderId="214" xfId="9" applyNumberFormat="1" applyFont="1" applyFill="1" applyBorder="1" applyAlignment="1" applyProtection="1">
      <alignment horizontal="center" vertical="center"/>
    </xf>
    <xf numFmtId="0" fontId="1" fillId="0" borderId="214" xfId="91" applyFont="1" applyFill="1" applyBorder="1" applyAlignment="1">
      <alignment horizontal="left" vertical="center"/>
    </xf>
    <xf numFmtId="0" fontId="36" fillId="0" borderId="215" xfId="9" applyNumberFormat="1" applyFont="1" applyFill="1" applyBorder="1" applyAlignment="1" applyProtection="1">
      <alignment horizontal="center" vertical="center"/>
    </xf>
    <xf numFmtId="0" fontId="1" fillId="0" borderId="214" xfId="91" applyFont="1" applyFill="1" applyBorder="1" applyAlignment="1">
      <alignment horizontal="right" vertical="center"/>
    </xf>
    <xf numFmtId="43" fontId="1" fillId="0" borderId="214" xfId="91" applyNumberFormat="1" applyFont="1" applyFill="1" applyBorder="1" applyAlignment="1">
      <alignment vertical="center"/>
    </xf>
    <xf numFmtId="43" fontId="28" fillId="0" borderId="215" xfId="9" applyNumberFormat="1" applyFont="1" applyFill="1" applyBorder="1" applyAlignment="1" applyProtection="1">
      <alignment horizontal="center" vertical="center"/>
    </xf>
    <xf numFmtId="169" fontId="30" fillId="0" borderId="214" xfId="9" applyNumberFormat="1" applyFont="1" applyFill="1" applyBorder="1" applyAlignment="1" applyProtection="1">
      <alignment horizontal="right"/>
    </xf>
    <xf numFmtId="169" fontId="31" fillId="0" borderId="214" xfId="9" applyNumberFormat="1" applyFont="1" applyFill="1" applyBorder="1" applyAlignment="1" applyProtection="1">
      <alignment horizontal="right"/>
    </xf>
    <xf numFmtId="43" fontId="31" fillId="0" borderId="214" xfId="9" applyNumberFormat="1" applyFont="1" applyFill="1" applyBorder="1" applyAlignment="1" applyProtection="1">
      <alignment horizontal="right"/>
    </xf>
    <xf numFmtId="169" fontId="53" fillId="0" borderId="214" xfId="9" applyNumberFormat="1" applyFont="1" applyFill="1" applyBorder="1" applyAlignment="1" applyProtection="1">
      <alignment horizontal="right"/>
    </xf>
    <xf numFmtId="169" fontId="53" fillId="0" borderId="214" xfId="9" applyNumberFormat="1" applyFont="1" applyFill="1" applyBorder="1" applyAlignment="1" applyProtection="1">
      <alignment horizontal="center"/>
    </xf>
    <xf numFmtId="0" fontId="28" fillId="0" borderId="214" xfId="9" quotePrefix="1" applyNumberFormat="1" applyFont="1" applyFill="1" applyBorder="1" applyAlignment="1" applyProtection="1">
      <alignment horizontal="center" vertical="center"/>
    </xf>
    <xf numFmtId="0" fontId="36" fillId="0" borderId="170" xfId="9" applyNumberFormat="1" applyFont="1" applyFill="1" applyBorder="1" applyAlignment="1" applyProtection="1">
      <alignment vertical="center"/>
    </xf>
    <xf numFmtId="43" fontId="25" fillId="4" borderId="215" xfId="87" applyNumberFormat="1" applyFont="1" applyFill="1" applyBorder="1" applyAlignment="1" applyProtection="1">
      <alignment horizontal="center" vertical="center"/>
    </xf>
    <xf numFmtId="182" fontId="36" fillId="0" borderId="215" xfId="9" applyNumberFormat="1" applyFont="1" applyFill="1" applyBorder="1" applyAlignment="1" applyProtection="1">
      <alignment vertical="center"/>
    </xf>
    <xf numFmtId="182" fontId="36" fillId="0" borderId="167" xfId="9" applyNumberFormat="1" applyFont="1" applyFill="1" applyBorder="1" applyAlignment="1" applyProtection="1">
      <alignment vertical="center"/>
    </xf>
    <xf numFmtId="43" fontId="28" fillId="0" borderId="215" xfId="9" applyNumberFormat="1" applyFont="1" applyFill="1" applyBorder="1" applyAlignment="1" applyProtection="1">
      <alignment horizontal="center"/>
    </xf>
    <xf numFmtId="0" fontId="53" fillId="0" borderId="214" xfId="9" applyNumberFormat="1" applyFont="1" applyFill="1" applyBorder="1" applyAlignment="1" applyProtection="1">
      <alignment horizontal="center"/>
    </xf>
    <xf numFmtId="0" fontId="1" fillId="4" borderId="214" xfId="9" applyNumberFormat="1" applyFont="1" applyFill="1" applyBorder="1" applyAlignment="1" applyProtection="1">
      <alignment horizontal="center" vertical="center"/>
    </xf>
    <xf numFmtId="0" fontId="36" fillId="0" borderId="180" xfId="9" applyNumberFormat="1" applyFont="1" applyFill="1" applyBorder="1" applyAlignment="1" applyProtection="1">
      <alignment horizontal="center"/>
    </xf>
    <xf numFmtId="0" fontId="36" fillId="0" borderId="170" xfId="9" applyNumberFormat="1" applyFont="1" applyFill="1" applyBorder="1" applyAlignment="1" applyProtection="1">
      <alignment horizontal="center"/>
    </xf>
    <xf numFmtId="0" fontId="28" fillId="4" borderId="214" xfId="87" applyNumberFormat="1" applyFont="1" applyFill="1" applyBorder="1" applyAlignment="1" applyProtection="1">
      <alignment horizontal="center" vertical="center"/>
    </xf>
    <xf numFmtId="0" fontId="53" fillId="0" borderId="170" xfId="87" applyNumberFormat="1" applyFont="1" applyFill="1" applyBorder="1" applyAlignment="1" applyProtection="1">
      <alignment vertical="center"/>
    </xf>
    <xf numFmtId="0" fontId="53" fillId="0" borderId="209" xfId="87" applyNumberFormat="1" applyFont="1" applyFill="1" applyBorder="1" applyAlignment="1" applyProtection="1">
      <alignment vertical="center"/>
    </xf>
    <xf numFmtId="0" fontId="53" fillId="0" borderId="128" xfId="87" applyNumberFormat="1" applyFont="1" applyFill="1" applyBorder="1" applyAlignment="1" applyProtection="1">
      <alignment vertical="center"/>
    </xf>
    <xf numFmtId="41" fontId="28" fillId="0" borderId="214" xfId="9" applyNumberFormat="1" applyFont="1" applyFill="1" applyBorder="1" applyAlignment="1" applyProtection="1">
      <alignment horizontal="center" vertical="center"/>
    </xf>
    <xf numFmtId="43" fontId="36" fillId="0" borderId="214" xfId="9" applyNumberFormat="1" applyFont="1" applyFill="1" applyBorder="1" applyAlignment="1" applyProtection="1">
      <alignment horizontal="right"/>
    </xf>
    <xf numFmtId="0" fontId="1" fillId="0" borderId="214" xfId="9" quotePrefix="1" applyNumberFormat="1" applyFont="1" applyFill="1" applyBorder="1" applyAlignment="1" applyProtection="1">
      <alignment horizontal="center" vertical="center"/>
    </xf>
    <xf numFmtId="43" fontId="36" fillId="0" borderId="214" xfId="9" applyNumberFormat="1" applyFont="1" applyFill="1" applyBorder="1" applyAlignment="1" applyProtection="1">
      <alignment horizontal="center"/>
    </xf>
    <xf numFmtId="0" fontId="25" fillId="0" borderId="215" xfId="9" applyNumberFormat="1" applyFont="1" applyFill="1" applyBorder="1" applyAlignment="1" applyProtection="1"/>
    <xf numFmtId="0" fontId="29" fillId="0" borderId="214" xfId="9" applyNumberFormat="1" applyFont="1" applyFill="1" applyBorder="1" applyAlignment="1" applyProtection="1">
      <alignment horizontal="center"/>
    </xf>
    <xf numFmtId="0" fontId="64" fillId="0" borderId="214" xfId="9" applyNumberFormat="1" applyFont="1" applyFill="1" applyBorder="1" applyAlignment="1" applyProtection="1">
      <alignment horizontal="center" vertical="center"/>
    </xf>
    <xf numFmtId="0" fontId="3" fillId="0" borderId="214" xfId="9" applyNumberFormat="1" applyFont="1" applyFill="1" applyBorder="1" applyAlignment="1" applyProtection="1">
      <alignment horizontal="center" vertical="center"/>
    </xf>
    <xf numFmtId="1" fontId="3" fillId="0" borderId="214" xfId="9" applyNumberFormat="1" applyFont="1" applyFill="1" applyBorder="1" applyAlignment="1" applyProtection="1">
      <alignment horizontal="right"/>
    </xf>
    <xf numFmtId="169" fontId="1" fillId="0" borderId="214" xfId="9" applyNumberFormat="1" applyFont="1" applyFill="1" applyBorder="1" applyAlignment="1" applyProtection="1">
      <alignment horizontal="right"/>
    </xf>
    <xf numFmtId="43" fontId="53" fillId="0" borderId="214" xfId="9" quotePrefix="1" applyNumberFormat="1" applyFont="1" applyFill="1" applyBorder="1" applyAlignment="1" applyProtection="1">
      <alignment horizontal="right"/>
    </xf>
    <xf numFmtId="169" fontId="1" fillId="0" borderId="214" xfId="9" applyNumberFormat="1" applyFont="1" applyFill="1" applyBorder="1" applyAlignment="1" applyProtection="1">
      <alignment horizontal="center"/>
    </xf>
    <xf numFmtId="3" fontId="1" fillId="0" borderId="214" xfId="9" applyNumberFormat="1" applyFont="1" applyFill="1" applyBorder="1" applyAlignment="1" applyProtection="1">
      <alignment horizontal="center"/>
    </xf>
    <xf numFmtId="0" fontId="35" fillId="0" borderId="214" xfId="9" applyNumberFormat="1" applyFont="1" applyFill="1" applyBorder="1" applyAlignment="1" applyProtection="1">
      <alignment horizontal="center"/>
    </xf>
    <xf numFmtId="0" fontId="1" fillId="4" borderId="214" xfId="9" applyNumberFormat="1" applyFont="1" applyFill="1" applyBorder="1" applyAlignment="1" applyProtection="1">
      <alignment horizontal="center"/>
    </xf>
    <xf numFmtId="43" fontId="1" fillId="4" borderId="214" xfId="9" applyNumberFormat="1" applyFont="1" applyFill="1" applyBorder="1" applyAlignment="1" applyProtection="1">
      <alignment horizontal="center" vertical="center"/>
    </xf>
    <xf numFmtId="0" fontId="53" fillId="0" borderId="167" xfId="9" applyNumberFormat="1" applyFont="1" applyFill="1" applyBorder="1" applyAlignment="1" applyProtection="1"/>
    <xf numFmtId="0" fontId="1" fillId="3" borderId="214" xfId="9" applyNumberFormat="1" applyFont="1" applyFill="1" applyBorder="1" applyAlignment="1" applyProtection="1">
      <alignment horizontal="center"/>
    </xf>
    <xf numFmtId="43" fontId="28" fillId="4" borderId="214" xfId="9" applyNumberFormat="1" applyFont="1" applyFill="1" applyBorder="1" applyAlignment="1" applyProtection="1">
      <alignment horizontal="center" vertical="center"/>
    </xf>
    <xf numFmtId="43" fontId="28" fillId="4" borderId="214" xfId="9" applyNumberFormat="1" applyFont="1" applyFill="1" applyBorder="1" applyAlignment="1" applyProtection="1">
      <alignment horizontal="left" vertical="center"/>
    </xf>
    <xf numFmtId="0" fontId="1" fillId="4" borderId="166" xfId="91" applyFont="1" applyFill="1" applyBorder="1"/>
    <xf numFmtId="0" fontId="1" fillId="4" borderId="167" xfId="91" applyFont="1" applyFill="1" applyBorder="1" applyAlignment="1">
      <alignment horizontal="center"/>
    </xf>
    <xf numFmtId="0" fontId="1" fillId="4" borderId="214" xfId="9" quotePrefix="1" applyNumberFormat="1" applyFont="1" applyFill="1" applyBorder="1" applyAlignment="1" applyProtection="1">
      <alignment horizontal="center"/>
    </xf>
    <xf numFmtId="4" fontId="1" fillId="0" borderId="214" xfId="9" applyNumberFormat="1" applyFont="1" applyFill="1" applyBorder="1" applyAlignment="1" applyProtection="1">
      <alignment horizontal="center" vertical="center"/>
    </xf>
    <xf numFmtId="4" fontId="28" fillId="0" borderId="214" xfId="9" applyNumberFormat="1" applyFont="1" applyFill="1" applyBorder="1" applyAlignment="1" applyProtection="1">
      <alignment horizontal="center" vertical="center"/>
    </xf>
    <xf numFmtId="43" fontId="53" fillId="0" borderId="214" xfId="9" applyNumberFormat="1" applyFont="1" applyFill="1" applyBorder="1" applyAlignment="1" applyProtection="1">
      <alignment horizontal="center"/>
    </xf>
    <xf numFmtId="1" fontId="1" fillId="3" borderId="214" xfId="9" applyNumberFormat="1" applyFont="1" applyFill="1" applyBorder="1" applyAlignment="1" applyProtection="1">
      <alignment horizontal="center"/>
    </xf>
    <xf numFmtId="0" fontId="25" fillId="0" borderId="215" xfId="87" applyNumberFormat="1" applyFont="1" applyFill="1" applyBorder="1" applyAlignment="1" applyProtection="1">
      <alignment vertical="center"/>
    </xf>
    <xf numFmtId="0" fontId="25" fillId="0" borderId="167" xfId="87" applyNumberFormat="1" applyFont="1" applyFill="1" applyBorder="1" applyAlignment="1" applyProtection="1">
      <alignment vertical="center"/>
    </xf>
    <xf numFmtId="0" fontId="1" fillId="4" borderId="214" xfId="87" applyNumberFormat="1" applyFont="1" applyFill="1" applyBorder="1" applyAlignment="1" applyProtection="1">
      <alignment horizontal="center" vertical="center"/>
    </xf>
    <xf numFmtId="43" fontId="28" fillId="0" borderId="214" xfId="9" applyNumberFormat="1" applyFont="1" applyFill="1" applyBorder="1" applyAlignment="1" applyProtection="1">
      <alignment horizontal="center" vertical="center"/>
    </xf>
    <xf numFmtId="2" fontId="1" fillId="0" borderId="214" xfId="9" applyNumberFormat="1" applyFont="1" applyFill="1" applyBorder="1" applyAlignment="1" applyProtection="1">
      <alignment horizontal="right"/>
    </xf>
    <xf numFmtId="0" fontId="28" fillId="4" borderId="215" xfId="9" applyNumberFormat="1" applyFont="1" applyFill="1" applyBorder="1" applyAlignment="1" applyProtection="1">
      <alignment horizontal="center"/>
    </xf>
    <xf numFmtId="0" fontId="28" fillId="0" borderId="214" xfId="0" applyNumberFormat="1" applyFont="1" applyFill="1" applyBorder="1" applyAlignment="1">
      <alignment horizontal="center"/>
    </xf>
    <xf numFmtId="0" fontId="75" fillId="0" borderId="214" xfId="0" applyNumberFormat="1" applyFont="1" applyFill="1" applyBorder="1" applyAlignment="1">
      <alignment horizontal="center"/>
    </xf>
    <xf numFmtId="178" fontId="28" fillId="0" borderId="214" xfId="89" applyNumberFormat="1" applyFont="1" applyFill="1" applyBorder="1" applyAlignment="1" applyProtection="1">
      <alignment horizontal="center"/>
    </xf>
    <xf numFmtId="178" fontId="28" fillId="0" borderId="214" xfId="89" quotePrefix="1" applyNumberFormat="1" applyFont="1" applyFill="1" applyBorder="1" applyAlignment="1" applyProtection="1">
      <alignment horizontal="center"/>
    </xf>
    <xf numFmtId="43" fontId="27" fillId="0" borderId="214" xfId="87" applyNumberFormat="1" applyFont="1" applyBorder="1"/>
    <xf numFmtId="0" fontId="28" fillId="0" borderId="209" xfId="9" applyNumberFormat="1" applyFont="1" applyFill="1" applyBorder="1" applyAlignment="1" applyProtection="1">
      <alignment horizontal="center"/>
    </xf>
    <xf numFmtId="0" fontId="28" fillId="0" borderId="169" xfId="9" applyNumberFormat="1" applyFont="1" applyFill="1" applyBorder="1" applyAlignment="1" applyProtection="1">
      <alignment horizontal="center"/>
    </xf>
    <xf numFmtId="43" fontId="25" fillId="0" borderId="214" xfId="9" applyNumberFormat="1" applyFont="1" applyFill="1" applyBorder="1" applyAlignment="1" applyProtection="1"/>
    <xf numFmtId="0" fontId="1" fillId="0" borderId="167" xfId="91" applyFont="1" applyFill="1" applyBorder="1" applyAlignment="1">
      <alignment horizontal="left" vertical="top"/>
    </xf>
    <xf numFmtId="0" fontId="36" fillId="0" borderId="180" xfId="91" applyNumberFormat="1" applyFont="1" applyFill="1" applyBorder="1" applyAlignment="1">
      <alignment horizontal="center"/>
    </xf>
    <xf numFmtId="0" fontId="1" fillId="0" borderId="128" xfId="91" applyFont="1" applyFill="1" applyBorder="1"/>
    <xf numFmtId="0" fontId="34" fillId="0" borderId="128" xfId="0" applyFont="1" applyBorder="1"/>
    <xf numFmtId="0" fontId="29" fillId="0" borderId="214" xfId="9" applyNumberFormat="1" applyFont="1" applyFill="1" applyBorder="1" applyAlignment="1" applyProtection="1">
      <alignment horizontal="center" vertical="center"/>
    </xf>
    <xf numFmtId="0" fontId="75" fillId="0" borderId="180" xfId="91" applyNumberFormat="1" applyFont="1" applyFill="1" applyBorder="1" applyAlignment="1">
      <alignment horizontal="center"/>
    </xf>
    <xf numFmtId="0" fontId="30" fillId="0" borderId="214" xfId="87" applyNumberFormat="1" applyFont="1" applyFill="1" applyBorder="1" applyAlignment="1" applyProtection="1">
      <alignment horizontal="center"/>
    </xf>
    <xf numFmtId="0" fontId="0" fillId="0" borderId="175" xfId="0" applyBorder="1"/>
    <xf numFmtId="0" fontId="1" fillId="0" borderId="176" xfId="91" applyFont="1" applyFill="1" applyBorder="1" applyAlignment="1">
      <alignment horizontal="center"/>
    </xf>
    <xf numFmtId="0" fontId="1" fillId="0" borderId="177" xfId="91" applyFont="1" applyFill="1" applyBorder="1"/>
    <xf numFmtId="2" fontId="25" fillId="4" borderId="178" xfId="9" applyNumberFormat="1" applyFont="1" applyFill="1" applyBorder="1" applyAlignment="1" applyProtection="1">
      <alignment horizontal="center" vertical="center"/>
    </xf>
    <xf numFmtId="0" fontId="22" fillId="0" borderId="178" xfId="0" applyFont="1" applyBorder="1"/>
    <xf numFmtId="0" fontId="0" fillId="0" borderId="178" xfId="0" applyNumberFormat="1" applyBorder="1" applyAlignment="1">
      <alignment horizontal="center"/>
    </xf>
    <xf numFmtId="0" fontId="5" fillId="5" borderId="233" xfId="63" applyNumberFormat="1" applyFont="1" applyFill="1" applyBorder="1" applyAlignment="1">
      <alignment horizontal="center" vertical="top"/>
    </xf>
    <xf numFmtId="0" fontId="5" fillId="5" borderId="118" xfId="63" applyNumberFormat="1" applyFont="1" applyFill="1" applyBorder="1" applyAlignment="1">
      <alignment horizontal="center" vertical="top"/>
    </xf>
    <xf numFmtId="0" fontId="5" fillId="5" borderId="118" xfId="63" applyFont="1" applyFill="1" applyBorder="1" applyAlignment="1">
      <alignment horizontal="center" vertical="top"/>
    </xf>
    <xf numFmtId="0" fontId="5" fillId="0" borderId="234" xfId="63" applyFont="1" applyBorder="1" applyAlignment="1">
      <alignment horizontal="center" vertical="top"/>
    </xf>
    <xf numFmtId="0" fontId="25" fillId="0" borderId="215" xfId="45" applyFont="1" applyFill="1" applyBorder="1" applyAlignment="1">
      <alignment horizontal="center"/>
    </xf>
    <xf numFmtId="0" fontId="24" fillId="4" borderId="235" xfId="58" applyNumberFormat="1" applyFont="1" applyFill="1" applyBorder="1" applyAlignment="1">
      <alignment horizontal="center" vertical="center"/>
    </xf>
    <xf numFmtId="0" fontId="24" fillId="4" borderId="236" xfId="58" applyNumberFormat="1" applyFont="1" applyFill="1" applyBorder="1" applyAlignment="1">
      <alignment horizontal="center" vertical="center"/>
    </xf>
    <xf numFmtId="0" fontId="24" fillId="4" borderId="236" xfId="58" applyFont="1" applyFill="1" applyBorder="1" applyAlignment="1">
      <alignment horizontal="center" vertical="center"/>
    </xf>
    <xf numFmtId="0" fontId="25" fillId="0" borderId="236" xfId="58" applyFont="1" applyBorder="1"/>
    <xf numFmtId="0" fontId="25" fillId="0" borderId="237" xfId="0" applyFont="1" applyBorder="1"/>
    <xf numFmtId="0" fontId="25" fillId="4" borderId="238" xfId="45" applyNumberFormat="1" applyFont="1" applyFill="1" applyBorder="1" applyAlignment="1">
      <alignment horizontal="center"/>
    </xf>
    <xf numFmtId="0" fontId="25" fillId="4" borderId="239" xfId="45" applyNumberFormat="1" applyFont="1" applyFill="1" applyBorder="1" applyAlignment="1">
      <alignment horizontal="center"/>
    </xf>
    <xf numFmtId="0" fontId="25" fillId="4" borderId="239" xfId="33" applyNumberFormat="1" applyFont="1" applyFill="1" applyBorder="1" applyAlignment="1" applyProtection="1">
      <alignment horizontal="center"/>
    </xf>
    <xf numFmtId="0" fontId="25" fillId="4" borderId="239" xfId="45" applyFont="1" applyFill="1" applyBorder="1" applyAlignment="1">
      <alignment horizontal="center"/>
    </xf>
    <xf numFmtId="0" fontId="25" fillId="0" borderId="239" xfId="67" applyFont="1" applyBorder="1"/>
    <xf numFmtId="0" fontId="25" fillId="0" borderId="240" xfId="0" applyFont="1" applyBorder="1"/>
    <xf numFmtId="41" fontId="25" fillId="4" borderId="238" xfId="89" applyFont="1" applyFill="1" applyBorder="1" applyAlignment="1">
      <alignment horizontal="center"/>
    </xf>
    <xf numFmtId="41" fontId="25" fillId="4" borderId="239" xfId="89" applyFont="1" applyFill="1" applyBorder="1" applyAlignment="1">
      <alignment horizontal="center"/>
    </xf>
    <xf numFmtId="41" fontId="25" fillId="4" borderId="239" xfId="89" applyFont="1" applyFill="1" applyBorder="1" applyAlignment="1" applyProtection="1">
      <alignment horizontal="center" vertical="center"/>
    </xf>
    <xf numFmtId="0" fontId="25" fillId="0" borderId="239" xfId="0" applyFont="1" applyBorder="1" applyAlignment="1">
      <alignment horizontal="center"/>
    </xf>
    <xf numFmtId="41" fontId="77" fillId="4" borderId="238" xfId="89" applyFont="1" applyFill="1" applyBorder="1" applyAlignment="1">
      <alignment horizontal="center"/>
    </xf>
    <xf numFmtId="41" fontId="77" fillId="4" borderId="239" xfId="89" applyFont="1" applyFill="1" applyBorder="1" applyAlignment="1">
      <alignment horizontal="center"/>
    </xf>
    <xf numFmtId="0" fontId="25" fillId="0" borderId="239" xfId="0" applyFont="1" applyBorder="1"/>
    <xf numFmtId="41" fontId="25" fillId="4" borderId="239" xfId="89" applyFont="1" applyFill="1" applyBorder="1" applyAlignment="1" applyProtection="1">
      <alignment horizontal="center"/>
    </xf>
    <xf numFmtId="0" fontId="25" fillId="0" borderId="239" xfId="45" applyFont="1" applyFill="1" applyBorder="1" applyAlignment="1">
      <alignment horizontal="center"/>
    </xf>
    <xf numFmtId="41" fontId="25" fillId="0" borderId="239" xfId="89" applyFont="1" applyFill="1" applyBorder="1" applyAlignment="1" applyProtection="1">
      <alignment horizontal="center"/>
    </xf>
    <xf numFmtId="0" fontId="25" fillId="0" borderId="239" xfId="0" applyFont="1" applyBorder="1" applyAlignment="1">
      <alignment horizontal="center" vertical="center"/>
    </xf>
    <xf numFmtId="0" fontId="25" fillId="0" borderId="239" xfId="0" quotePrefix="1" applyFont="1" applyBorder="1" applyAlignment="1">
      <alignment horizontal="center"/>
    </xf>
    <xf numFmtId="0" fontId="24" fillId="4" borderId="238" xfId="45" applyNumberFormat="1" applyFont="1" applyFill="1" applyBorder="1" applyAlignment="1">
      <alignment horizontal="center" vertical="center"/>
    </xf>
    <xf numFmtId="0" fontId="24" fillId="4" borderId="239" xfId="45" applyNumberFormat="1" applyFont="1" applyFill="1" applyBorder="1" applyAlignment="1">
      <alignment horizontal="center" vertical="center"/>
    </xf>
    <xf numFmtId="41" fontId="77" fillId="4" borderId="238" xfId="45" applyNumberFormat="1" applyFont="1" applyFill="1" applyBorder="1" applyAlignment="1">
      <alignment horizontal="center"/>
    </xf>
    <xf numFmtId="41" fontId="77" fillId="4" borderId="239" xfId="45" applyNumberFormat="1" applyFont="1" applyFill="1" applyBorder="1" applyAlignment="1">
      <alignment horizontal="center"/>
    </xf>
    <xf numFmtId="41" fontId="25" fillId="0" borderId="238" xfId="89" applyFont="1" applyFill="1" applyBorder="1" applyAlignment="1" applyProtection="1">
      <alignment horizontal="center" vertical="center"/>
    </xf>
    <xf numFmtId="41" fontId="25" fillId="0" borderId="239" xfId="89" applyFont="1" applyFill="1" applyBorder="1" applyAlignment="1" applyProtection="1">
      <alignment horizontal="center" vertical="center"/>
    </xf>
    <xf numFmtId="41" fontId="85" fillId="0" borderId="239" xfId="98" applyNumberFormat="1" applyFont="1" applyFill="1" applyBorder="1" applyAlignment="1">
      <alignment horizontal="center" vertical="center"/>
    </xf>
    <xf numFmtId="41" fontId="25" fillId="0" borderId="239" xfId="89" applyFont="1" applyFill="1" applyBorder="1" applyAlignment="1">
      <alignment horizontal="center"/>
    </xf>
    <xf numFmtId="41" fontId="25" fillId="4" borderId="239" xfId="45" applyNumberFormat="1" applyFont="1" applyFill="1" applyBorder="1" applyAlignment="1">
      <alignment horizontal="center"/>
    </xf>
    <xf numFmtId="178" fontId="25" fillId="0" borderId="238" xfId="89" applyNumberFormat="1" applyFont="1" applyFill="1" applyBorder="1" applyAlignment="1">
      <alignment horizontal="center"/>
    </xf>
    <xf numFmtId="178" fontId="25" fillId="0" borderId="239" xfId="89" applyNumberFormat="1" applyFont="1" applyFill="1" applyBorder="1" applyAlignment="1">
      <alignment horizontal="center"/>
    </xf>
    <xf numFmtId="178" fontId="25" fillId="0" borderId="239" xfId="89" applyNumberFormat="1" applyFont="1" applyFill="1" applyBorder="1" applyAlignment="1" applyProtection="1">
      <alignment horizontal="center"/>
    </xf>
    <xf numFmtId="178" fontId="25" fillId="4" borderId="239" xfId="89" quotePrefix="1" applyNumberFormat="1" applyFont="1" applyFill="1" applyBorder="1" applyAlignment="1" applyProtection="1">
      <alignment horizontal="center" vertical="center"/>
    </xf>
    <xf numFmtId="178" fontId="25" fillId="4" borderId="239" xfId="89" applyNumberFormat="1" applyFont="1" applyFill="1" applyBorder="1" applyAlignment="1" applyProtection="1">
      <alignment horizontal="center" vertical="center"/>
    </xf>
    <xf numFmtId="41" fontId="25" fillId="0" borderId="238" xfId="89" applyNumberFormat="1" applyFont="1" applyFill="1" applyBorder="1" applyAlignment="1">
      <alignment horizontal="center"/>
    </xf>
    <xf numFmtId="41" fontId="25" fillId="0" borderId="239" xfId="89" applyNumberFormat="1" applyFont="1" applyFill="1" applyBorder="1" applyAlignment="1">
      <alignment horizontal="center"/>
    </xf>
    <xf numFmtId="41" fontId="25" fillId="4" borderId="238" xfId="89" applyFont="1" applyFill="1" applyBorder="1" applyAlignment="1" applyProtection="1">
      <alignment horizontal="center"/>
    </xf>
    <xf numFmtId="41" fontId="25" fillId="4" borderId="239" xfId="89" applyFont="1" applyFill="1" applyBorder="1" applyAlignment="1" applyProtection="1">
      <alignment horizontal="right"/>
    </xf>
    <xf numFmtId="43" fontId="25" fillId="0" borderId="238" xfId="89" applyNumberFormat="1" applyFont="1" applyFill="1" applyBorder="1" applyAlignment="1">
      <alignment horizontal="center"/>
    </xf>
    <xf numFmtId="43" fontId="25" fillId="0" borderId="239" xfId="89" applyNumberFormat="1" applyFont="1" applyFill="1" applyBorder="1" applyAlignment="1">
      <alignment horizontal="center"/>
    </xf>
    <xf numFmtId="178" fontId="25" fillId="4" borderId="239" xfId="89" applyNumberFormat="1" applyFont="1" applyFill="1" applyBorder="1" applyAlignment="1">
      <alignment horizontal="center"/>
    </xf>
    <xf numFmtId="0" fontId="25" fillId="4" borderId="239" xfId="0" applyFont="1" applyFill="1" applyBorder="1"/>
    <xf numFmtId="43" fontId="25" fillId="4" borderId="238" xfId="89" applyNumberFormat="1" applyFont="1" applyFill="1" applyBorder="1" applyAlignment="1">
      <alignment horizontal="center"/>
    </xf>
    <xf numFmtId="43" fontId="25" fillId="4" borderId="239" xfId="89" applyNumberFormat="1" applyFont="1" applyFill="1" applyBorder="1" applyAlignment="1">
      <alignment horizontal="center"/>
    </xf>
    <xf numFmtId="178" fontId="25" fillId="4" borderId="239" xfId="89" applyNumberFormat="1" applyFont="1" applyFill="1" applyBorder="1" applyAlignment="1" applyProtection="1">
      <alignment horizontal="center"/>
    </xf>
    <xf numFmtId="0" fontId="25" fillId="4" borderId="239" xfId="0" applyFont="1" applyFill="1" applyBorder="1" applyAlignment="1">
      <alignment horizontal="center"/>
    </xf>
    <xf numFmtId="41" fontId="25" fillId="4" borderId="239" xfId="89" quotePrefix="1" applyFont="1" applyFill="1" applyBorder="1" applyAlignment="1" applyProtection="1">
      <alignment horizontal="center"/>
    </xf>
    <xf numFmtId="0" fontId="25" fillId="4" borderId="239" xfId="0" applyFont="1" applyFill="1" applyBorder="1" applyAlignment="1">
      <alignment horizontal="center" vertical="center"/>
    </xf>
    <xf numFmtId="41" fontId="25" fillId="4" borderId="238" xfId="89" applyNumberFormat="1" applyFont="1" applyFill="1" applyBorder="1" applyAlignment="1">
      <alignment horizontal="center"/>
    </xf>
    <xf numFmtId="41" fontId="25" fillId="4" borderId="239" xfId="89" applyNumberFormat="1" applyFont="1" applyFill="1" applyBorder="1" applyAlignment="1">
      <alignment horizontal="center"/>
    </xf>
    <xf numFmtId="183" fontId="25" fillId="4" borderId="239" xfId="87" applyNumberFormat="1" applyFont="1" applyFill="1" applyBorder="1" applyAlignment="1" applyProtection="1">
      <alignment horizontal="center"/>
    </xf>
    <xf numFmtId="41" fontId="25" fillId="0" borderId="238" xfId="89" applyFont="1" applyFill="1" applyBorder="1" applyAlignment="1">
      <alignment horizontal="center"/>
    </xf>
    <xf numFmtId="183" fontId="25" fillId="0" borderId="239" xfId="87" applyNumberFormat="1" applyFont="1" applyFill="1" applyBorder="1" applyAlignment="1" applyProtection="1">
      <alignment horizontal="right"/>
    </xf>
    <xf numFmtId="183" fontId="25" fillId="0" borderId="238" xfId="87" applyNumberFormat="1" applyFont="1" applyFill="1" applyBorder="1" applyAlignment="1" applyProtection="1">
      <alignment horizontal="center"/>
    </xf>
    <xf numFmtId="183" fontId="25" fillId="0" borderId="239" xfId="87" applyNumberFormat="1" applyFont="1" applyFill="1" applyBorder="1" applyAlignment="1" applyProtection="1">
      <alignment horizontal="center"/>
    </xf>
    <xf numFmtId="41" fontId="25" fillId="0" borderId="239" xfId="89" applyFont="1" applyFill="1" applyBorder="1" applyAlignment="1" applyProtection="1"/>
    <xf numFmtId="41" fontId="25" fillId="4" borderId="238" xfId="89" applyFont="1" applyFill="1" applyBorder="1" applyAlignment="1" applyProtection="1"/>
    <xf numFmtId="41" fontId="25" fillId="4" borderId="239" xfId="89" applyFont="1" applyFill="1" applyBorder="1" applyAlignment="1" applyProtection="1"/>
    <xf numFmtId="41" fontId="25" fillId="0" borderId="238" xfId="89" applyFont="1" applyFill="1" applyBorder="1" applyAlignment="1" applyProtection="1">
      <alignment horizontal="center"/>
    </xf>
    <xf numFmtId="43" fontId="25" fillId="0" borderId="238" xfId="87" applyNumberFormat="1" applyFont="1" applyFill="1" applyBorder="1" applyAlignment="1" applyProtection="1">
      <alignment horizontal="center"/>
    </xf>
    <xf numFmtId="43" fontId="25" fillId="0" borderId="239" xfId="87" applyNumberFormat="1" applyFont="1" applyFill="1" applyBorder="1" applyAlignment="1" applyProtection="1">
      <alignment horizontal="center"/>
    </xf>
    <xf numFmtId="43" fontId="25" fillId="4" borderId="239" xfId="87" applyNumberFormat="1" applyFont="1" applyFill="1" applyBorder="1" applyAlignment="1" applyProtection="1">
      <alignment horizontal="center"/>
    </xf>
    <xf numFmtId="178" fontId="24" fillId="4" borderId="239" xfId="89" applyNumberFormat="1" applyFont="1" applyFill="1" applyBorder="1" applyAlignment="1" applyProtection="1">
      <alignment horizontal="center"/>
    </xf>
    <xf numFmtId="178" fontId="24" fillId="4" borderId="239" xfId="89" applyNumberFormat="1" applyFont="1" applyFill="1" applyBorder="1" applyAlignment="1">
      <alignment horizontal="center"/>
    </xf>
    <xf numFmtId="183" fontId="25" fillId="4" borderId="238" xfId="87" applyNumberFormat="1" applyFont="1" applyFill="1" applyBorder="1" applyAlignment="1" applyProtection="1">
      <alignment horizontal="center"/>
    </xf>
    <xf numFmtId="178" fontId="24" fillId="4" borderId="238" xfId="89" applyNumberFormat="1" applyFont="1" applyFill="1" applyBorder="1" applyAlignment="1">
      <alignment horizontal="center"/>
    </xf>
    <xf numFmtId="165" fontId="25" fillId="4" borderId="239" xfId="87" applyFont="1" applyFill="1" applyBorder="1" applyAlignment="1" applyProtection="1">
      <alignment horizontal="center"/>
    </xf>
    <xf numFmtId="41" fontId="24" fillId="4" borderId="239" xfId="89" applyFont="1" applyFill="1" applyBorder="1" applyAlignment="1" applyProtection="1">
      <alignment horizontal="center"/>
    </xf>
    <xf numFmtId="41" fontId="77" fillId="0" borderId="238" xfId="89" applyNumberFormat="1" applyFont="1" applyFill="1" applyBorder="1" applyAlignment="1">
      <alignment horizontal="center"/>
    </xf>
    <xf numFmtId="41" fontId="77" fillId="0" borderId="239" xfId="89" applyNumberFormat="1" applyFont="1" applyFill="1" applyBorder="1" applyAlignment="1">
      <alignment horizontal="center"/>
    </xf>
    <xf numFmtId="41" fontId="77" fillId="0" borderId="239" xfId="89" applyFont="1" applyFill="1" applyBorder="1" applyAlignment="1" applyProtection="1">
      <alignment horizontal="center"/>
    </xf>
    <xf numFmtId="41" fontId="25" fillId="0" borderId="239" xfId="89" applyFont="1" applyBorder="1" applyAlignment="1">
      <alignment horizontal="center"/>
    </xf>
    <xf numFmtId="41" fontId="77" fillId="4" borderId="238" xfId="89" applyNumberFormat="1" applyFont="1" applyFill="1" applyBorder="1" applyAlignment="1">
      <alignment horizontal="center"/>
    </xf>
    <xf numFmtId="41" fontId="77" fillId="4" borderId="239" xfId="89" applyNumberFormat="1" applyFont="1" applyFill="1" applyBorder="1" applyAlignment="1">
      <alignment horizontal="center"/>
    </xf>
    <xf numFmtId="41" fontId="77" fillId="4" borderId="239" xfId="89" applyFont="1" applyFill="1" applyBorder="1" applyAlignment="1" applyProtection="1">
      <alignment horizontal="center"/>
    </xf>
    <xf numFmtId="41" fontId="77" fillId="4" borderId="239" xfId="89" quotePrefix="1" applyFont="1" applyFill="1" applyBorder="1" applyAlignment="1" applyProtection="1">
      <alignment horizontal="center"/>
    </xf>
    <xf numFmtId="1" fontId="25" fillId="4" borderId="239" xfId="89" applyNumberFormat="1" applyFont="1" applyFill="1" applyBorder="1" applyAlignment="1">
      <alignment horizontal="right"/>
    </xf>
    <xf numFmtId="0" fontId="25" fillId="0" borderId="240" xfId="0" applyFont="1" applyFill="1" applyBorder="1"/>
    <xf numFmtId="41" fontId="25" fillId="4" borderId="239" xfId="89" applyFont="1" applyFill="1" applyBorder="1" applyAlignment="1" applyProtection="1">
      <alignment horizontal="left"/>
    </xf>
    <xf numFmtId="41" fontId="77" fillId="0" borderId="238" xfId="89" applyFont="1" applyFill="1" applyBorder="1" applyAlignment="1">
      <alignment horizontal="center"/>
    </xf>
    <xf numFmtId="41" fontId="77" fillId="0" borderId="239" xfId="89" applyFont="1" applyFill="1" applyBorder="1" applyAlignment="1">
      <alignment horizontal="center"/>
    </xf>
    <xf numFmtId="183" fontId="25" fillId="4" borderId="239" xfId="87" applyNumberFormat="1" applyFont="1" applyFill="1" applyBorder="1" applyAlignment="1" applyProtection="1">
      <alignment horizontal="right"/>
    </xf>
    <xf numFmtId="41" fontId="25" fillId="4" borderId="239" xfId="87" applyNumberFormat="1" applyFont="1" applyFill="1" applyBorder="1" applyAlignment="1" applyProtection="1">
      <alignment horizontal="right"/>
    </xf>
    <xf numFmtId="41" fontId="25" fillId="0" borderId="239" xfId="87" applyNumberFormat="1" applyFont="1" applyFill="1" applyBorder="1" applyAlignment="1" applyProtection="1">
      <alignment horizontal="center"/>
    </xf>
    <xf numFmtId="41" fontId="25" fillId="0" borderId="238" xfId="89" applyFont="1" applyFill="1" applyBorder="1" applyAlignment="1"/>
    <xf numFmtId="41" fontId="25" fillId="0" borderId="239" xfId="89" applyFont="1" applyFill="1" applyBorder="1" applyAlignment="1"/>
    <xf numFmtId="0" fontId="25" fillId="0" borderId="241" xfId="45" applyNumberFormat="1" applyFont="1" applyFill="1" applyBorder="1" applyAlignment="1">
      <alignment horizontal="center"/>
    </xf>
    <xf numFmtId="0" fontId="25" fillId="0" borderId="242" xfId="45" applyNumberFormat="1" applyFont="1" applyFill="1" applyBorder="1" applyAlignment="1">
      <alignment horizontal="center"/>
    </xf>
    <xf numFmtId="0" fontId="25" fillId="0" borderId="242" xfId="33" applyNumberFormat="1" applyFont="1" applyFill="1" applyBorder="1" applyAlignment="1" applyProtection="1">
      <alignment horizontal="center"/>
    </xf>
    <xf numFmtId="0" fontId="25" fillId="4" borderId="242" xfId="33" applyNumberFormat="1" applyFont="1" applyFill="1" applyBorder="1" applyAlignment="1" applyProtection="1">
      <alignment horizontal="center"/>
    </xf>
    <xf numFmtId="0" fontId="25" fillId="4" borderId="242" xfId="45" applyFont="1" applyFill="1" applyBorder="1" applyAlignment="1">
      <alignment horizontal="center"/>
    </xf>
    <xf numFmtId="0" fontId="25" fillId="0" borderId="242" xfId="0" applyFont="1" applyBorder="1"/>
    <xf numFmtId="0" fontId="25" fillId="0" borderId="243" xfId="0" applyFont="1" applyBorder="1"/>
    <xf numFmtId="0" fontId="24" fillId="4" borderId="238" xfId="45" applyNumberFormat="1" applyFont="1" applyFill="1" applyBorder="1" applyAlignment="1">
      <alignment vertical="center"/>
    </xf>
    <xf numFmtId="0" fontId="24" fillId="4" borderId="239" xfId="45" applyNumberFormat="1" applyFont="1" applyFill="1" applyBorder="1" applyAlignment="1">
      <alignment vertical="center"/>
    </xf>
    <xf numFmtId="0" fontId="25" fillId="0" borderId="163" xfId="0" applyFont="1" applyBorder="1"/>
    <xf numFmtId="0" fontId="5" fillId="5" borderId="244" xfId="63" applyNumberFormat="1" applyFont="1" applyFill="1" applyBorder="1" applyAlignment="1">
      <alignment horizontal="center" vertical="center"/>
    </xf>
    <xf numFmtId="0" fontId="5" fillId="5" borderId="245" xfId="63" applyNumberFormat="1" applyFont="1" applyFill="1" applyBorder="1" applyAlignment="1">
      <alignment horizontal="center" vertical="center"/>
    </xf>
    <xf numFmtId="0" fontId="5" fillId="5" borderId="246" xfId="63" applyNumberFormat="1" applyFont="1" applyFill="1" applyBorder="1" applyAlignment="1">
      <alignment horizontal="center" vertical="center"/>
    </xf>
    <xf numFmtId="0" fontId="5" fillId="5" borderId="247" xfId="63" applyNumberFormat="1" applyFont="1" applyFill="1" applyBorder="1" applyAlignment="1">
      <alignment horizontal="center" vertical="top"/>
    </xf>
    <xf numFmtId="0" fontId="5" fillId="5" borderId="248" xfId="63" applyNumberFormat="1" applyFont="1" applyFill="1" applyBorder="1" applyAlignment="1">
      <alignment horizontal="center" vertical="top"/>
    </xf>
    <xf numFmtId="0" fontId="5" fillId="5" borderId="248" xfId="63" applyFont="1" applyFill="1" applyBorder="1" applyAlignment="1">
      <alignment horizontal="center" vertical="top"/>
    </xf>
    <xf numFmtId="0" fontId="5" fillId="0" borderId="249" xfId="63" applyFont="1" applyBorder="1" applyAlignment="1">
      <alignment horizontal="center" vertical="top"/>
    </xf>
    <xf numFmtId="0" fontId="5" fillId="3" borderId="10" xfId="1" applyNumberFormat="1" applyFont="1" applyFill="1" applyBorder="1" applyAlignment="1">
      <alignment horizontal="center" vertical="center"/>
    </xf>
    <xf numFmtId="0" fontId="3" fillId="0" borderId="10" xfId="0" applyFont="1" applyBorder="1" applyAlignment="1">
      <alignment vertical="center"/>
    </xf>
    <xf numFmtId="0" fontId="0" fillId="0" borderId="16" xfId="0" applyBorder="1"/>
    <xf numFmtId="0" fontId="1" fillId="3" borderId="214" xfId="1" applyFont="1" applyFill="1" applyBorder="1" applyAlignment="1">
      <alignment horizontal="center" vertical="center"/>
    </xf>
    <xf numFmtId="3" fontId="1" fillId="3" borderId="214" xfId="8" applyNumberFormat="1" applyFont="1" applyFill="1" applyBorder="1" applyAlignment="1" applyProtection="1">
      <alignment horizontal="center" vertical="center"/>
    </xf>
    <xf numFmtId="169" fontId="1" fillId="3" borderId="214" xfId="8" applyNumberFormat="1" applyFont="1" applyFill="1" applyBorder="1" applyAlignment="1" applyProtection="1">
      <alignment horizontal="center" vertical="center"/>
    </xf>
    <xf numFmtId="169" fontId="1" fillId="3" borderId="214" xfId="8" applyNumberFormat="1" applyFont="1" applyFill="1" applyBorder="1" applyAlignment="1" applyProtection="1">
      <alignment vertical="center"/>
    </xf>
    <xf numFmtId="0" fontId="1" fillId="3" borderId="214" xfId="1" applyFont="1" applyFill="1" applyBorder="1" applyAlignment="1">
      <alignment vertical="center"/>
    </xf>
    <xf numFmtId="0" fontId="1" fillId="3" borderId="214" xfId="1" applyNumberFormat="1" applyFont="1" applyFill="1" applyBorder="1" applyAlignment="1">
      <alignment horizontal="center" vertical="center"/>
    </xf>
    <xf numFmtId="0" fontId="3" fillId="0" borderId="214" xfId="0" applyFont="1" applyBorder="1" applyAlignment="1">
      <alignment vertical="center"/>
    </xf>
    <xf numFmtId="0" fontId="0" fillId="0" borderId="219" xfId="0" applyBorder="1"/>
    <xf numFmtId="0" fontId="5" fillId="3" borderId="214" xfId="1" quotePrefix="1" applyFont="1" applyFill="1" applyBorder="1" applyAlignment="1">
      <alignment horizontal="center" vertical="center"/>
    </xf>
    <xf numFmtId="3" fontId="1" fillId="3" borderId="214" xfId="1" quotePrefix="1" applyNumberFormat="1" applyFont="1" applyFill="1" applyBorder="1" applyAlignment="1">
      <alignment horizontal="center" vertical="center"/>
    </xf>
    <xf numFmtId="0" fontId="3" fillId="0" borderId="214" xfId="0" applyFont="1" applyBorder="1" applyAlignment="1">
      <alignment horizontal="center" vertical="center"/>
    </xf>
    <xf numFmtId="0" fontId="5" fillId="3" borderId="214" xfId="1" applyFont="1" applyFill="1" applyBorder="1" applyAlignment="1">
      <alignment horizontal="center" vertical="center"/>
    </xf>
    <xf numFmtId="3" fontId="1" fillId="3" borderId="214" xfId="1" applyNumberFormat="1" applyFont="1" applyFill="1" applyBorder="1" applyAlignment="1">
      <alignment horizontal="center" vertical="center"/>
    </xf>
    <xf numFmtId="0" fontId="1" fillId="3" borderId="214" xfId="87" applyNumberFormat="1" applyFont="1" applyFill="1" applyBorder="1" applyAlignment="1">
      <alignment horizontal="center" vertical="center"/>
    </xf>
    <xf numFmtId="3" fontId="1" fillId="3" borderId="214" xfId="87" applyNumberFormat="1" applyFont="1" applyFill="1" applyBorder="1" applyAlignment="1">
      <alignment horizontal="center" vertical="center"/>
    </xf>
    <xf numFmtId="3" fontId="1" fillId="3" borderId="214" xfId="8" quotePrefix="1" applyNumberFormat="1" applyFont="1" applyFill="1" applyBorder="1" applyAlignment="1">
      <alignment horizontal="center" vertical="center"/>
    </xf>
    <xf numFmtId="41" fontId="1" fillId="3" borderId="214" xfId="1" applyNumberFormat="1" applyFont="1" applyFill="1" applyBorder="1" applyAlignment="1">
      <alignment horizontal="center" vertical="center"/>
    </xf>
    <xf numFmtId="3" fontId="1" fillId="3" borderId="214" xfId="93" applyNumberFormat="1" applyFont="1" applyFill="1" applyBorder="1" applyAlignment="1">
      <alignment horizontal="center" vertical="center"/>
    </xf>
    <xf numFmtId="176" fontId="1" fillId="3" borderId="214" xfId="93" quotePrefix="1" applyNumberFormat="1" applyFont="1" applyFill="1" applyBorder="1" applyAlignment="1">
      <alignment horizontal="center" vertical="center"/>
    </xf>
    <xf numFmtId="176" fontId="1" fillId="3" borderId="214" xfId="93" applyNumberFormat="1" applyFont="1" applyFill="1" applyBorder="1" applyAlignment="1">
      <alignment vertical="center"/>
    </xf>
    <xf numFmtId="0" fontId="1" fillId="3" borderId="214" xfId="93" applyNumberFormat="1" applyFont="1" applyFill="1" applyBorder="1" applyAlignment="1">
      <alignment horizontal="center" vertical="center"/>
    </xf>
    <xf numFmtId="165" fontId="1" fillId="3" borderId="214" xfId="87" applyFont="1" applyFill="1" applyBorder="1" applyAlignment="1">
      <alignment horizontal="center" vertical="center"/>
    </xf>
    <xf numFmtId="41" fontId="1" fillId="3" borderId="214" xfId="8" quotePrefix="1" applyNumberFormat="1" applyFont="1" applyFill="1" applyBorder="1" applyAlignment="1">
      <alignment horizontal="center" vertical="center"/>
    </xf>
    <xf numFmtId="0" fontId="0" fillId="0" borderId="214" xfId="0" applyBorder="1" applyAlignment="1">
      <alignment vertical="center"/>
    </xf>
    <xf numFmtId="0" fontId="0" fillId="0" borderId="214" xfId="0" applyNumberFormat="1" applyBorder="1" applyAlignment="1">
      <alignment horizontal="center" vertical="center"/>
    </xf>
    <xf numFmtId="41" fontId="1" fillId="3" borderId="214" xfId="87" applyNumberFormat="1" applyFont="1" applyFill="1" applyBorder="1" applyAlignment="1">
      <alignment horizontal="center" vertical="center"/>
    </xf>
    <xf numFmtId="41" fontId="5" fillId="3" borderId="214" xfId="8" quotePrefix="1" applyNumberFormat="1" applyFont="1" applyFill="1" applyBorder="1" applyAlignment="1">
      <alignment horizontal="center" vertical="center"/>
    </xf>
    <xf numFmtId="176" fontId="1" fillId="3" borderId="214" xfId="87" applyNumberFormat="1" applyFont="1" applyFill="1" applyBorder="1" applyAlignment="1">
      <alignment horizontal="center" vertical="center"/>
    </xf>
    <xf numFmtId="3" fontId="5" fillId="3" borderId="214" xfId="8" quotePrefix="1" applyNumberFormat="1" applyFont="1" applyFill="1" applyBorder="1" applyAlignment="1">
      <alignment horizontal="center" vertical="center"/>
    </xf>
    <xf numFmtId="1" fontId="1" fillId="3" borderId="214" xfId="93" applyNumberFormat="1" applyFont="1" applyFill="1" applyBorder="1" applyAlignment="1">
      <alignment horizontal="center" vertical="center"/>
    </xf>
    <xf numFmtId="3" fontId="5" fillId="3" borderId="214" xfId="93" applyNumberFormat="1" applyFont="1" applyFill="1" applyBorder="1" applyAlignment="1">
      <alignment horizontal="center" vertical="center"/>
    </xf>
    <xf numFmtId="0" fontId="1" fillId="3" borderId="214" xfId="1" quotePrefix="1" applyFont="1" applyFill="1" applyBorder="1" applyAlignment="1">
      <alignment horizontal="center" vertical="center"/>
    </xf>
    <xf numFmtId="176" fontId="1" fillId="3" borderId="214" xfId="93" applyNumberFormat="1" applyFont="1" applyFill="1" applyBorder="1" applyAlignment="1">
      <alignment horizontal="center" vertical="center"/>
    </xf>
    <xf numFmtId="3" fontId="1" fillId="3" borderId="214" xfId="93" applyNumberFormat="1" applyFont="1" applyFill="1" applyBorder="1" applyAlignment="1">
      <alignment vertical="center"/>
    </xf>
    <xf numFmtId="3" fontId="29" fillId="3" borderId="214" xfId="87" applyNumberFormat="1" applyFont="1" applyFill="1" applyBorder="1" applyAlignment="1">
      <alignment horizontal="center" vertical="center"/>
    </xf>
    <xf numFmtId="3" fontId="29" fillId="3" borderId="214" xfId="87" applyNumberFormat="1" applyFont="1" applyFill="1" applyBorder="1" applyAlignment="1">
      <alignment horizontal="right" vertical="center"/>
    </xf>
    <xf numFmtId="176" fontId="1" fillId="3" borderId="214" xfId="93" applyNumberFormat="1" applyFont="1" applyFill="1" applyBorder="1" applyAlignment="1">
      <alignment horizontal="right" vertical="center"/>
    </xf>
    <xf numFmtId="3" fontId="1" fillId="3" borderId="178" xfId="87" applyNumberFormat="1" applyFont="1" applyFill="1" applyBorder="1" applyAlignment="1">
      <alignment horizontal="center" vertical="center"/>
    </xf>
    <xf numFmtId="165" fontId="1" fillId="3" borderId="178" xfId="87" applyFont="1" applyFill="1" applyBorder="1" applyAlignment="1">
      <alignment vertical="center"/>
    </xf>
    <xf numFmtId="0" fontId="1" fillId="3" borderId="178" xfId="87" applyNumberFormat="1" applyFont="1" applyFill="1" applyBorder="1" applyAlignment="1">
      <alignment horizontal="center" vertical="center"/>
    </xf>
    <xf numFmtId="0" fontId="3" fillId="0" borderId="178" xfId="0" applyFont="1" applyBorder="1" applyAlignment="1">
      <alignment vertical="center"/>
    </xf>
    <xf numFmtId="0" fontId="0" fillId="0" borderId="178" xfId="0" applyBorder="1"/>
    <xf numFmtId="0" fontId="0" fillId="0" borderId="183" xfId="0" applyBorder="1"/>
    <xf numFmtId="0" fontId="0" fillId="0" borderId="0" xfId="0" applyAlignment="1"/>
    <xf numFmtId="0" fontId="5" fillId="0" borderId="215" xfId="41" applyFont="1" applyFill="1" applyBorder="1" applyAlignment="1">
      <alignment horizontal="left"/>
    </xf>
    <xf numFmtId="0" fontId="8" fillId="0" borderId="167" xfId="41" applyFont="1" applyFill="1" applyBorder="1" applyAlignment="1">
      <alignment horizontal="center"/>
    </xf>
    <xf numFmtId="0" fontId="8" fillId="0" borderId="167" xfId="41" applyFont="1" applyFill="1" applyBorder="1"/>
    <xf numFmtId="0" fontId="8" fillId="0" borderId="163" xfId="41" applyFont="1" applyFill="1" applyBorder="1"/>
    <xf numFmtId="0" fontId="5" fillId="0" borderId="215" xfId="41" applyFont="1" applyFill="1" applyBorder="1"/>
    <xf numFmtId="0" fontId="5" fillId="0" borderId="167" xfId="41" applyFont="1" applyFill="1" applyBorder="1" applyAlignment="1">
      <alignment horizontal="left"/>
    </xf>
    <xf numFmtId="0" fontId="5" fillId="0" borderId="167" xfId="41" applyFont="1" applyFill="1" applyBorder="1"/>
    <xf numFmtId="0" fontId="5" fillId="0" borderId="163" xfId="41" applyFont="1" applyFill="1" applyBorder="1"/>
    <xf numFmtId="0" fontId="1" fillId="0" borderId="167" xfId="41" applyFont="1" applyFill="1" applyBorder="1"/>
    <xf numFmtId="0" fontId="1" fillId="0" borderId="215" xfId="41" applyFont="1" applyFill="1" applyBorder="1"/>
    <xf numFmtId="0" fontId="1" fillId="0" borderId="167" xfId="41" applyFont="1" applyFill="1" applyBorder="1" applyAlignment="1">
      <alignment horizontal="left"/>
    </xf>
    <xf numFmtId="0" fontId="1" fillId="0" borderId="163" xfId="41" applyFont="1" applyFill="1" applyBorder="1"/>
    <xf numFmtId="0" fontId="1" fillId="4" borderId="167" xfId="41" applyFont="1" applyFill="1" applyBorder="1"/>
    <xf numFmtId="0" fontId="1" fillId="0" borderId="167" xfId="41" applyFont="1" applyFill="1" applyBorder="1" applyAlignment="1">
      <alignment horizontal="center"/>
    </xf>
    <xf numFmtId="0" fontId="5" fillId="0" borderId="167" xfId="41" applyFont="1" applyFill="1" applyBorder="1" applyAlignment="1"/>
    <xf numFmtId="0" fontId="5" fillId="0" borderId="163" xfId="41" applyFont="1" applyFill="1" applyBorder="1" applyAlignment="1"/>
    <xf numFmtId="0" fontId="1" fillId="4" borderId="215" xfId="41" applyFont="1" applyFill="1" applyBorder="1"/>
    <xf numFmtId="0" fontId="1" fillId="4" borderId="167" xfId="41" applyFont="1" applyFill="1" applyBorder="1" applyAlignment="1">
      <alignment horizontal="center"/>
    </xf>
    <xf numFmtId="0" fontId="1" fillId="4" borderId="163" xfId="41" applyFont="1" applyFill="1" applyBorder="1"/>
    <xf numFmtId="0" fontId="4" fillId="4" borderId="215" xfId="41" applyFont="1" applyFill="1" applyBorder="1" applyAlignment="1">
      <alignment horizontal="center" vertical="center"/>
    </xf>
    <xf numFmtId="0" fontId="1" fillId="4" borderId="167" xfId="41" applyFont="1" applyFill="1" applyBorder="1" applyAlignment="1"/>
    <xf numFmtId="0" fontId="1" fillId="4" borderId="163" xfId="41" applyFont="1" applyFill="1" applyBorder="1" applyAlignment="1">
      <alignment wrapText="1"/>
    </xf>
    <xf numFmtId="0" fontId="5" fillId="4" borderId="215" xfId="41" applyFont="1" applyFill="1" applyBorder="1"/>
    <xf numFmtId="0" fontId="1" fillId="4" borderId="163" xfId="41" applyFont="1" applyFill="1" applyBorder="1" applyAlignment="1"/>
    <xf numFmtId="0" fontId="1" fillId="4" borderId="167" xfId="41" applyFont="1" applyFill="1" applyBorder="1" applyAlignment="1">
      <alignment horizontal="left"/>
    </xf>
    <xf numFmtId="0" fontId="1" fillId="0" borderId="167" xfId="41" applyFont="1" applyFill="1" applyBorder="1" applyAlignment="1"/>
    <xf numFmtId="0" fontId="1" fillId="0" borderId="167" xfId="41" applyFont="1" applyBorder="1" applyAlignment="1"/>
    <xf numFmtId="0" fontId="1" fillId="0" borderId="163" xfId="41" applyFont="1" applyFill="1" applyBorder="1" applyAlignment="1"/>
    <xf numFmtId="0" fontId="0" fillId="4" borderId="167" xfId="0" applyFill="1" applyBorder="1"/>
    <xf numFmtId="0" fontId="1" fillId="4" borderId="167" xfId="41" applyFont="1" applyFill="1" applyBorder="1" applyAlignment="1">
      <alignment horizontal="left" vertical="top"/>
    </xf>
    <xf numFmtId="0" fontId="5" fillId="4" borderId="167" xfId="41" applyFont="1" applyFill="1" applyBorder="1" applyAlignment="1"/>
    <xf numFmtId="0" fontId="5" fillId="4" borderId="167" xfId="41" applyFont="1" applyFill="1" applyBorder="1" applyAlignment="1">
      <alignment horizontal="left" vertical="top"/>
    </xf>
    <xf numFmtId="169" fontId="1" fillId="4" borderId="163" xfId="90" applyNumberFormat="1" applyFont="1" applyFill="1" applyBorder="1" applyAlignment="1" applyProtection="1">
      <alignment horizontal="right"/>
    </xf>
    <xf numFmtId="0" fontId="5" fillId="4" borderId="215" xfId="41" applyFont="1" applyFill="1" applyBorder="1" applyAlignment="1">
      <alignment horizontal="left" vertical="top"/>
    </xf>
    <xf numFmtId="0" fontId="5" fillId="4" borderId="163" xfId="41" applyFont="1" applyFill="1" applyBorder="1" applyAlignment="1"/>
    <xf numFmtId="0" fontId="1" fillId="0" borderId="0" xfId="41" applyFont="1" applyFill="1" applyBorder="1"/>
    <xf numFmtId="0" fontId="1" fillId="0" borderId="0" xfId="41" applyFont="1" applyFill="1" applyBorder="1" applyAlignment="1"/>
    <xf numFmtId="178" fontId="1" fillId="0" borderId="0" xfId="89" applyNumberFormat="1" applyFont="1" applyFill="1" applyBorder="1" applyAlignment="1" applyProtection="1">
      <alignment horizontal="right"/>
    </xf>
    <xf numFmtId="169" fontId="1" fillId="0" borderId="0" xfId="90" applyNumberFormat="1" applyFont="1" applyFill="1" applyBorder="1" applyAlignment="1" applyProtection="1">
      <alignment horizontal="center" vertical="center"/>
    </xf>
    <xf numFmtId="0" fontId="1" fillId="0" borderId="0" xfId="41" applyFont="1" applyBorder="1" applyAlignment="1">
      <alignment horizontal="center" vertical="center"/>
    </xf>
    <xf numFmtId="1" fontId="5" fillId="0" borderId="250" xfId="41" applyNumberFormat="1" applyFont="1" applyFill="1" applyBorder="1" applyAlignment="1">
      <alignment horizontal="center" vertical="center"/>
    </xf>
    <xf numFmtId="1" fontId="1" fillId="0" borderId="251" xfId="41" applyNumberFormat="1" applyFont="1" applyFill="1" applyBorder="1" applyAlignment="1">
      <alignment horizontal="center"/>
    </xf>
    <xf numFmtId="0" fontId="1" fillId="0" borderId="211" xfId="41" applyFont="1" applyBorder="1"/>
    <xf numFmtId="41" fontId="1" fillId="0" borderId="214" xfId="89" applyFont="1" applyBorder="1"/>
    <xf numFmtId="41" fontId="37" fillId="4" borderId="214" xfId="89" applyFont="1" applyFill="1" applyBorder="1" applyAlignment="1" applyProtection="1"/>
    <xf numFmtId="178" fontId="1" fillId="0" borderId="214" xfId="89" applyNumberFormat="1" applyFont="1" applyFill="1" applyBorder="1" applyAlignment="1" applyProtection="1"/>
    <xf numFmtId="169" fontId="1" fillId="0" borderId="214" xfId="90" applyNumberFormat="1" applyFont="1" applyFill="1" applyBorder="1" applyAlignment="1" applyProtection="1"/>
    <xf numFmtId="0" fontId="1" fillId="0" borderId="219" xfId="41" applyFont="1" applyBorder="1"/>
    <xf numFmtId="41" fontId="5" fillId="0" borderId="214" xfId="89" applyFont="1" applyBorder="1"/>
    <xf numFmtId="178" fontId="5" fillId="0" borderId="214" xfId="89" applyNumberFormat="1" applyFont="1" applyFill="1" applyBorder="1" applyAlignment="1" applyProtection="1">
      <alignment horizontal="right"/>
    </xf>
    <xf numFmtId="178" fontId="5" fillId="0" borderId="214" xfId="89" applyNumberFormat="1" applyFont="1" applyFill="1" applyBorder="1" applyAlignment="1" applyProtection="1"/>
    <xf numFmtId="169" fontId="5" fillId="0" borderId="214" xfId="90" applyNumberFormat="1" applyFont="1" applyFill="1" applyBorder="1" applyAlignment="1" applyProtection="1">
      <alignment horizontal="center" vertical="center"/>
    </xf>
    <xf numFmtId="0" fontId="5" fillId="0" borderId="219" xfId="41" applyFont="1" applyBorder="1" applyAlignment="1">
      <alignment horizontal="center" vertical="center"/>
    </xf>
    <xf numFmtId="0" fontId="1" fillId="0" borderId="219" xfId="41" applyFont="1" applyBorder="1" applyAlignment="1">
      <alignment horizontal="center" vertical="center"/>
    </xf>
    <xf numFmtId="178" fontId="1" fillId="0" borderId="214" xfId="89" applyNumberFormat="1" applyFont="1" applyFill="1" applyBorder="1" applyAlignment="1" applyProtection="1">
      <alignment horizontal="right"/>
    </xf>
    <xf numFmtId="41" fontId="1" fillId="0" borderId="214" xfId="89" applyFont="1" applyFill="1" applyBorder="1" applyAlignment="1" applyProtection="1">
      <alignment horizontal="right" vertical="center"/>
    </xf>
    <xf numFmtId="178" fontId="1" fillId="0" borderId="214" xfId="89" applyNumberFormat="1" applyFont="1" applyFill="1" applyBorder="1" applyAlignment="1" applyProtection="1">
      <alignment horizontal="right" vertical="center"/>
    </xf>
    <xf numFmtId="169" fontId="1" fillId="0" borderId="214" xfId="90" applyNumberFormat="1" applyFont="1" applyFill="1" applyBorder="1" applyAlignment="1" applyProtection="1">
      <alignment horizontal="center" vertical="center"/>
    </xf>
    <xf numFmtId="41" fontId="1" fillId="4" borderId="214" xfId="89" quotePrefix="1" applyFont="1" applyFill="1" applyBorder="1" applyAlignment="1" applyProtection="1">
      <alignment horizontal="right" vertical="center"/>
    </xf>
    <xf numFmtId="41" fontId="1" fillId="4" borderId="214" xfId="89" applyFont="1" applyFill="1" applyBorder="1" applyAlignment="1" applyProtection="1">
      <alignment horizontal="right" vertical="center"/>
    </xf>
    <xf numFmtId="178" fontId="1" fillId="4" borderId="214" xfId="89" applyNumberFormat="1" applyFont="1" applyFill="1" applyBorder="1" applyAlignment="1" applyProtection="1">
      <alignment horizontal="right" vertical="center"/>
    </xf>
    <xf numFmtId="41" fontId="5" fillId="0" borderId="214" xfId="89" quotePrefix="1" applyFont="1" applyFill="1" applyBorder="1" applyAlignment="1" applyProtection="1">
      <alignment horizontal="right"/>
    </xf>
    <xf numFmtId="178" fontId="5" fillId="0" borderId="214" xfId="89" quotePrefix="1" applyNumberFormat="1" applyFont="1" applyFill="1" applyBorder="1" applyAlignment="1" applyProtection="1">
      <alignment horizontal="right"/>
    </xf>
    <xf numFmtId="178" fontId="1" fillId="0" borderId="214" xfId="89" quotePrefix="1" applyNumberFormat="1" applyFont="1" applyFill="1" applyBorder="1" applyAlignment="1" applyProtection="1">
      <alignment horizontal="right"/>
    </xf>
    <xf numFmtId="178" fontId="23" fillId="0" borderId="214" xfId="89" applyNumberFormat="1" applyFont="1" applyBorder="1"/>
    <xf numFmtId="178" fontId="5" fillId="0" borderId="214" xfId="89" applyNumberFormat="1" applyFont="1" applyBorder="1"/>
    <xf numFmtId="178" fontId="1" fillId="4" borderId="214" xfId="89" applyNumberFormat="1" applyFont="1" applyFill="1" applyBorder="1" applyAlignment="1" applyProtection="1">
      <alignment horizontal="right"/>
    </xf>
    <xf numFmtId="169" fontId="1" fillId="4" borderId="214" xfId="90" applyNumberFormat="1" applyFont="1" applyFill="1" applyBorder="1" applyAlignment="1" applyProtection="1">
      <alignment horizontal="center" vertical="center"/>
    </xf>
    <xf numFmtId="0" fontId="1" fillId="4" borderId="219" xfId="41" applyFont="1" applyFill="1" applyBorder="1" applyAlignment="1">
      <alignment horizontal="center" vertical="center"/>
    </xf>
    <xf numFmtId="41" fontId="5" fillId="4" borderId="214" xfId="89" quotePrefix="1" applyFont="1" applyFill="1" applyBorder="1" applyAlignment="1" applyProtection="1">
      <alignment horizontal="right" vertical="center"/>
    </xf>
    <xf numFmtId="41" fontId="5" fillId="4" borderId="214" xfId="89" applyFont="1" applyFill="1" applyBorder="1" applyAlignment="1" applyProtection="1">
      <alignment horizontal="right" vertical="center"/>
    </xf>
    <xf numFmtId="178" fontId="5" fillId="4" borderId="214" xfId="89" applyNumberFormat="1" applyFont="1" applyFill="1" applyBorder="1" applyAlignment="1" applyProtection="1">
      <alignment horizontal="right" vertical="center"/>
    </xf>
    <xf numFmtId="178" fontId="1" fillId="4" borderId="214" xfId="89" quotePrefix="1" applyNumberFormat="1" applyFont="1" applyFill="1" applyBorder="1" applyAlignment="1" applyProtection="1">
      <alignment horizontal="right"/>
    </xf>
    <xf numFmtId="178" fontId="5" fillId="0" borderId="214" xfId="89" applyNumberFormat="1" applyFont="1" applyFill="1" applyBorder="1" applyAlignment="1" applyProtection="1">
      <alignment horizontal="center"/>
    </xf>
    <xf numFmtId="41" fontId="1" fillId="0" borderId="214" xfId="89" quotePrefix="1" applyFont="1" applyFill="1" applyBorder="1" applyAlignment="1" applyProtection="1">
      <alignment horizontal="center" vertical="center"/>
    </xf>
    <xf numFmtId="178" fontId="1" fillId="0" borderId="214" xfId="89" quotePrefix="1" applyNumberFormat="1" applyFont="1" applyFill="1" applyBorder="1" applyAlignment="1" applyProtection="1">
      <alignment horizontal="center" vertical="center"/>
    </xf>
    <xf numFmtId="178" fontId="1" fillId="0" borderId="214" xfId="89" quotePrefix="1" applyNumberFormat="1" applyFont="1" applyFill="1" applyBorder="1" applyAlignment="1" applyProtection="1">
      <alignment horizontal="center"/>
    </xf>
    <xf numFmtId="178" fontId="1" fillId="4" borderId="214" xfId="89" applyNumberFormat="1" applyFont="1" applyFill="1" applyBorder="1" applyAlignment="1" applyProtection="1">
      <alignment horizontal="center"/>
    </xf>
    <xf numFmtId="178" fontId="1" fillId="4" borderId="214" xfId="89" applyNumberFormat="1" applyFont="1" applyFill="1" applyBorder="1" applyAlignment="1" applyProtection="1">
      <alignment horizontal="center" vertical="center"/>
    </xf>
    <xf numFmtId="178" fontId="1" fillId="0" borderId="214" xfId="89" applyNumberFormat="1" applyFont="1" applyFill="1" applyBorder="1" applyAlignment="1">
      <alignment horizontal="center" vertical="center"/>
    </xf>
    <xf numFmtId="41" fontId="1" fillId="0" borderId="214" xfId="89" applyFont="1" applyFill="1" applyBorder="1" applyAlignment="1" applyProtection="1">
      <alignment horizontal="center" vertical="center"/>
    </xf>
    <xf numFmtId="178" fontId="1" fillId="0" borderId="214" xfId="89" applyNumberFormat="1" applyFont="1" applyFill="1" applyBorder="1" applyAlignment="1" applyProtection="1">
      <alignment horizontal="center" vertical="center"/>
    </xf>
    <xf numFmtId="41" fontId="1" fillId="4" borderId="214" xfId="89" applyFont="1" applyFill="1" applyBorder="1" applyAlignment="1"/>
    <xf numFmtId="41" fontId="1" fillId="0" borderId="214" xfId="89" quotePrefix="1" applyFont="1" applyFill="1" applyBorder="1" applyAlignment="1" applyProtection="1">
      <alignment horizontal="left" vertical="top"/>
    </xf>
    <xf numFmtId="41" fontId="5" fillId="0" borderId="214" xfId="89" applyFont="1" applyFill="1" applyBorder="1" applyAlignment="1" applyProtection="1">
      <alignment horizontal="left" vertical="top"/>
    </xf>
    <xf numFmtId="41" fontId="1" fillId="0" borderId="214" xfId="89" applyFont="1" applyBorder="1" applyAlignment="1">
      <alignment horizontal="right"/>
    </xf>
    <xf numFmtId="178" fontId="1" fillId="0" borderId="214" xfId="89" applyNumberFormat="1" applyFont="1" applyBorder="1" applyAlignment="1">
      <alignment horizontal="right"/>
    </xf>
    <xf numFmtId="41" fontId="5" fillId="4" borderId="214" xfId="89" applyFont="1" applyFill="1" applyBorder="1" applyAlignment="1" applyProtection="1">
      <alignment horizontal="left" vertical="top"/>
    </xf>
    <xf numFmtId="41" fontId="1" fillId="0" borderId="214" xfId="89" applyFont="1" applyFill="1" applyBorder="1" applyAlignment="1" applyProtection="1">
      <alignment horizontal="left" vertical="top"/>
    </xf>
    <xf numFmtId="41" fontId="5" fillId="0" borderId="214" xfId="89" applyFont="1" applyBorder="1" applyAlignment="1">
      <alignment horizontal="left" vertical="top"/>
    </xf>
    <xf numFmtId="41" fontId="1" fillId="0" borderId="214" xfId="89" applyFont="1" applyBorder="1" applyAlignment="1"/>
    <xf numFmtId="41" fontId="1" fillId="4" borderId="214" xfId="89" applyFont="1" applyFill="1" applyBorder="1" applyAlignment="1">
      <alignment horizontal="right" vertical="center"/>
    </xf>
    <xf numFmtId="41" fontId="1" fillId="4" borderId="214" xfId="89" applyFont="1" applyFill="1" applyBorder="1" applyAlignment="1">
      <alignment horizontal="right"/>
    </xf>
    <xf numFmtId="178" fontId="1" fillId="4" borderId="214" xfId="89" applyNumberFormat="1" applyFont="1" applyFill="1" applyBorder="1" applyAlignment="1">
      <alignment horizontal="right"/>
    </xf>
    <xf numFmtId="41" fontId="1" fillId="0" borderId="214" xfId="89" applyFont="1" applyFill="1" applyBorder="1" applyAlignment="1">
      <alignment horizontal="right"/>
    </xf>
    <xf numFmtId="41" fontId="1" fillId="4" borderId="214" xfId="89" quotePrefix="1" applyFont="1" applyFill="1" applyBorder="1" applyAlignment="1">
      <alignment horizontal="right" vertical="center"/>
    </xf>
    <xf numFmtId="178" fontId="1" fillId="4" borderId="214" xfId="89" quotePrefix="1" applyNumberFormat="1" applyFont="1" applyFill="1" applyBorder="1" applyAlignment="1">
      <alignment horizontal="right" vertical="center"/>
    </xf>
    <xf numFmtId="41" fontId="1" fillId="4" borderId="214" xfId="89" quotePrefix="1" applyFont="1" applyFill="1" applyBorder="1" applyAlignment="1">
      <alignment horizontal="center" vertical="center"/>
    </xf>
    <xf numFmtId="178" fontId="1" fillId="4" borderId="214" xfId="89" quotePrefix="1" applyNumberFormat="1" applyFont="1" applyFill="1" applyBorder="1" applyAlignment="1">
      <alignment horizontal="center" vertical="center"/>
    </xf>
    <xf numFmtId="41" fontId="1" fillId="0" borderId="214" xfId="89" quotePrefix="1" applyFont="1" applyFill="1" applyBorder="1" applyAlignment="1">
      <alignment horizontal="center" vertical="center"/>
    </xf>
    <xf numFmtId="178" fontId="1" fillId="0" borderId="214" xfId="89" quotePrefix="1" applyNumberFormat="1" applyFont="1" applyFill="1" applyBorder="1" applyAlignment="1">
      <alignment horizontal="center" vertical="center"/>
    </xf>
    <xf numFmtId="0" fontId="1" fillId="4" borderId="175" xfId="41" applyFont="1" applyFill="1" applyBorder="1"/>
    <xf numFmtId="0" fontId="1" fillId="4" borderId="176" xfId="41" applyFont="1" applyFill="1" applyBorder="1"/>
    <xf numFmtId="0" fontId="1" fillId="4" borderId="177" xfId="41" applyFont="1" applyFill="1" applyBorder="1" applyAlignment="1"/>
    <xf numFmtId="41" fontId="1" fillId="4" borderId="178" xfId="89" applyFont="1" applyFill="1" applyBorder="1" applyAlignment="1" applyProtection="1">
      <alignment horizontal="right"/>
    </xf>
    <xf numFmtId="41" fontId="1" fillId="4" borderId="176" xfId="89" applyFont="1" applyFill="1" applyBorder="1" applyAlignment="1" applyProtection="1">
      <alignment horizontal="right"/>
    </xf>
    <xf numFmtId="178" fontId="1" fillId="4" borderId="176" xfId="89" applyNumberFormat="1" applyFont="1" applyFill="1" applyBorder="1" applyAlignment="1" applyProtection="1">
      <alignment horizontal="right"/>
    </xf>
    <xf numFmtId="0" fontId="1" fillId="4" borderId="183" xfId="41" applyFont="1" applyFill="1" applyBorder="1" applyAlignment="1">
      <alignment horizontal="center" vertical="center"/>
    </xf>
    <xf numFmtId="0" fontId="0" fillId="0" borderId="252" xfId="0" applyFont="1" applyFill="1" applyBorder="1" applyAlignment="1"/>
    <xf numFmtId="176" fontId="57" fillId="0" borderId="209" xfId="87" applyNumberFormat="1" applyFont="1" applyFill="1" applyBorder="1" applyAlignment="1">
      <alignment horizontal="center" vertical="center"/>
    </xf>
    <xf numFmtId="0" fontId="0" fillId="0" borderId="181" xfId="0" applyFont="1" applyFill="1" applyBorder="1" applyAlignment="1"/>
    <xf numFmtId="0" fontId="61" fillId="0" borderId="252" xfId="0" applyFont="1" applyFill="1" applyBorder="1" applyAlignment="1"/>
    <xf numFmtId="165" fontId="57" fillId="0" borderId="214" xfId="87" applyNumberFormat="1" applyFont="1" applyFill="1" applyBorder="1" applyAlignment="1">
      <alignment horizontal="center"/>
    </xf>
    <xf numFmtId="176" fontId="64" fillId="0" borderId="214" xfId="87" applyNumberFormat="1" applyFont="1" applyFill="1" applyBorder="1" applyAlignment="1" applyProtection="1">
      <alignment horizontal="center"/>
    </xf>
    <xf numFmtId="0" fontId="56" fillId="0" borderId="215" xfId="76" applyFont="1" applyFill="1" applyBorder="1" applyAlignment="1"/>
    <xf numFmtId="0" fontId="61" fillId="0" borderId="181" xfId="0" applyFont="1" applyFill="1" applyBorder="1" applyAlignment="1"/>
    <xf numFmtId="165" fontId="64" fillId="0" borderId="214" xfId="87" applyNumberFormat="1" applyFont="1" applyFill="1" applyBorder="1" applyAlignment="1"/>
    <xf numFmtId="165" fontId="64" fillId="0" borderId="214" xfId="87" applyNumberFormat="1" applyFont="1" applyFill="1" applyBorder="1" applyAlignment="1" applyProtection="1">
      <alignment horizontal="right"/>
    </xf>
    <xf numFmtId="165" fontId="64" fillId="0" borderId="214" xfId="87" applyNumberFormat="1" applyFont="1" applyFill="1" applyBorder="1" applyAlignment="1">
      <alignment horizontal="center"/>
    </xf>
    <xf numFmtId="0" fontId="56" fillId="0" borderId="215" xfId="76" applyFont="1" applyFill="1" applyBorder="1" applyAlignment="1">
      <alignment horizontal="center"/>
    </xf>
    <xf numFmtId="1" fontId="64" fillId="0" borderId="214" xfId="87" applyNumberFormat="1" applyFont="1" applyFill="1" applyBorder="1" applyAlignment="1">
      <alignment horizontal="right"/>
    </xf>
    <xf numFmtId="0" fontId="64" fillId="0" borderId="214" xfId="87" applyNumberFormat="1" applyFont="1" applyFill="1" applyBorder="1" applyAlignment="1">
      <alignment horizontal="center"/>
    </xf>
    <xf numFmtId="165" fontId="64" fillId="0" borderId="214" xfId="87" applyNumberFormat="1" applyFont="1" applyFill="1" applyBorder="1" applyAlignment="1">
      <alignment horizontal="right"/>
    </xf>
    <xf numFmtId="0" fontId="64" fillId="0" borderId="213" xfId="87" applyNumberFormat="1" applyFont="1" applyFill="1" applyBorder="1" applyAlignment="1">
      <alignment horizontal="center"/>
    </xf>
    <xf numFmtId="165" fontId="61" fillId="0" borderId="252" xfId="87" applyFont="1" applyFill="1" applyBorder="1" applyAlignment="1"/>
    <xf numFmtId="165" fontId="28" fillId="4" borderId="214" xfId="87" applyFont="1" applyFill="1" applyBorder="1" applyAlignment="1">
      <alignment horizontal="center"/>
    </xf>
    <xf numFmtId="165" fontId="56" fillId="0" borderId="215" xfId="87" applyFont="1" applyFill="1" applyBorder="1" applyAlignment="1">
      <alignment horizontal="center"/>
    </xf>
    <xf numFmtId="165" fontId="61" fillId="0" borderId="181" xfId="87" applyFont="1" applyFill="1" applyBorder="1" applyAlignment="1"/>
    <xf numFmtId="176" fontId="28" fillId="0" borderId="214" xfId="87" applyNumberFormat="1" applyFont="1" applyFill="1" applyBorder="1" applyAlignment="1">
      <alignment horizontal="center"/>
    </xf>
    <xf numFmtId="176" fontId="64" fillId="0" borderId="214" xfId="87" applyNumberFormat="1" applyFont="1" applyFill="1" applyBorder="1" applyAlignment="1">
      <alignment horizontal="right"/>
    </xf>
    <xf numFmtId="0" fontId="64" fillId="0" borderId="213" xfId="87" applyNumberFormat="1" applyFont="1" applyFill="1" applyBorder="1" applyAlignment="1">
      <alignment horizontal="right"/>
    </xf>
    <xf numFmtId="176" fontId="64" fillId="0" borderId="213" xfId="87" applyNumberFormat="1" applyFont="1" applyFill="1" applyBorder="1" applyAlignment="1">
      <alignment horizontal="right"/>
    </xf>
    <xf numFmtId="0" fontId="65" fillId="0" borderId="252" xfId="0" applyFont="1" applyFill="1" applyBorder="1" applyAlignment="1"/>
    <xf numFmtId="0" fontId="65" fillId="0" borderId="181" xfId="0" applyFont="1" applyFill="1" applyBorder="1" applyAlignment="1"/>
    <xf numFmtId="176" fontId="64" fillId="0" borderId="214" xfId="87" applyNumberFormat="1" applyFont="1" applyFill="1" applyBorder="1" applyAlignment="1">
      <alignment horizontal="center"/>
    </xf>
    <xf numFmtId="0" fontId="64" fillId="0" borderId="214" xfId="87" applyNumberFormat="1" applyFont="1" applyFill="1" applyBorder="1" applyAlignment="1">
      <alignment horizontal="right"/>
    </xf>
    <xf numFmtId="0" fontId="56" fillId="0" borderId="215" xfId="0" applyFont="1" applyFill="1" applyBorder="1" applyAlignment="1"/>
    <xf numFmtId="0" fontId="64" fillId="0" borderId="222" xfId="87" applyNumberFormat="1" applyFont="1" applyFill="1" applyBorder="1" applyAlignment="1">
      <alignment horizontal="right"/>
    </xf>
    <xf numFmtId="165" fontId="64" fillId="0" borderId="215" xfId="87" applyNumberFormat="1" applyFont="1" applyFill="1" applyBorder="1" applyAlignment="1">
      <alignment horizontal="center"/>
    </xf>
    <xf numFmtId="176" fontId="64" fillId="0" borderId="215" xfId="87" applyNumberFormat="1" applyFont="1" applyFill="1" applyBorder="1" applyAlignment="1">
      <alignment horizontal="center"/>
    </xf>
    <xf numFmtId="176" fontId="64" fillId="0" borderId="215" xfId="87" applyNumberFormat="1" applyFont="1" applyFill="1" applyBorder="1" applyAlignment="1"/>
    <xf numFmtId="0" fontId="64" fillId="0" borderId="215" xfId="87" applyNumberFormat="1" applyFont="1" applyFill="1" applyBorder="1" applyAlignment="1" applyProtection="1">
      <alignment horizontal="center"/>
    </xf>
    <xf numFmtId="165" fontId="64" fillId="0" borderId="215" xfId="87" applyNumberFormat="1" applyFont="1" applyFill="1" applyBorder="1" applyAlignment="1" applyProtection="1">
      <alignment horizontal="center"/>
    </xf>
    <xf numFmtId="0" fontId="64" fillId="0" borderId="215" xfId="87" applyNumberFormat="1" applyFont="1" applyFill="1" applyBorder="1" applyAlignment="1" applyProtection="1">
      <alignment horizontal="right"/>
    </xf>
    <xf numFmtId="186" fontId="64" fillId="0" borderId="215" xfId="87" applyNumberFormat="1" applyFont="1" applyFill="1" applyBorder="1" applyAlignment="1" applyProtection="1">
      <alignment horizontal="center"/>
    </xf>
    <xf numFmtId="165" fontId="64" fillId="0" borderId="215" xfId="87" applyFont="1" applyFill="1" applyBorder="1" applyAlignment="1" applyProtection="1">
      <alignment horizontal="right"/>
    </xf>
    <xf numFmtId="176" fontId="64" fillId="0" borderId="215" xfId="87" applyNumberFormat="1" applyFont="1" applyFill="1" applyBorder="1" applyAlignment="1" applyProtection="1">
      <alignment horizontal="center"/>
    </xf>
    <xf numFmtId="0" fontId="64" fillId="0" borderId="221" xfId="87" applyNumberFormat="1" applyFont="1" applyFill="1" applyBorder="1" applyAlignment="1">
      <alignment horizontal="right"/>
    </xf>
    <xf numFmtId="0" fontId="56" fillId="0" borderId="215" xfId="0" applyFont="1" applyFill="1" applyBorder="1" applyAlignment="1" applyProtection="1">
      <alignment vertical="top"/>
    </xf>
    <xf numFmtId="0" fontId="56" fillId="0" borderId="215" xfId="0" applyFont="1" applyFill="1" applyBorder="1" applyAlignment="1" applyProtection="1"/>
    <xf numFmtId="177" fontId="64" fillId="0" borderId="214" xfId="87" applyNumberFormat="1" applyFont="1" applyFill="1" applyBorder="1" applyAlignment="1">
      <alignment horizontal="center"/>
    </xf>
    <xf numFmtId="187" fontId="64" fillId="0" borderId="214" xfId="87" applyNumberFormat="1" applyFont="1" applyFill="1" applyBorder="1" applyAlignment="1">
      <alignment horizontal="center"/>
    </xf>
    <xf numFmtId="0" fontId="60" fillId="0" borderId="215" xfId="76" applyFont="1" applyFill="1" applyBorder="1" applyAlignment="1"/>
    <xf numFmtId="0" fontId="57" fillId="0" borderId="214" xfId="76" applyFont="1" applyFill="1" applyBorder="1" applyAlignment="1"/>
    <xf numFmtId="41" fontId="64" fillId="0" borderId="214" xfId="89" applyFont="1" applyFill="1" applyBorder="1" applyAlignment="1">
      <alignment horizontal="right"/>
    </xf>
    <xf numFmtId="3" fontId="64" fillId="0" borderId="214" xfId="87" applyNumberFormat="1" applyFont="1" applyFill="1" applyBorder="1" applyAlignment="1" applyProtection="1">
      <alignment horizontal="center"/>
    </xf>
    <xf numFmtId="176" fontId="64" fillId="0" borderId="214" xfId="87" applyNumberFormat="1" applyFont="1" applyFill="1" applyBorder="1" applyAlignment="1" applyProtection="1">
      <alignment horizontal="right"/>
    </xf>
    <xf numFmtId="176" fontId="64" fillId="0" borderId="215" xfId="87" applyNumberFormat="1" applyFont="1" applyFill="1" applyBorder="1" applyAlignment="1" applyProtection="1">
      <alignment horizontal="right"/>
    </xf>
    <xf numFmtId="176" fontId="57" fillId="0" borderId="213" xfId="87" applyNumberFormat="1" applyFont="1" applyFill="1" applyBorder="1" applyAlignment="1">
      <alignment horizontal="center"/>
    </xf>
    <xf numFmtId="0" fontId="28" fillId="0" borderId="214" xfId="87" applyNumberFormat="1" applyFont="1" applyFill="1" applyBorder="1" applyAlignment="1">
      <alignment horizontal="right"/>
    </xf>
    <xf numFmtId="0" fontId="28" fillId="0" borderId="214" xfId="87" applyNumberFormat="1" applyFont="1" applyFill="1" applyBorder="1" applyAlignment="1" applyProtection="1"/>
    <xf numFmtId="176" fontId="64" fillId="0" borderId="214" xfId="87" applyNumberFormat="1" applyFont="1" applyFill="1" applyBorder="1" applyAlignment="1" applyProtection="1"/>
    <xf numFmtId="176" fontId="64" fillId="0" borderId="215" xfId="87" applyNumberFormat="1" applyFont="1" applyFill="1" applyBorder="1" applyAlignment="1" applyProtection="1"/>
    <xf numFmtId="176" fontId="64" fillId="0" borderId="214" xfId="87" applyNumberFormat="1" applyFont="1" applyFill="1" applyBorder="1" applyAlignment="1"/>
    <xf numFmtId="176" fontId="64" fillId="0" borderId="213" xfId="87" applyNumberFormat="1" applyFont="1" applyFill="1" applyBorder="1" applyAlignment="1">
      <alignment horizontal="center"/>
    </xf>
    <xf numFmtId="0" fontId="64" fillId="0" borderId="214" xfId="87" applyNumberFormat="1" applyFont="1" applyFill="1" applyBorder="1" applyAlignment="1" applyProtection="1">
      <alignment horizontal="center"/>
    </xf>
    <xf numFmtId="0" fontId="64" fillId="0" borderId="214" xfId="87" applyNumberFormat="1" applyFont="1" applyFill="1" applyBorder="1" applyAlignment="1" applyProtection="1"/>
    <xf numFmtId="0" fontId="64" fillId="0" borderId="215" xfId="87" applyNumberFormat="1" applyFont="1" applyFill="1" applyBorder="1" applyAlignment="1" applyProtection="1"/>
    <xf numFmtId="0" fontId="64" fillId="0" borderId="214" xfId="87" applyNumberFormat="1" applyFont="1" applyFill="1" applyBorder="1" applyAlignment="1"/>
    <xf numFmtId="3" fontId="64" fillId="0" borderId="214" xfId="87" applyNumberFormat="1" applyFont="1" applyFill="1" applyBorder="1" applyAlignment="1">
      <alignment horizontal="center"/>
    </xf>
    <xf numFmtId="0" fontId="64" fillId="0" borderId="222" xfId="87" applyNumberFormat="1" applyFont="1" applyFill="1" applyBorder="1" applyAlignment="1">
      <alignment horizontal="center"/>
    </xf>
    <xf numFmtId="0" fontId="84" fillId="0" borderId="252" xfId="0" applyFont="1" applyFill="1" applyBorder="1" applyAlignment="1"/>
    <xf numFmtId="0" fontId="62" fillId="0" borderId="252" xfId="0" applyFont="1" applyFill="1" applyBorder="1" applyAlignment="1"/>
    <xf numFmtId="176" fontId="56" fillId="0" borderId="214" xfId="87" applyNumberFormat="1" applyFont="1" applyFill="1" applyBorder="1" applyAlignment="1">
      <alignment horizontal="center"/>
    </xf>
    <xf numFmtId="0" fontId="62" fillId="0" borderId="181" xfId="0" applyFont="1" applyFill="1" applyBorder="1" applyAlignment="1"/>
    <xf numFmtId="177" fontId="64" fillId="0" borderId="214" xfId="87" applyNumberFormat="1" applyFont="1" applyFill="1" applyBorder="1" applyAlignment="1">
      <alignment horizontal="right"/>
    </xf>
    <xf numFmtId="0" fontId="64" fillId="0" borderId="214" xfId="87" applyNumberFormat="1" applyFont="1" applyFill="1" applyBorder="1" applyAlignment="1" applyProtection="1">
      <alignment horizontal="right"/>
    </xf>
    <xf numFmtId="0" fontId="56" fillId="0" borderId="214" xfId="76" applyFont="1" applyFill="1" applyBorder="1" applyAlignment="1">
      <alignment horizontal="center"/>
    </xf>
    <xf numFmtId="0" fontId="28" fillId="0" borderId="213" xfId="87" applyNumberFormat="1" applyFont="1" applyFill="1" applyBorder="1" applyAlignment="1">
      <alignment horizontal="right"/>
    </xf>
    <xf numFmtId="0" fontId="28" fillId="0" borderId="222" xfId="87" applyNumberFormat="1" applyFont="1" applyFill="1" applyBorder="1" applyAlignment="1">
      <alignment horizontal="right"/>
    </xf>
    <xf numFmtId="41" fontId="28" fillId="0" borderId="214" xfId="89" applyFont="1" applyFill="1" applyBorder="1" applyAlignment="1">
      <alignment horizontal="right"/>
    </xf>
    <xf numFmtId="41" fontId="28" fillId="0" borderId="213" xfId="89" applyFont="1" applyFill="1" applyBorder="1" applyAlignment="1">
      <alignment horizontal="right"/>
    </xf>
    <xf numFmtId="0" fontId="28" fillId="0" borderId="213" xfId="87" applyNumberFormat="1" applyFont="1" applyFill="1" applyBorder="1" applyAlignment="1"/>
    <xf numFmtId="0" fontId="64" fillId="0" borderId="213" xfId="87" applyNumberFormat="1" applyFont="1" applyFill="1" applyBorder="1" applyAlignment="1"/>
    <xf numFmtId="165" fontId="64" fillId="0" borderId="214" xfId="87" applyNumberFormat="1" applyFont="1" applyFill="1" applyBorder="1" applyAlignment="1" applyProtection="1">
      <alignment horizontal="center"/>
    </xf>
    <xf numFmtId="0" fontId="65" fillId="0" borderId="252" xfId="0" applyFont="1" applyBorder="1" applyAlignment="1"/>
    <xf numFmtId="165" fontId="64" fillId="3" borderId="215" xfId="53" applyNumberFormat="1" applyFont="1" applyFill="1" applyBorder="1" applyAlignment="1" applyProtection="1">
      <alignment horizontal="center"/>
    </xf>
    <xf numFmtId="0" fontId="64" fillId="3" borderId="215" xfId="53" applyNumberFormat="1" applyFont="1" applyFill="1" applyBorder="1" applyAlignment="1" applyProtection="1">
      <alignment horizontal="center"/>
    </xf>
    <xf numFmtId="0" fontId="64" fillId="3" borderId="215" xfId="53" applyNumberFormat="1" applyFont="1" applyFill="1" applyBorder="1" applyAlignment="1" applyProtection="1"/>
    <xf numFmtId="0" fontId="56" fillId="3" borderId="215" xfId="58" applyFont="1" applyFill="1" applyBorder="1" applyAlignment="1">
      <alignment horizontal="center"/>
    </xf>
    <xf numFmtId="0" fontId="65" fillId="0" borderId="181" xfId="0" applyFont="1" applyBorder="1" applyAlignment="1"/>
    <xf numFmtId="176" fontId="64" fillId="3" borderId="213" xfId="87" applyNumberFormat="1" applyFont="1" applyFill="1" applyBorder="1" applyAlignment="1">
      <alignment horizontal="center"/>
    </xf>
    <xf numFmtId="176" fontId="28" fillId="3" borderId="213" xfId="87" applyNumberFormat="1" applyFont="1" applyFill="1" applyBorder="1" applyAlignment="1">
      <alignment horizontal="right"/>
    </xf>
    <xf numFmtId="176" fontId="28" fillId="3" borderId="213" xfId="87" applyNumberFormat="1" applyFont="1" applyFill="1" applyBorder="1" applyAlignment="1"/>
    <xf numFmtId="165" fontId="64" fillId="3" borderId="213" xfId="87" applyNumberFormat="1" applyFont="1" applyFill="1" applyBorder="1" applyAlignment="1">
      <alignment horizontal="center"/>
    </xf>
    <xf numFmtId="176" fontId="64" fillId="3" borderId="213" xfId="87" applyNumberFormat="1" applyFont="1" applyFill="1" applyBorder="1" applyAlignment="1"/>
    <xf numFmtId="176" fontId="64" fillId="3" borderId="221" xfId="58" applyNumberFormat="1" applyFont="1" applyFill="1" applyBorder="1" applyAlignment="1">
      <alignment horizontal="center"/>
    </xf>
    <xf numFmtId="176" fontId="64" fillId="3" borderId="221" xfId="87" applyNumberFormat="1" applyFont="1" applyFill="1" applyBorder="1" applyAlignment="1">
      <alignment horizontal="center"/>
    </xf>
    <xf numFmtId="0" fontId="28" fillId="3" borderId="213" xfId="87" applyNumberFormat="1" applyFont="1" applyFill="1" applyBorder="1" applyAlignment="1">
      <alignment horizontal="right"/>
    </xf>
    <xf numFmtId="165" fontId="64" fillId="3" borderId="221" xfId="58" applyNumberFormat="1" applyFont="1" applyFill="1" applyBorder="1" applyAlignment="1">
      <alignment horizontal="center"/>
    </xf>
    <xf numFmtId="0" fontId="64" fillId="3" borderId="221" xfId="58" applyNumberFormat="1" applyFont="1" applyFill="1" applyBorder="1" applyAlignment="1">
      <alignment horizontal="right"/>
    </xf>
    <xf numFmtId="0" fontId="64" fillId="3" borderId="213" xfId="87" applyNumberFormat="1" applyFont="1" applyFill="1" applyBorder="1" applyAlignment="1">
      <alignment horizontal="right"/>
    </xf>
    <xf numFmtId="3" fontId="28" fillId="3" borderId="213" xfId="87" applyNumberFormat="1" applyFont="1" applyFill="1" applyBorder="1" applyAlignment="1">
      <alignment horizontal="right"/>
    </xf>
    <xf numFmtId="0" fontId="56" fillId="0" borderId="0" xfId="0" applyFont="1" applyFill="1" applyBorder="1" applyAlignment="1" applyProtection="1"/>
    <xf numFmtId="176" fontId="64" fillId="3" borderId="213" xfId="87" applyNumberFormat="1" applyFont="1" applyFill="1" applyBorder="1" applyAlignment="1">
      <alignment horizontal="right"/>
    </xf>
    <xf numFmtId="0" fontId="56" fillId="0" borderId="0" xfId="0" applyFont="1" applyFill="1" applyBorder="1" applyAlignment="1" applyProtection="1">
      <alignment horizontal="left" wrapText="1"/>
    </xf>
    <xf numFmtId="176" fontId="64" fillId="3" borderId="215" xfId="53" applyNumberFormat="1" applyFont="1" applyFill="1" applyBorder="1" applyAlignment="1" applyProtection="1">
      <alignment horizontal="center"/>
    </xf>
    <xf numFmtId="176" fontId="64" fillId="3" borderId="214" xfId="53" applyNumberFormat="1" applyFont="1" applyFill="1" applyBorder="1" applyAlignment="1" applyProtection="1">
      <alignment horizontal="center"/>
    </xf>
    <xf numFmtId="0" fontId="64" fillId="3" borderId="214" xfId="53" applyNumberFormat="1" applyFont="1" applyFill="1" applyBorder="1" applyAlignment="1" applyProtection="1">
      <alignment horizontal="right"/>
    </xf>
    <xf numFmtId="0" fontId="56" fillId="3" borderId="221" xfId="58" applyFont="1" applyFill="1" applyBorder="1" applyAlignment="1">
      <alignment horizontal="center"/>
    </xf>
    <xf numFmtId="0" fontId="56" fillId="0" borderId="0" xfId="0" applyFont="1" applyFill="1" applyBorder="1" applyAlignment="1" applyProtection="1">
      <alignment wrapText="1"/>
    </xf>
    <xf numFmtId="3" fontId="64" fillId="3" borderId="213" xfId="87" applyNumberFormat="1" applyFont="1" applyFill="1" applyBorder="1" applyAlignment="1">
      <alignment horizontal="right"/>
    </xf>
    <xf numFmtId="0" fontId="56" fillId="0" borderId="0" xfId="0" applyFont="1" applyFill="1" applyBorder="1" applyAlignment="1" applyProtection="1">
      <alignment vertical="top" wrapText="1"/>
    </xf>
    <xf numFmtId="0" fontId="64" fillId="4" borderId="214" xfId="53" applyNumberFormat="1" applyFont="1" applyFill="1" applyBorder="1" applyAlignment="1" applyProtection="1">
      <alignment horizontal="right"/>
    </xf>
    <xf numFmtId="176" fontId="64" fillId="3" borderId="214" xfId="53" applyNumberFormat="1" applyFont="1" applyFill="1" applyBorder="1" applyAlignment="1" applyProtection="1">
      <alignment horizontal="right"/>
    </xf>
    <xf numFmtId="176" fontId="64" fillId="3" borderId="214" xfId="87" applyNumberFormat="1" applyFont="1" applyFill="1" applyBorder="1" applyAlignment="1" applyProtection="1">
      <alignment horizontal="right"/>
    </xf>
    <xf numFmtId="0" fontId="64" fillId="3" borderId="214" xfId="87" applyNumberFormat="1" applyFont="1" applyFill="1" applyBorder="1" applyAlignment="1">
      <alignment horizontal="right"/>
    </xf>
    <xf numFmtId="0" fontId="64" fillId="3" borderId="214" xfId="87" applyNumberFormat="1" applyFont="1" applyFill="1" applyBorder="1" applyAlignment="1" applyProtection="1">
      <alignment horizontal="right"/>
    </xf>
    <xf numFmtId="0" fontId="64" fillId="3" borderId="214" xfId="45" applyNumberFormat="1" applyFont="1" applyFill="1" applyBorder="1" applyAlignment="1">
      <alignment horizontal="right"/>
    </xf>
    <xf numFmtId="0" fontId="56" fillId="0" borderId="221" xfId="0" applyFont="1" applyBorder="1" applyAlignment="1">
      <alignment horizontal="center"/>
    </xf>
    <xf numFmtId="0" fontId="64" fillId="3" borderId="215" xfId="45" applyNumberFormat="1" applyFont="1" applyFill="1" applyBorder="1" applyAlignment="1">
      <alignment horizontal="right"/>
    </xf>
    <xf numFmtId="0" fontId="64" fillId="3" borderId="214" xfId="45" applyNumberFormat="1" applyFont="1" applyFill="1" applyBorder="1" applyAlignment="1">
      <alignment horizontal="center"/>
    </xf>
    <xf numFmtId="0" fontId="64" fillId="3" borderId="214" xfId="33" applyNumberFormat="1" applyFont="1" applyFill="1" applyBorder="1" applyAlignment="1" applyProtection="1">
      <alignment horizontal="center"/>
    </xf>
    <xf numFmtId="0" fontId="64" fillId="3" borderId="214" xfId="33" applyNumberFormat="1" applyFont="1" applyFill="1" applyBorder="1" applyAlignment="1" applyProtection="1">
      <alignment horizontal="right"/>
    </xf>
    <xf numFmtId="176" fontId="64" fillId="3" borderId="214" xfId="87" applyNumberFormat="1" applyFont="1" applyFill="1" applyBorder="1" applyAlignment="1">
      <alignment horizontal="right"/>
    </xf>
    <xf numFmtId="0" fontId="65" fillId="4" borderId="252" xfId="0" applyFont="1" applyFill="1" applyBorder="1" applyAlignment="1"/>
    <xf numFmtId="0" fontId="65" fillId="4" borderId="181" xfId="0" applyFont="1" applyFill="1" applyBorder="1" applyAlignment="1">
      <alignment horizontal="center"/>
    </xf>
    <xf numFmtId="0" fontId="64" fillId="3" borderId="215" xfId="45" applyNumberFormat="1" applyFont="1" applyFill="1" applyBorder="1" applyAlignment="1"/>
    <xf numFmtId="0" fontId="65" fillId="3" borderId="252" xfId="0" applyFont="1" applyFill="1" applyBorder="1" applyAlignment="1"/>
    <xf numFmtId="0" fontId="56" fillId="3" borderId="215" xfId="45" applyFont="1" applyFill="1" applyBorder="1" applyAlignment="1">
      <alignment horizontal="left"/>
    </xf>
    <xf numFmtId="165" fontId="64" fillId="3" borderId="214" xfId="0" applyNumberFormat="1" applyFont="1" applyFill="1" applyBorder="1" applyAlignment="1">
      <alignment horizontal="center"/>
    </xf>
    <xf numFmtId="0" fontId="64" fillId="3" borderId="214" xfId="0" applyNumberFormat="1" applyFont="1" applyFill="1" applyBorder="1" applyAlignment="1"/>
    <xf numFmtId="0" fontId="56" fillId="3" borderId="221" xfId="0" applyFont="1" applyFill="1" applyBorder="1" applyAlignment="1">
      <alignment horizontal="center"/>
    </xf>
    <xf numFmtId="0" fontId="65" fillId="3" borderId="181" xfId="0" applyFont="1" applyFill="1" applyBorder="1" applyAlignment="1"/>
    <xf numFmtId="0" fontId="56" fillId="3" borderId="215" xfId="45" applyFont="1" applyFill="1" applyBorder="1" applyAlignment="1"/>
    <xf numFmtId="0" fontId="64" fillId="3" borderId="214" xfId="0" applyNumberFormat="1" applyFont="1" applyFill="1" applyBorder="1" applyAlignment="1">
      <alignment horizontal="center"/>
    </xf>
    <xf numFmtId="176" fontId="64" fillId="3" borderId="214" xfId="0" applyNumberFormat="1" applyFont="1" applyFill="1" applyBorder="1" applyAlignment="1">
      <alignment horizontal="center"/>
    </xf>
    <xf numFmtId="0" fontId="56" fillId="3" borderId="0" xfId="0" applyFont="1" applyFill="1" applyBorder="1" applyAlignment="1"/>
    <xf numFmtId="0" fontId="64" fillId="3" borderId="214" xfId="45" applyNumberFormat="1" applyFont="1" applyFill="1" applyBorder="1" applyAlignment="1"/>
    <xf numFmtId="165" fontId="64" fillId="0" borderId="214" xfId="0" applyNumberFormat="1" applyFont="1" applyBorder="1" applyAlignment="1">
      <alignment horizontal="center"/>
    </xf>
    <xf numFmtId="0" fontId="64" fillId="0" borderId="214" xfId="0" applyNumberFormat="1" applyFont="1" applyBorder="1" applyAlignment="1">
      <alignment horizontal="center"/>
    </xf>
    <xf numFmtId="0" fontId="64" fillId="0" borderId="214" xfId="0" applyNumberFormat="1" applyFont="1" applyBorder="1" applyAlignment="1"/>
    <xf numFmtId="176" fontId="64" fillId="0" borderId="214" xfId="87" applyNumberFormat="1" applyFont="1" applyBorder="1" applyAlignment="1">
      <alignment horizontal="right"/>
    </xf>
    <xf numFmtId="0" fontId="56" fillId="0" borderId="214" xfId="0" applyFont="1" applyBorder="1" applyAlignment="1"/>
    <xf numFmtId="165" fontId="64" fillId="0" borderId="209" xfId="0" applyNumberFormat="1" applyFont="1" applyBorder="1" applyAlignment="1">
      <alignment horizontal="center"/>
    </xf>
    <xf numFmtId="0" fontId="64" fillId="3" borderId="208" xfId="45" applyNumberFormat="1" applyFont="1" applyFill="1" applyBorder="1" applyAlignment="1">
      <alignment horizontal="center"/>
    </xf>
    <xf numFmtId="0" fontId="64" fillId="0" borderId="208" xfId="0" applyNumberFormat="1" applyFont="1" applyBorder="1" applyAlignment="1">
      <alignment horizontal="center"/>
    </xf>
    <xf numFmtId="0" fontId="64" fillId="0" borderId="208" xfId="0" applyNumberFormat="1" applyFont="1" applyBorder="1" applyAlignment="1"/>
    <xf numFmtId="176" fontId="64" fillId="0" borderId="208" xfId="87" applyNumberFormat="1" applyFont="1" applyBorder="1" applyAlignment="1">
      <alignment horizontal="right"/>
    </xf>
    <xf numFmtId="176" fontId="64" fillId="0" borderId="209" xfId="0" applyNumberFormat="1" applyFont="1" applyBorder="1" applyAlignment="1">
      <alignment horizontal="center"/>
    </xf>
    <xf numFmtId="0" fontId="64" fillId="0" borderId="209" xfId="0" applyNumberFormat="1" applyFont="1" applyBorder="1" applyAlignment="1">
      <alignment horizontal="center"/>
    </xf>
    <xf numFmtId="176" fontId="64" fillId="0" borderId="209" xfId="87" applyNumberFormat="1" applyFont="1" applyBorder="1" applyAlignment="1">
      <alignment horizontal="right"/>
    </xf>
    <xf numFmtId="0" fontId="56" fillId="0" borderId="214" xfId="0" applyFont="1" applyBorder="1" applyAlignment="1">
      <alignment horizontal="center"/>
    </xf>
    <xf numFmtId="0" fontId="64" fillId="0" borderId="209" xfId="0" applyNumberFormat="1" applyFont="1" applyBorder="1" applyAlignment="1">
      <alignment horizontal="right"/>
    </xf>
    <xf numFmtId="0" fontId="56" fillId="0" borderId="209" xfId="0" applyNumberFormat="1" applyFont="1" applyBorder="1" applyAlignment="1">
      <alignment horizontal="center"/>
    </xf>
    <xf numFmtId="176" fontId="64" fillId="3" borderId="214" xfId="87" applyNumberFormat="1" applyFont="1" applyFill="1" applyBorder="1" applyAlignment="1" applyProtection="1">
      <alignment horizontal="center"/>
    </xf>
    <xf numFmtId="176" fontId="64" fillId="0" borderId="214" xfId="0" applyNumberFormat="1" applyFont="1" applyBorder="1" applyAlignment="1"/>
    <xf numFmtId="41" fontId="64" fillId="0" borderId="214" xfId="89" applyFont="1" applyBorder="1" applyAlignment="1"/>
    <xf numFmtId="0" fontId="64" fillId="0" borderId="214" xfId="0" applyFont="1" applyBorder="1" applyAlignment="1"/>
    <xf numFmtId="165" fontId="64" fillId="0" borderId="214" xfId="0" applyNumberFormat="1" applyFont="1" applyBorder="1" applyAlignment="1"/>
    <xf numFmtId="0" fontId="64" fillId="3" borderId="214" xfId="87" applyNumberFormat="1" applyFont="1" applyFill="1" applyBorder="1" applyAlignment="1">
      <alignment horizontal="center"/>
    </xf>
    <xf numFmtId="0" fontId="56" fillId="0" borderId="215" xfId="76" applyFont="1" applyFill="1" applyBorder="1" applyAlignment="1">
      <alignment horizontal="left"/>
    </xf>
    <xf numFmtId="0" fontId="56" fillId="0" borderId="215" xfId="0" applyFont="1" applyBorder="1" applyAlignment="1"/>
    <xf numFmtId="0" fontId="56" fillId="0" borderId="214" xfId="0" applyFont="1" applyFill="1" applyBorder="1" applyAlignment="1">
      <alignment horizontal="center"/>
    </xf>
    <xf numFmtId="176" fontId="64" fillId="0" borderId="214" xfId="0" applyNumberFormat="1" applyFont="1" applyFill="1" applyBorder="1" applyAlignment="1">
      <alignment horizontal="center"/>
    </xf>
    <xf numFmtId="165" fontId="64" fillId="0" borderId="214" xfId="0" applyNumberFormat="1" applyFont="1" applyFill="1" applyBorder="1" applyAlignment="1">
      <alignment horizontal="center"/>
    </xf>
    <xf numFmtId="0" fontId="65" fillId="0" borderId="230" xfId="0" applyFont="1" applyFill="1" applyBorder="1" applyAlignment="1"/>
    <xf numFmtId="0" fontId="56" fillId="0" borderId="253" xfId="76" applyFont="1" applyFill="1" applyBorder="1" applyAlignment="1"/>
    <xf numFmtId="0" fontId="65" fillId="0" borderId="231" xfId="0" applyFont="1" applyFill="1" applyBorder="1" applyAlignment="1"/>
    <xf numFmtId="0" fontId="24" fillId="4" borderId="215" xfId="45" applyFont="1" applyFill="1" applyBorder="1" applyAlignment="1">
      <alignment horizontal="left"/>
    </xf>
    <xf numFmtId="0" fontId="25" fillId="4" borderId="215" xfId="45" applyFont="1" applyFill="1" applyBorder="1" applyAlignment="1">
      <alignment horizontal="left"/>
    </xf>
    <xf numFmtId="0" fontId="25" fillId="4" borderId="215" xfId="45" applyFont="1" applyFill="1" applyBorder="1"/>
    <xf numFmtId="0" fontId="25" fillId="4" borderId="215" xfId="45" applyFont="1" applyFill="1" applyBorder="1" applyAlignment="1">
      <alignment horizontal="left" vertical="top"/>
    </xf>
    <xf numFmtId="0" fontId="25" fillId="4" borderId="214" xfId="0" applyFont="1" applyFill="1" applyBorder="1"/>
    <xf numFmtId="0" fontId="25" fillId="4" borderId="0" xfId="0" applyFont="1" applyFill="1" applyBorder="1"/>
    <xf numFmtId="0" fontId="25" fillId="0" borderId="215" xfId="45" applyFont="1" applyFill="1" applyBorder="1" applyAlignment="1">
      <alignment horizontal="left"/>
    </xf>
    <xf numFmtId="0" fontId="24" fillId="0" borderId="215" xfId="45" applyFont="1" applyFill="1" applyBorder="1" applyAlignment="1">
      <alignment horizontal="left"/>
    </xf>
    <xf numFmtId="0" fontId="25" fillId="0" borderId="128" xfId="45" applyFont="1" applyFill="1" applyBorder="1" applyAlignment="1">
      <alignment horizontal="left"/>
    </xf>
    <xf numFmtId="0" fontId="5" fillId="4" borderId="215" xfId="0" applyFont="1" applyFill="1" applyBorder="1" applyAlignment="1">
      <alignment horizontal="left"/>
    </xf>
    <xf numFmtId="0" fontId="5" fillId="4" borderId="213" xfId="0" applyFont="1" applyFill="1" applyBorder="1"/>
    <xf numFmtId="169" fontId="1" fillId="4" borderId="214" xfId="92" applyNumberFormat="1" applyFont="1" applyFill="1" applyBorder="1" applyAlignment="1" applyProtection="1"/>
    <xf numFmtId="169" fontId="1" fillId="4" borderId="215" xfId="92" applyNumberFormat="1" applyFont="1" applyFill="1" applyBorder="1" applyAlignment="1" applyProtection="1"/>
    <xf numFmtId="169" fontId="5" fillId="4" borderId="215" xfId="92" applyNumberFormat="1" applyFont="1" applyFill="1" applyBorder="1" applyAlignment="1" applyProtection="1"/>
    <xf numFmtId="0" fontId="1" fillId="4" borderId="215" xfId="0" applyFont="1" applyFill="1" applyBorder="1"/>
    <xf numFmtId="0" fontId="1" fillId="4" borderId="219" xfId="0" applyFont="1" applyFill="1" applyBorder="1"/>
    <xf numFmtId="0" fontId="1" fillId="4" borderId="166" xfId="0" applyFont="1" applyFill="1" applyBorder="1"/>
    <xf numFmtId="0" fontId="48" fillId="4" borderId="215" xfId="0" applyFont="1" applyFill="1" applyBorder="1"/>
    <xf numFmtId="0" fontId="4" fillId="4" borderId="213" xfId="0" applyFont="1" applyFill="1" applyBorder="1"/>
    <xf numFmtId="169" fontId="48" fillId="4" borderId="214" xfId="92" applyNumberFormat="1" applyFont="1" applyFill="1" applyBorder="1" applyAlignment="1" applyProtection="1">
      <alignment horizontal="right"/>
    </xf>
    <xf numFmtId="169" fontId="48" fillId="4" borderId="215" xfId="92" applyNumberFormat="1" applyFont="1" applyFill="1" applyBorder="1" applyAlignment="1" applyProtection="1">
      <alignment horizontal="right"/>
    </xf>
    <xf numFmtId="169" fontId="48" fillId="4" borderId="215" xfId="92" applyNumberFormat="1" applyFont="1" applyFill="1" applyBorder="1" applyAlignment="1" applyProtection="1"/>
    <xf numFmtId="169" fontId="4" fillId="4" borderId="215" xfId="92" applyNumberFormat="1" applyFont="1" applyFill="1" applyBorder="1" applyAlignment="1" applyProtection="1"/>
    <xf numFmtId="0" fontId="48" fillId="4" borderId="219" xfId="0" applyFont="1" applyFill="1" applyBorder="1"/>
    <xf numFmtId="3" fontId="89" fillId="4" borderId="215" xfId="0" applyNumberFormat="1" applyFont="1" applyFill="1" applyBorder="1"/>
    <xf numFmtId="3" fontId="49" fillId="4" borderId="215" xfId="0" applyNumberFormat="1" applyFont="1" applyFill="1" applyBorder="1" applyAlignment="1">
      <alignment horizontal="center"/>
    </xf>
    <xf numFmtId="41" fontId="66" fillId="4" borderId="214" xfId="89" quotePrefix="1" applyFont="1" applyFill="1" applyBorder="1" applyAlignment="1" applyProtection="1">
      <alignment horizontal="center" vertical="center"/>
    </xf>
    <xf numFmtId="41" fontId="66" fillId="4" borderId="214" xfId="89" applyFont="1" applyFill="1" applyBorder="1" applyAlignment="1" applyProtection="1">
      <alignment horizontal="center" vertical="center"/>
    </xf>
    <xf numFmtId="41" fontId="49" fillId="4" borderId="214" xfId="89" applyFont="1" applyFill="1" applyBorder="1" applyAlignment="1" applyProtection="1">
      <alignment horizontal="center"/>
    </xf>
    <xf numFmtId="41" fontId="58" fillId="4" borderId="214" xfId="89" applyFont="1" applyFill="1" applyBorder="1" applyAlignment="1" applyProtection="1">
      <alignment horizontal="center"/>
    </xf>
    <xf numFmtId="0" fontId="48" fillId="4" borderId="215" xfId="0" applyFont="1" applyFill="1" applyBorder="1" applyAlignment="1">
      <alignment horizontal="center"/>
    </xf>
    <xf numFmtId="0" fontId="48" fillId="4" borderId="219" xfId="0" applyFont="1" applyFill="1" applyBorder="1" applyAlignment="1">
      <alignment horizontal="center"/>
    </xf>
    <xf numFmtId="0" fontId="1" fillId="4" borderId="179" xfId="0" applyFont="1" applyFill="1" applyBorder="1"/>
    <xf numFmtId="0" fontId="4" fillId="4" borderId="212" xfId="0" applyFont="1" applyFill="1" applyBorder="1"/>
    <xf numFmtId="0" fontId="48" fillId="4" borderId="174" xfId="0" applyFont="1" applyFill="1" applyBorder="1" applyAlignment="1">
      <alignment horizontal="center"/>
    </xf>
    <xf numFmtId="0" fontId="58" fillId="4" borderId="214" xfId="92" applyNumberFormat="1" applyFont="1" applyFill="1" applyBorder="1" applyAlignment="1" applyProtection="1">
      <alignment horizontal="center"/>
    </xf>
    <xf numFmtId="0" fontId="48" fillId="4" borderId="215" xfId="92" applyNumberFormat="1" applyFont="1" applyFill="1" applyBorder="1" applyAlignment="1" applyProtection="1">
      <alignment horizontal="center"/>
    </xf>
    <xf numFmtId="0" fontId="48" fillId="4" borderId="213" xfId="0" applyNumberFormat="1" applyFont="1" applyFill="1" applyBorder="1" applyAlignment="1">
      <alignment horizontal="center" vertical="center"/>
    </xf>
    <xf numFmtId="0" fontId="66" fillId="4" borderId="214" xfId="92" quotePrefix="1" applyNumberFormat="1" applyFont="1" applyFill="1" applyBorder="1" applyAlignment="1" applyProtection="1">
      <alignment horizontal="center" vertical="center"/>
    </xf>
    <xf numFmtId="0" fontId="58" fillId="4" borderId="214" xfId="92" quotePrefix="1" applyNumberFormat="1" applyFont="1" applyFill="1" applyBorder="1" applyAlignment="1" applyProtection="1">
      <alignment horizontal="center" vertical="center"/>
    </xf>
    <xf numFmtId="0" fontId="66" fillId="4" borderId="214" xfId="92" applyNumberFormat="1" applyFont="1" applyFill="1" applyBorder="1" applyAlignment="1" applyProtection="1">
      <alignment horizontal="center"/>
    </xf>
    <xf numFmtId="0" fontId="66" fillId="4" borderId="214" xfId="92" applyNumberFormat="1" applyFont="1" applyFill="1" applyBorder="1" applyAlignment="1" applyProtection="1">
      <alignment horizontal="center" vertical="center"/>
    </xf>
    <xf numFmtId="41" fontId="66" fillId="0" borderId="214" xfId="89" applyFont="1" applyFill="1" applyBorder="1" applyAlignment="1" applyProtection="1">
      <alignment horizontal="center" vertical="center"/>
    </xf>
    <xf numFmtId="41" fontId="48" fillId="4" borderId="214" xfId="89" applyFont="1" applyFill="1" applyBorder="1" applyAlignment="1" applyProtection="1">
      <alignment horizontal="center"/>
    </xf>
    <xf numFmtId="41" fontId="66" fillId="0" borderId="214" xfId="89" applyFont="1" applyFill="1" applyBorder="1" applyAlignment="1" applyProtection="1">
      <alignment horizontal="center"/>
    </xf>
    <xf numFmtId="41" fontId="58" fillId="0" borderId="215" xfId="92" applyNumberFormat="1" applyFont="1" applyFill="1" applyBorder="1" applyAlignment="1" applyProtection="1">
      <alignment horizontal="center"/>
    </xf>
    <xf numFmtId="0" fontId="48" fillId="0" borderId="215" xfId="0" applyFont="1" applyFill="1" applyBorder="1" applyAlignment="1">
      <alignment horizontal="center"/>
    </xf>
    <xf numFmtId="0" fontId="48" fillId="0" borderId="219" xfId="0" applyFont="1" applyBorder="1" applyAlignment="1">
      <alignment horizontal="center"/>
    </xf>
    <xf numFmtId="0" fontId="66" fillId="0" borderId="214" xfId="92" quotePrefix="1" applyNumberFormat="1" applyFont="1" applyFill="1" applyBorder="1" applyAlignment="1" applyProtection="1">
      <alignment horizontal="center"/>
    </xf>
    <xf numFmtId="0" fontId="58" fillId="0" borderId="214" xfId="92" quotePrefix="1" applyNumberFormat="1" applyFont="1" applyFill="1" applyBorder="1" applyAlignment="1" applyProtection="1">
      <alignment horizontal="center"/>
    </xf>
    <xf numFmtId="183" fontId="66" fillId="0" borderId="214" xfId="87" applyNumberFormat="1" applyFont="1" applyFill="1" applyBorder="1" applyAlignment="1" applyProtection="1">
      <alignment horizontal="center" vertical="center"/>
    </xf>
    <xf numFmtId="183" fontId="66" fillId="0" borderId="214" xfId="87" applyNumberFormat="1" applyFont="1" applyFill="1" applyBorder="1" applyAlignment="1" applyProtection="1">
      <alignment horizontal="center"/>
    </xf>
    <xf numFmtId="183" fontId="66" fillId="0" borderId="214" xfId="87" quotePrefix="1" applyNumberFormat="1" applyFont="1" applyFill="1" applyBorder="1" applyAlignment="1" applyProtection="1">
      <alignment horizontal="center" vertical="center"/>
    </xf>
    <xf numFmtId="43" fontId="66" fillId="0" borderId="215" xfId="87" applyNumberFormat="1" applyFont="1" applyFill="1" applyBorder="1" applyAlignment="1" applyProtection="1">
      <alignment horizontal="center"/>
    </xf>
    <xf numFmtId="2" fontId="66" fillId="0" borderId="214" xfId="92" applyNumberFormat="1" applyFont="1" applyFill="1" applyBorder="1" applyAlignment="1" applyProtection="1">
      <alignment horizontal="center" vertical="center"/>
    </xf>
    <xf numFmtId="180" fontId="66" fillId="0" borderId="214" xfId="92" applyNumberFormat="1" applyFont="1" applyFill="1" applyBorder="1" applyAlignment="1" applyProtection="1">
      <alignment horizontal="center" vertical="center"/>
    </xf>
    <xf numFmtId="0" fontId="66" fillId="0" borderId="214" xfId="92" applyNumberFormat="1" applyFont="1" applyFill="1" applyBorder="1" applyAlignment="1" applyProtection="1">
      <alignment horizontal="center" vertical="center"/>
    </xf>
    <xf numFmtId="0" fontId="66" fillId="0" borderId="214" xfId="92" applyNumberFormat="1" applyFont="1" applyFill="1" applyBorder="1" applyAlignment="1" applyProtection="1">
      <alignment horizontal="center"/>
    </xf>
    <xf numFmtId="183" fontId="66" fillId="0" borderId="214" xfId="87" applyNumberFormat="1" applyFont="1" applyFill="1" applyBorder="1" applyAlignment="1" applyProtection="1">
      <alignment vertical="center"/>
    </xf>
    <xf numFmtId="183" fontId="58" fillId="0" borderId="215" xfId="87" applyNumberFormat="1" applyFont="1" applyFill="1" applyBorder="1" applyAlignment="1" applyProtection="1">
      <alignment horizontal="center"/>
    </xf>
    <xf numFmtId="2" fontId="66" fillId="0" borderId="214" xfId="87" applyNumberFormat="1" applyFont="1" applyFill="1" applyBorder="1" applyAlignment="1" applyProtection="1">
      <alignment horizontal="center" vertical="center"/>
    </xf>
    <xf numFmtId="43" fontId="66" fillId="0" borderId="214" xfId="87" applyNumberFormat="1" applyFont="1" applyFill="1" applyBorder="1" applyAlignment="1" applyProtection="1">
      <alignment horizontal="center" vertical="center"/>
    </xf>
    <xf numFmtId="165" fontId="66" fillId="0" borderId="214" xfId="87" applyFont="1" applyFill="1" applyBorder="1" applyAlignment="1" applyProtection="1">
      <alignment horizontal="center" vertical="center"/>
    </xf>
    <xf numFmtId="0" fontId="48" fillId="0" borderId="213" xfId="0" applyNumberFormat="1" applyFont="1" applyFill="1" applyBorder="1" applyAlignment="1">
      <alignment horizontal="center" vertical="center"/>
    </xf>
    <xf numFmtId="183" fontId="48" fillId="0" borderId="213" xfId="87" applyNumberFormat="1" applyFont="1" applyFill="1" applyBorder="1" applyAlignment="1">
      <alignment horizontal="center" vertical="center"/>
    </xf>
    <xf numFmtId="41" fontId="48" fillId="0" borderId="213" xfId="89" applyFont="1" applyFill="1" applyBorder="1" applyAlignment="1">
      <alignment horizontal="center" vertical="center"/>
    </xf>
    <xf numFmtId="165" fontId="66" fillId="4" borderId="214" xfId="87" applyFont="1" applyFill="1" applyBorder="1" applyAlignment="1" applyProtection="1">
      <alignment horizontal="center"/>
    </xf>
    <xf numFmtId="0" fontId="66" fillId="0" borderId="214" xfId="92" quotePrefix="1" applyNumberFormat="1" applyFont="1" applyFill="1" applyBorder="1" applyAlignment="1" applyProtection="1">
      <alignment horizontal="center" vertical="center"/>
    </xf>
    <xf numFmtId="0" fontId="58" fillId="0" borderId="214" xfId="92" quotePrefix="1" applyNumberFormat="1" applyFont="1" applyFill="1" applyBorder="1" applyAlignment="1" applyProtection="1">
      <alignment horizontal="center" vertical="center"/>
    </xf>
    <xf numFmtId="0" fontId="66" fillId="0" borderId="215" xfId="92" applyNumberFormat="1" applyFont="1" applyFill="1" applyBorder="1" applyAlignment="1" applyProtection="1">
      <alignment horizontal="center"/>
    </xf>
    <xf numFmtId="41" fontId="66" fillId="0" borderId="215" xfId="89" applyFont="1" applyFill="1" applyBorder="1" applyAlignment="1" applyProtection="1">
      <alignment horizontal="center"/>
    </xf>
    <xf numFmtId="41" fontId="66" fillId="0" borderId="214" xfId="89" quotePrefix="1" applyFont="1" applyFill="1" applyBorder="1" applyAlignment="1" applyProtection="1">
      <alignment horizontal="center" vertical="center"/>
    </xf>
    <xf numFmtId="178" fontId="66" fillId="0" borderId="214" xfId="89" applyNumberFormat="1" applyFont="1" applyFill="1" applyBorder="1" applyAlignment="1" applyProtection="1">
      <alignment horizontal="center" vertical="center"/>
    </xf>
    <xf numFmtId="41" fontId="66" fillId="0" borderId="214" xfId="89" applyFont="1" applyFill="1" applyBorder="1" applyAlignment="1" applyProtection="1">
      <alignment horizontal="right"/>
    </xf>
    <xf numFmtId="3" fontId="66" fillId="0" borderId="214" xfId="89" quotePrefix="1" applyNumberFormat="1" applyFont="1" applyFill="1" applyBorder="1" applyAlignment="1" applyProtection="1">
      <alignment horizontal="center" vertical="center"/>
    </xf>
    <xf numFmtId="3" fontId="58" fillId="0" borderId="214" xfId="89" quotePrefix="1" applyNumberFormat="1" applyFont="1" applyFill="1" applyBorder="1" applyAlignment="1" applyProtection="1">
      <alignment horizontal="center" vertical="center"/>
    </xf>
    <xf numFmtId="3" fontId="66" fillId="0" borderId="215" xfId="92" applyNumberFormat="1" applyFont="1" applyFill="1" applyBorder="1" applyAlignment="1" applyProtection="1">
      <alignment horizontal="center"/>
    </xf>
    <xf numFmtId="183" fontId="58" fillId="0" borderId="214" xfId="92" applyNumberFormat="1" applyFont="1" applyFill="1" applyBorder="1" applyAlignment="1" applyProtection="1">
      <alignment horizontal="center" vertical="center"/>
    </xf>
    <xf numFmtId="183" fontId="58" fillId="0" borderId="214" xfId="87" quotePrefix="1" applyNumberFormat="1" applyFont="1" applyFill="1" applyBorder="1" applyAlignment="1" applyProtection="1">
      <alignment horizontal="center" vertical="center"/>
    </xf>
    <xf numFmtId="165" fontId="66" fillId="0" borderId="214" xfId="87" applyFont="1" applyFill="1" applyBorder="1" applyAlignment="1" applyProtection="1">
      <alignment horizontal="center"/>
    </xf>
    <xf numFmtId="43" fontId="66" fillId="0" borderId="214" xfId="87" applyNumberFormat="1" applyFont="1" applyFill="1" applyBorder="1" applyAlignment="1" applyProtection="1">
      <alignment horizontal="center"/>
    </xf>
    <xf numFmtId="43" fontId="58" fillId="0" borderId="214" xfId="87" applyNumberFormat="1" applyFont="1" applyFill="1" applyBorder="1" applyAlignment="1" applyProtection="1">
      <alignment horizontal="center"/>
    </xf>
    <xf numFmtId="0" fontId="58" fillId="0" borderId="214" xfId="92" applyNumberFormat="1" applyFont="1" applyFill="1" applyBorder="1" applyAlignment="1" applyProtection="1">
      <alignment horizontal="center" vertical="center"/>
    </xf>
    <xf numFmtId="41" fontId="58" fillId="0" borderId="215" xfId="92" applyNumberFormat="1" applyFont="1" applyFill="1" applyBorder="1" applyAlignment="1" applyProtection="1"/>
    <xf numFmtId="183" fontId="58" fillId="0" borderId="214" xfId="87" applyNumberFormat="1" applyFont="1" applyFill="1" applyBorder="1" applyAlignment="1" applyProtection="1">
      <alignment horizontal="center"/>
    </xf>
    <xf numFmtId="41" fontId="66" fillId="0" borderId="215" xfId="89" applyNumberFormat="1" applyFont="1" applyFill="1" applyBorder="1" applyAlignment="1" applyProtection="1">
      <alignment horizontal="center"/>
    </xf>
    <xf numFmtId="178" fontId="66" fillId="0" borderId="215" xfId="89" applyNumberFormat="1" applyFont="1" applyFill="1" applyBorder="1" applyAlignment="1" applyProtection="1">
      <alignment horizontal="center"/>
    </xf>
    <xf numFmtId="43" fontId="58" fillId="0" borderId="214" xfId="87" quotePrefix="1" applyNumberFormat="1" applyFont="1" applyFill="1" applyBorder="1" applyAlignment="1" applyProtection="1">
      <alignment horizontal="center" vertical="center"/>
    </xf>
    <xf numFmtId="3" fontId="66" fillId="0" borderId="214" xfId="92" quotePrefix="1" applyNumberFormat="1" applyFont="1" applyFill="1" applyBorder="1" applyAlignment="1" applyProtection="1">
      <alignment horizontal="center" vertical="center"/>
    </xf>
    <xf numFmtId="3" fontId="66" fillId="0" borderId="214" xfId="92" applyNumberFormat="1" applyFont="1" applyFill="1" applyBorder="1" applyAlignment="1" applyProtection="1">
      <alignment horizontal="center" vertical="center"/>
    </xf>
    <xf numFmtId="3" fontId="58" fillId="0" borderId="214" xfId="92" quotePrefix="1" applyNumberFormat="1" applyFont="1" applyFill="1" applyBorder="1" applyAlignment="1" applyProtection="1">
      <alignment horizontal="center" vertical="center"/>
    </xf>
    <xf numFmtId="0" fontId="48" fillId="0" borderId="174" xfId="0" applyFont="1" applyBorder="1" applyAlignment="1">
      <alignment horizontal="center"/>
    </xf>
    <xf numFmtId="3" fontId="58" fillId="0" borderId="215" xfId="92" quotePrefix="1" applyNumberFormat="1" applyFont="1" applyFill="1" applyBorder="1" applyAlignment="1" applyProtection="1">
      <alignment horizontal="center" vertical="center"/>
    </xf>
    <xf numFmtId="0" fontId="1" fillId="4" borderId="46" xfId="0" applyFont="1" applyFill="1" applyBorder="1"/>
    <xf numFmtId="0" fontId="48" fillId="0" borderId="38" xfId="0" applyFont="1" applyBorder="1" applyAlignment="1">
      <alignment horizontal="center"/>
    </xf>
    <xf numFmtId="0" fontId="5" fillId="0" borderId="176" xfId="0" applyFont="1" applyFill="1" applyBorder="1" applyAlignment="1">
      <alignment horizontal="center"/>
    </xf>
    <xf numFmtId="0" fontId="1" fillId="0" borderId="16" xfId="0" applyFont="1" applyFill="1" applyBorder="1"/>
    <xf numFmtId="0" fontId="7" fillId="0" borderId="213" xfId="0" applyFont="1" applyFill="1" applyBorder="1"/>
    <xf numFmtId="169" fontId="1" fillId="0" borderId="214" xfId="92" applyNumberFormat="1" applyFont="1" applyFill="1" applyBorder="1" applyAlignment="1" applyProtection="1"/>
    <xf numFmtId="169" fontId="1" fillId="0" borderId="215" xfId="92" applyNumberFormat="1" applyFont="1" applyFill="1" applyBorder="1" applyAlignment="1" applyProtection="1"/>
    <xf numFmtId="0" fontId="1" fillId="0" borderId="215" xfId="0" applyFont="1" applyFill="1" applyBorder="1"/>
    <xf numFmtId="0" fontId="1" fillId="0" borderId="219" xfId="0" applyFont="1" applyFill="1" applyBorder="1"/>
    <xf numFmtId="0" fontId="5" fillId="0" borderId="213" xfId="0" applyFont="1" applyFill="1" applyBorder="1"/>
    <xf numFmtId="0" fontId="5" fillId="0" borderId="215" xfId="0" applyFont="1" applyFill="1" applyBorder="1" applyAlignment="1">
      <alignment horizontal="center"/>
    </xf>
    <xf numFmtId="0" fontId="1" fillId="0" borderId="219" xfId="0" applyFont="1" applyFill="1" applyBorder="1" applyAlignment="1">
      <alignment horizontal="center"/>
    </xf>
    <xf numFmtId="0" fontId="45" fillId="0" borderId="214" xfId="92" applyNumberFormat="1" applyFont="1" applyFill="1" applyBorder="1" applyAlignment="1" applyProtection="1">
      <alignment horizontal="center" vertical="center"/>
    </xf>
    <xf numFmtId="0" fontId="72" fillId="0" borderId="215" xfId="92" quotePrefix="1" applyNumberFormat="1" applyFont="1" applyFill="1" applyBorder="1" applyAlignment="1" applyProtection="1">
      <alignment horizontal="center" vertical="center"/>
    </xf>
    <xf numFmtId="0" fontId="5" fillId="0" borderId="215" xfId="0" applyFont="1" applyFill="1" applyBorder="1"/>
    <xf numFmtId="0" fontId="5" fillId="0" borderId="215" xfId="88" applyNumberFormat="1" applyFont="1" applyFill="1" applyBorder="1" applyAlignment="1" applyProtection="1">
      <alignment horizontal="center" vertical="center"/>
    </xf>
    <xf numFmtId="0" fontId="45" fillId="0" borderId="208" xfId="92" applyNumberFormat="1" applyFont="1" applyFill="1" applyBorder="1" applyAlignment="1" applyProtection="1">
      <alignment horizontal="center" vertical="center"/>
    </xf>
    <xf numFmtId="0" fontId="45" fillId="0" borderId="208" xfId="88" applyNumberFormat="1" applyFont="1" applyFill="1" applyBorder="1" applyAlignment="1" applyProtection="1">
      <alignment horizontal="center" vertical="center"/>
    </xf>
    <xf numFmtId="0" fontId="5" fillId="0" borderId="214" xfId="89" quotePrefix="1" applyNumberFormat="1" applyFont="1" applyFill="1" applyBorder="1" applyAlignment="1" applyProtection="1">
      <alignment horizontal="center" vertical="center"/>
    </xf>
    <xf numFmtId="0" fontId="45" fillId="0" borderId="215" xfId="88" applyNumberFormat="1" applyFont="1" applyFill="1" applyBorder="1" applyAlignment="1" applyProtection="1">
      <alignment horizontal="center" vertical="center"/>
    </xf>
    <xf numFmtId="169" fontId="5" fillId="0" borderId="215" xfId="92" applyNumberFormat="1" applyFont="1" applyFill="1" applyBorder="1" applyAlignment="1" applyProtection="1"/>
    <xf numFmtId="0" fontId="45" fillId="0" borderId="214" xfId="88" applyNumberFormat="1" applyFont="1" applyFill="1" applyBorder="1" applyAlignment="1" applyProtection="1">
      <alignment horizontal="center" vertical="center"/>
    </xf>
    <xf numFmtId="169" fontId="45" fillId="0" borderId="214" xfId="92" applyNumberFormat="1" applyFont="1" applyFill="1" applyBorder="1" applyAlignment="1" applyProtection="1">
      <alignment horizontal="right"/>
    </xf>
    <xf numFmtId="0" fontId="5" fillId="0" borderId="215" xfId="92" applyNumberFormat="1" applyFont="1" applyFill="1" applyBorder="1" applyAlignment="1" applyProtection="1">
      <alignment horizontal="center"/>
    </xf>
    <xf numFmtId="0" fontId="45" fillId="0" borderId="214" xfId="88" quotePrefix="1" applyNumberFormat="1" applyFont="1" applyFill="1" applyBorder="1" applyAlignment="1" applyProtection="1">
      <alignment horizontal="center" vertical="center"/>
    </xf>
    <xf numFmtId="0" fontId="45" fillId="0" borderId="215" xfId="88" quotePrefix="1" applyNumberFormat="1" applyFont="1" applyFill="1" applyBorder="1" applyAlignment="1" applyProtection="1">
      <alignment horizontal="center" vertical="center"/>
    </xf>
    <xf numFmtId="0" fontId="5" fillId="0" borderId="215" xfId="88" quotePrefix="1" applyNumberFormat="1" applyFont="1" applyFill="1" applyBorder="1" applyAlignment="1" applyProtection="1">
      <alignment horizontal="center" vertical="center"/>
    </xf>
    <xf numFmtId="0" fontId="45" fillId="0" borderId="215" xfId="92" applyNumberFormat="1" applyFont="1" applyFill="1" applyBorder="1" applyAlignment="1" applyProtection="1">
      <alignment horizontal="center" vertical="top" wrapText="1"/>
    </xf>
    <xf numFmtId="0" fontId="5" fillId="0" borderId="215" xfId="88" applyNumberFormat="1" applyFont="1" applyFill="1" applyBorder="1" applyAlignment="1" applyProtection="1">
      <alignment horizontal="center" vertical="top"/>
    </xf>
    <xf numFmtId="0" fontId="5" fillId="0" borderId="214" xfId="0" applyNumberFormat="1" applyFont="1" applyFill="1" applyBorder="1" applyAlignment="1">
      <alignment horizontal="center"/>
    </xf>
    <xf numFmtId="0" fontId="33" fillId="0" borderId="215" xfId="87" quotePrefix="1" applyNumberFormat="1" applyFont="1" applyFill="1" applyBorder="1" applyAlignment="1" applyProtection="1">
      <alignment horizontal="center" vertical="center"/>
    </xf>
    <xf numFmtId="0" fontId="33" fillId="0" borderId="215" xfId="88" applyNumberFormat="1" applyFont="1" applyFill="1" applyBorder="1" applyAlignment="1" applyProtection="1">
      <alignment horizontal="center" vertical="center"/>
    </xf>
    <xf numFmtId="41" fontId="45" fillId="0" borderId="214" xfId="89" applyFont="1" applyFill="1" applyBorder="1" applyAlignment="1" applyProtection="1">
      <alignment horizontal="center"/>
    </xf>
    <xf numFmtId="41" fontId="45" fillId="0" borderId="215" xfId="89" applyFont="1" applyFill="1" applyBorder="1" applyAlignment="1" applyProtection="1">
      <alignment horizontal="center" vertical="center"/>
    </xf>
    <xf numFmtId="3" fontId="33" fillId="0" borderId="215" xfId="92" applyNumberFormat="1" applyFont="1" applyFill="1" applyBorder="1" applyAlignment="1" applyProtection="1">
      <alignment horizontal="center" vertical="center"/>
    </xf>
    <xf numFmtId="41" fontId="5" fillId="0" borderId="214" xfId="89" applyFont="1" applyFill="1" applyBorder="1" applyAlignment="1">
      <alignment horizontal="center"/>
    </xf>
    <xf numFmtId="41" fontId="45" fillId="0" borderId="214" xfId="89" applyFont="1" applyFill="1" applyBorder="1" applyAlignment="1" applyProtection="1">
      <alignment horizontal="center" vertical="top"/>
    </xf>
    <xf numFmtId="3" fontId="45" fillId="0" borderId="215" xfId="88" applyNumberFormat="1" applyFont="1" applyFill="1" applyBorder="1" applyAlignment="1" applyProtection="1">
      <alignment horizontal="center" vertical="top"/>
    </xf>
    <xf numFmtId="3" fontId="33" fillId="0" borderId="215" xfId="92" applyNumberFormat="1" applyFont="1" applyFill="1" applyBorder="1" applyAlignment="1" applyProtection="1">
      <alignment horizontal="center" vertical="top"/>
    </xf>
    <xf numFmtId="0" fontId="5" fillId="0" borderId="214" xfId="89" applyNumberFormat="1" applyFont="1" applyFill="1" applyBorder="1" applyAlignment="1">
      <alignment horizontal="center" vertical="top"/>
    </xf>
    <xf numFmtId="0" fontId="5" fillId="0" borderId="215" xfId="0" applyFont="1" applyFill="1" applyBorder="1" applyAlignment="1">
      <alignment horizontal="center" vertical="top"/>
    </xf>
    <xf numFmtId="0" fontId="1" fillId="0" borderId="219" xfId="0" applyFont="1" applyFill="1" applyBorder="1" applyAlignment="1">
      <alignment horizontal="center" vertical="top"/>
    </xf>
    <xf numFmtId="0" fontId="33" fillId="0" borderId="215" xfId="92" applyNumberFormat="1" applyFont="1" applyFill="1" applyBorder="1" applyAlignment="1" applyProtection="1">
      <alignment horizontal="center" vertical="center"/>
    </xf>
    <xf numFmtId="0" fontId="5" fillId="0" borderId="215" xfId="92" quotePrefix="1" applyNumberFormat="1" applyFont="1" applyFill="1" applyBorder="1" applyAlignment="1" applyProtection="1">
      <alignment horizontal="center"/>
    </xf>
    <xf numFmtId="3" fontId="45" fillId="0" borderId="214" xfId="88" applyNumberFormat="1" applyFont="1" applyFill="1" applyBorder="1" applyAlignment="1" applyProtection="1">
      <alignment horizontal="center" vertical="center"/>
    </xf>
    <xf numFmtId="176" fontId="45" fillId="0" borderId="214" xfId="87" applyNumberFormat="1" applyFont="1" applyFill="1" applyBorder="1" applyAlignment="1" applyProtection="1">
      <alignment horizontal="center"/>
    </xf>
    <xf numFmtId="176" fontId="45" fillId="0" borderId="215" xfId="87" applyNumberFormat="1" applyFont="1" applyFill="1" applyBorder="1" applyAlignment="1" applyProtection="1">
      <alignment horizontal="center" vertical="center"/>
    </xf>
    <xf numFmtId="0" fontId="45" fillId="0" borderId="214" xfId="92" applyNumberFormat="1" applyFont="1" applyFill="1" applyBorder="1" applyAlignment="1" applyProtection="1">
      <alignment horizontal="center" vertical="top"/>
    </xf>
    <xf numFmtId="0" fontId="45" fillId="0" borderId="215" xfId="88" applyNumberFormat="1" applyFont="1" applyFill="1" applyBorder="1" applyAlignment="1" applyProtection="1">
      <alignment horizontal="center" vertical="top"/>
    </xf>
    <xf numFmtId="0" fontId="45" fillId="0" borderId="215" xfId="89" applyNumberFormat="1" applyFont="1" applyFill="1" applyBorder="1" applyAlignment="1" applyProtection="1">
      <alignment horizontal="center" vertical="center"/>
    </xf>
    <xf numFmtId="0" fontId="33" fillId="0" borderId="215" xfId="87" applyNumberFormat="1" applyFont="1" applyFill="1" applyBorder="1" applyAlignment="1" applyProtection="1">
      <alignment horizontal="center" vertical="center"/>
    </xf>
    <xf numFmtId="177" fontId="33" fillId="0" borderId="215" xfId="87" quotePrefix="1" applyNumberFormat="1" applyFont="1" applyFill="1" applyBorder="1" applyAlignment="1" applyProtection="1">
      <alignment horizontal="center" vertical="center"/>
    </xf>
    <xf numFmtId="0" fontId="5" fillId="0" borderId="0" xfId="0" applyFont="1" applyFill="1" applyBorder="1" applyAlignment="1">
      <alignment horizontal="center"/>
    </xf>
    <xf numFmtId="0" fontId="45" fillId="0" borderId="214" xfId="87" applyNumberFormat="1" applyFont="1" applyFill="1" applyBorder="1" applyAlignment="1" applyProtection="1">
      <alignment horizontal="center"/>
    </xf>
    <xf numFmtId="187" fontId="45" fillId="0" borderId="214" xfId="92" applyNumberFormat="1" applyFont="1" applyFill="1" applyBorder="1" applyAlignment="1" applyProtection="1">
      <alignment horizontal="center"/>
    </xf>
    <xf numFmtId="187" fontId="45" fillId="0" borderId="215" xfId="92" applyNumberFormat="1" applyFont="1" applyFill="1" applyBorder="1" applyAlignment="1" applyProtection="1">
      <alignment horizontal="center"/>
    </xf>
    <xf numFmtId="41" fontId="5" fillId="0" borderId="215" xfId="89" applyFont="1" applyFill="1" applyBorder="1" applyAlignment="1" applyProtection="1">
      <alignment horizontal="center" vertical="center"/>
    </xf>
    <xf numFmtId="3" fontId="5" fillId="0" borderId="215" xfId="92" applyNumberFormat="1" applyFont="1" applyFill="1" applyBorder="1" applyAlignment="1" applyProtection="1">
      <alignment horizontal="center" vertical="center"/>
    </xf>
    <xf numFmtId="0" fontId="5" fillId="0" borderId="215" xfId="89" applyNumberFormat="1" applyFont="1" applyFill="1" applyBorder="1" applyAlignment="1" applyProtection="1">
      <alignment horizontal="center" vertical="center"/>
    </xf>
    <xf numFmtId="0" fontId="5" fillId="0" borderId="214" xfId="0" applyFont="1" applyFill="1" applyBorder="1" applyAlignment="1">
      <alignment horizontal="center" vertical="center"/>
    </xf>
    <xf numFmtId="0" fontId="73" fillId="0" borderId="215" xfId="92" quotePrefix="1" applyNumberFormat="1" applyFont="1" applyFill="1" applyBorder="1" applyAlignment="1" applyProtection="1">
      <alignment horizontal="center" vertical="center"/>
    </xf>
    <xf numFmtId="0" fontId="74" fillId="0" borderId="215" xfId="92" applyNumberFormat="1" applyFont="1" applyFill="1" applyBorder="1" applyAlignment="1" applyProtection="1">
      <alignment horizontal="center" vertical="center"/>
    </xf>
    <xf numFmtId="0" fontId="5" fillId="0" borderId="215" xfId="92" quotePrefix="1" applyNumberFormat="1" applyFont="1" applyFill="1" applyBorder="1" applyAlignment="1" applyProtection="1">
      <alignment horizontal="center" vertical="center"/>
    </xf>
    <xf numFmtId="0" fontId="5" fillId="0" borderId="209" xfId="92" applyNumberFormat="1" applyFont="1" applyFill="1" applyBorder="1" applyAlignment="1" applyProtection="1">
      <alignment horizontal="center"/>
    </xf>
    <xf numFmtId="0" fontId="5" fillId="0" borderId="209" xfId="0" applyFont="1" applyFill="1" applyBorder="1" applyAlignment="1">
      <alignment horizontal="center"/>
    </xf>
    <xf numFmtId="3" fontId="45" fillId="0" borderId="214" xfId="92" applyNumberFormat="1" applyFont="1" applyFill="1" applyBorder="1" applyAlignment="1" applyProtection="1">
      <alignment horizontal="center" vertical="top"/>
    </xf>
    <xf numFmtId="0" fontId="5" fillId="0" borderId="215" xfId="88" quotePrefix="1" applyNumberFormat="1" applyFont="1" applyFill="1" applyBorder="1" applyAlignment="1" applyProtection="1">
      <alignment horizontal="center" vertical="top"/>
    </xf>
    <xf numFmtId="0" fontId="1" fillId="0" borderId="183" xfId="0" applyFont="1" applyFill="1" applyBorder="1" applyAlignment="1">
      <alignment horizontal="center"/>
    </xf>
    <xf numFmtId="0" fontId="1" fillId="0" borderId="0" xfId="0" applyFont="1" applyFill="1"/>
    <xf numFmtId="41" fontId="1" fillId="0" borderId="0" xfId="0" applyNumberFormat="1" applyFont="1" applyFill="1"/>
    <xf numFmtId="3" fontId="1" fillId="0" borderId="0" xfId="0" applyNumberFormat="1" applyFont="1" applyFill="1"/>
    <xf numFmtId="0" fontId="0" fillId="0" borderId="0" xfId="0" applyFill="1"/>
    <xf numFmtId="0" fontId="40" fillId="0" borderId="0" xfId="0" applyFont="1" applyFill="1"/>
    <xf numFmtId="0" fontId="2" fillId="0" borderId="0" xfId="0" applyFont="1" applyBorder="1"/>
    <xf numFmtId="0" fontId="37" fillId="0" borderId="0" xfId="0" applyFont="1" applyBorder="1"/>
    <xf numFmtId="0" fontId="23" fillId="0" borderId="0" xfId="0" applyFont="1" applyBorder="1" applyAlignment="1">
      <alignment vertical="top"/>
    </xf>
    <xf numFmtId="0" fontId="0" fillId="0" borderId="211" xfId="0" applyFont="1" applyBorder="1"/>
    <xf numFmtId="0" fontId="1" fillId="0" borderId="211" xfId="91" applyFont="1" applyFill="1" applyBorder="1" applyAlignment="1">
      <alignment horizontal="center" vertical="center"/>
    </xf>
    <xf numFmtId="0" fontId="0" fillId="0" borderId="219" xfId="0" applyFont="1" applyBorder="1"/>
    <xf numFmtId="0" fontId="22" fillId="0" borderId="211" xfId="0" applyFont="1" applyBorder="1"/>
    <xf numFmtId="0" fontId="22" fillId="0" borderId="211" xfId="0" applyFont="1" applyBorder="1" applyAlignment="1">
      <alignment horizontal="center"/>
    </xf>
    <xf numFmtId="0" fontId="1" fillId="4" borderId="219" xfId="80" quotePrefix="1" applyFill="1" applyBorder="1" applyAlignment="1">
      <alignment horizontal="center"/>
    </xf>
    <xf numFmtId="0" fontId="0" fillId="0" borderId="211" xfId="0" applyBorder="1"/>
    <xf numFmtId="0" fontId="1" fillId="4" borderId="219" xfId="45" applyFont="1" applyFill="1" applyBorder="1" applyAlignment="1">
      <alignment horizontal="center" vertical="center"/>
    </xf>
    <xf numFmtId="0" fontId="22" fillId="0" borderId="211" xfId="0" applyFont="1" applyBorder="1" applyAlignment="1">
      <alignment horizontal="center" vertical="center"/>
    </xf>
    <xf numFmtId="0" fontId="0" fillId="0" borderId="211" xfId="0" applyBorder="1" applyAlignment="1">
      <alignment horizontal="center" vertical="center"/>
    </xf>
    <xf numFmtId="0" fontId="5" fillId="0" borderId="219" xfId="91" applyFont="1" applyFill="1" applyBorder="1" applyAlignment="1">
      <alignment horizontal="center" vertical="center"/>
    </xf>
    <xf numFmtId="0" fontId="28" fillId="0" borderId="219" xfId="9" applyNumberFormat="1" applyFont="1" applyFill="1" applyBorder="1" applyAlignment="1" applyProtection="1">
      <alignment horizontal="center" vertical="center"/>
    </xf>
    <xf numFmtId="43" fontId="28" fillId="0" borderId="219" xfId="9" applyNumberFormat="1" applyFont="1" applyFill="1" applyBorder="1" applyAlignment="1" applyProtection="1">
      <alignment horizontal="center"/>
    </xf>
    <xf numFmtId="43" fontId="29" fillId="0" borderId="219" xfId="9" applyNumberFormat="1" applyFont="1" applyFill="1" applyBorder="1" applyAlignment="1" applyProtection="1">
      <alignment horizontal="center" vertical="center"/>
    </xf>
    <xf numFmtId="0" fontId="28" fillId="0" borderId="219" xfId="87" applyNumberFormat="1" applyFont="1" applyFill="1" applyBorder="1" applyAlignment="1" applyProtection="1">
      <alignment horizontal="center"/>
    </xf>
    <xf numFmtId="0" fontId="1" fillId="0" borderId="219" xfId="87" applyNumberFormat="1" applyFont="1" applyFill="1" applyBorder="1" applyAlignment="1" applyProtection="1">
      <alignment horizontal="center" vertical="center"/>
    </xf>
    <xf numFmtId="0" fontId="5" fillId="0" borderId="219" xfId="87" applyNumberFormat="1" applyFont="1" applyFill="1" applyBorder="1" applyAlignment="1">
      <alignment horizontal="center" vertical="center"/>
    </xf>
    <xf numFmtId="0" fontId="28" fillId="0" borderId="219" xfId="87" applyNumberFormat="1" applyFont="1" applyFill="1" applyBorder="1" applyAlignment="1" applyProtection="1">
      <alignment horizontal="center" vertical="center"/>
    </xf>
    <xf numFmtId="0" fontId="1" fillId="0" borderId="219" xfId="87" applyNumberFormat="1" applyFont="1" applyFill="1" applyBorder="1" applyAlignment="1" applyProtection="1">
      <alignment horizontal="center"/>
    </xf>
    <xf numFmtId="0" fontId="29" fillId="0" borderId="219" xfId="87" applyNumberFormat="1" applyFont="1" applyFill="1" applyBorder="1" applyAlignment="1" applyProtection="1">
      <alignment horizontal="center"/>
    </xf>
    <xf numFmtId="0" fontId="25" fillId="0" borderId="219" xfId="87" applyNumberFormat="1" applyFont="1" applyFill="1" applyBorder="1" applyAlignment="1" applyProtection="1">
      <alignment horizontal="center"/>
    </xf>
    <xf numFmtId="0" fontId="1" fillId="0" borderId="219" xfId="9" quotePrefix="1" applyNumberFormat="1" applyFont="1" applyFill="1" applyBorder="1" applyAlignment="1" applyProtection="1">
      <alignment horizontal="center"/>
    </xf>
    <xf numFmtId="0" fontId="28" fillId="0" borderId="219" xfId="0" applyNumberFormat="1" applyFont="1" applyFill="1" applyBorder="1" applyAlignment="1"/>
    <xf numFmtId="0" fontId="28" fillId="0" borderId="219" xfId="87" applyNumberFormat="1" applyFont="1" applyFill="1" applyBorder="1" applyAlignment="1" applyProtection="1">
      <alignment horizontal="right" vertical="center"/>
    </xf>
    <xf numFmtId="0" fontId="28" fillId="0" borderId="219" xfId="0" applyNumberFormat="1" applyFont="1" applyFill="1" applyBorder="1" applyAlignment="1">
      <alignment horizontal="right"/>
    </xf>
    <xf numFmtId="0" fontId="1" fillId="0" borderId="219" xfId="9" applyNumberFormat="1" applyFont="1" applyFill="1" applyBorder="1" applyAlignment="1" applyProtection="1">
      <alignment horizontal="center" vertical="center"/>
    </xf>
    <xf numFmtId="183" fontId="28" fillId="0" borderId="219" xfId="87" applyNumberFormat="1" applyFont="1" applyFill="1" applyBorder="1" applyAlignment="1" applyProtection="1">
      <alignment horizontal="center" vertical="center"/>
    </xf>
    <xf numFmtId="0" fontId="29" fillId="0" borderId="219" xfId="87" applyNumberFormat="1" applyFont="1" applyFill="1" applyBorder="1" applyAlignment="1">
      <alignment horizontal="center"/>
    </xf>
    <xf numFmtId="0" fontId="28" fillId="0" borderId="219" xfId="87" applyNumberFormat="1" applyFont="1" applyFill="1" applyBorder="1" applyAlignment="1">
      <alignment horizontal="center"/>
    </xf>
    <xf numFmtId="0" fontId="1" fillId="0" borderId="219" xfId="9" applyNumberFormat="1" applyFont="1" applyFill="1" applyBorder="1" applyAlignment="1" applyProtection="1">
      <alignment horizontal="center"/>
    </xf>
    <xf numFmtId="0" fontId="28" fillId="0" borderId="219" xfId="91" applyNumberFormat="1" applyFont="1" applyFill="1" applyBorder="1" applyAlignment="1">
      <alignment horizontal="center"/>
    </xf>
    <xf numFmtId="0" fontId="29" fillId="0" borderId="219" xfId="0" applyNumberFormat="1" applyFont="1" applyFill="1" applyBorder="1" applyAlignment="1">
      <alignment horizontal="center" vertical="center"/>
    </xf>
    <xf numFmtId="0" fontId="28" fillId="0" borderId="211" xfId="91" applyFont="1" applyFill="1" applyBorder="1" applyAlignment="1">
      <alignment horizontal="center" vertical="center"/>
    </xf>
    <xf numFmtId="0" fontId="28" fillId="0" borderId="219" xfId="87" quotePrefix="1" applyNumberFormat="1" applyFont="1" applyFill="1" applyBorder="1" applyAlignment="1" applyProtection="1">
      <alignment horizontal="center"/>
    </xf>
    <xf numFmtId="0" fontId="28" fillId="0" borderId="254" xfId="87" applyNumberFormat="1" applyFont="1" applyFill="1" applyBorder="1" applyAlignment="1" applyProtection="1">
      <alignment horizontal="center"/>
    </xf>
    <xf numFmtId="0" fontId="28" fillId="0" borderId="219" xfId="9" quotePrefix="1" applyNumberFormat="1" applyFont="1" applyFill="1" applyBorder="1" applyAlignment="1" applyProtection="1">
      <alignment horizontal="center"/>
    </xf>
    <xf numFmtId="0" fontId="28" fillId="0" borderId="219" xfId="9" applyNumberFormat="1" applyFont="1" applyFill="1" applyBorder="1" applyAlignment="1" applyProtection="1">
      <alignment horizontal="center"/>
    </xf>
    <xf numFmtId="43" fontId="25" fillId="0" borderId="219" xfId="87" quotePrefix="1" applyNumberFormat="1" applyFont="1" applyFill="1" applyBorder="1" applyAlignment="1" applyProtection="1">
      <alignment horizontal="right"/>
    </xf>
    <xf numFmtId="1" fontId="1" fillId="0" borderId="219" xfId="9" quotePrefix="1" applyNumberFormat="1" applyFont="1" applyFill="1" applyBorder="1" applyAlignment="1" applyProtection="1">
      <alignment horizontal="right"/>
    </xf>
    <xf numFmtId="0" fontId="25" fillId="4" borderId="219" xfId="9" applyNumberFormat="1" applyFont="1" applyFill="1" applyBorder="1" applyAlignment="1" applyProtection="1">
      <alignment horizontal="center" vertical="center"/>
    </xf>
    <xf numFmtId="0" fontId="31" fillId="0" borderId="219" xfId="9" applyNumberFormat="1" applyFont="1" applyFill="1" applyBorder="1" applyAlignment="1" applyProtection="1">
      <alignment horizontal="center"/>
    </xf>
    <xf numFmtId="0" fontId="25" fillId="0" borderId="219" xfId="9" applyNumberFormat="1" applyFont="1" applyFill="1" applyBorder="1" applyAlignment="1" applyProtection="1">
      <alignment horizontal="center"/>
    </xf>
    <xf numFmtId="0" fontId="32" fillId="0" borderId="219" xfId="9" applyNumberFormat="1" applyFont="1" applyFill="1" applyBorder="1" applyAlignment="1" applyProtection="1">
      <alignment horizontal="center" vertical="center"/>
    </xf>
    <xf numFmtId="0" fontId="35" fillId="0" borderId="219" xfId="9" applyNumberFormat="1" applyFont="1" applyFill="1" applyBorder="1" applyAlignment="1" applyProtection="1">
      <alignment horizontal="center" vertical="center"/>
    </xf>
    <xf numFmtId="43" fontId="28" fillId="0" borderId="219" xfId="9" applyNumberFormat="1" applyFont="1" applyFill="1" applyBorder="1" applyAlignment="1" applyProtection="1">
      <alignment horizontal="center" vertical="center"/>
    </xf>
    <xf numFmtId="0" fontId="29" fillId="0" borderId="219" xfId="87" applyNumberFormat="1" applyFont="1" applyFill="1" applyBorder="1" applyAlignment="1" applyProtection="1">
      <alignment horizontal="center" vertical="center"/>
    </xf>
    <xf numFmtId="0" fontId="1" fillId="0" borderId="219" xfId="9" quotePrefix="1" applyNumberFormat="1" applyFont="1" applyFill="1" applyBorder="1" applyAlignment="1" applyProtection="1">
      <alignment horizontal="center" vertical="center"/>
    </xf>
    <xf numFmtId="0" fontId="29" fillId="0" borderId="219" xfId="9" applyNumberFormat="1" applyFont="1" applyFill="1" applyBorder="1" applyAlignment="1" applyProtection="1">
      <alignment horizontal="center"/>
    </xf>
    <xf numFmtId="0" fontId="3" fillId="0" borderId="219" xfId="9" applyNumberFormat="1" applyFont="1" applyFill="1" applyBorder="1" applyAlignment="1" applyProtection="1">
      <alignment horizontal="center" vertical="center"/>
    </xf>
    <xf numFmtId="169" fontId="1" fillId="0" borderId="219" xfId="9" applyNumberFormat="1" applyFont="1" applyFill="1" applyBorder="1" applyAlignment="1" applyProtection="1">
      <alignment horizontal="right"/>
    </xf>
    <xf numFmtId="43" fontId="28" fillId="4" borderId="219" xfId="9" applyNumberFormat="1" applyFont="1" applyFill="1" applyBorder="1" applyAlignment="1" applyProtection="1">
      <alignment horizontal="center" vertical="center"/>
    </xf>
    <xf numFmtId="0" fontId="29" fillId="4" borderId="219" xfId="9" applyNumberFormat="1" applyFont="1" applyFill="1" applyBorder="1" applyAlignment="1" applyProtection="1">
      <alignment horizontal="center"/>
    </xf>
    <xf numFmtId="4" fontId="28" fillId="0" borderId="219" xfId="9" applyNumberFormat="1" applyFont="1" applyFill="1" applyBorder="1" applyAlignment="1" applyProtection="1">
      <alignment horizontal="center" vertical="center"/>
    </xf>
    <xf numFmtId="0" fontId="28" fillId="0" borderId="219" xfId="9" quotePrefix="1" applyNumberFormat="1" applyFont="1" applyFill="1" applyBorder="1" applyAlignment="1" applyProtection="1">
      <alignment horizontal="center" vertical="center"/>
    </xf>
    <xf numFmtId="0" fontId="29" fillId="4" borderId="219" xfId="9" applyNumberFormat="1" applyFont="1" applyFill="1" applyBorder="1" applyAlignment="1" applyProtection="1">
      <alignment horizontal="center" vertical="center"/>
    </xf>
    <xf numFmtId="0" fontId="28" fillId="0" borderId="219" xfId="0" applyNumberFormat="1" applyFont="1" applyFill="1" applyBorder="1" applyAlignment="1">
      <alignment horizontal="center"/>
    </xf>
    <xf numFmtId="189" fontId="28" fillId="0" borderId="219" xfId="87" applyNumberFormat="1" applyFont="1" applyFill="1" applyBorder="1" applyAlignment="1" applyProtection="1">
      <alignment horizontal="center" vertical="center"/>
    </xf>
    <xf numFmtId="43" fontId="28" fillId="0" borderId="219" xfId="87" applyNumberFormat="1" applyFont="1" applyFill="1" applyBorder="1" applyAlignment="1" applyProtection="1">
      <alignment horizontal="center" vertical="center"/>
    </xf>
    <xf numFmtId="43" fontId="25" fillId="0" borderId="219" xfId="9" applyNumberFormat="1" applyFont="1" applyFill="1" applyBorder="1" applyAlignment="1" applyProtection="1"/>
    <xf numFmtId="0" fontId="28" fillId="0" borderId="174" xfId="91" applyNumberFormat="1" applyFont="1" applyFill="1" applyBorder="1" applyAlignment="1">
      <alignment horizontal="center"/>
    </xf>
    <xf numFmtId="0" fontId="35" fillId="0" borderId="174" xfId="9" applyNumberFormat="1" applyFont="1" applyFill="1" applyBorder="1" applyAlignment="1" applyProtection="1">
      <alignment horizontal="center"/>
    </xf>
    <xf numFmtId="0" fontId="0" fillId="0" borderId="183" xfId="0" applyNumberFormat="1" applyBorder="1" applyAlignment="1">
      <alignment horizontal="center"/>
    </xf>
    <xf numFmtId="0" fontId="5" fillId="4" borderId="0" xfId="63" applyFont="1" applyFill="1" applyBorder="1" applyAlignment="1">
      <alignment horizontal="center" vertical="top"/>
    </xf>
    <xf numFmtId="0" fontId="5" fillId="4" borderId="0" xfId="63" applyFont="1" applyFill="1" applyBorder="1" applyAlignment="1">
      <alignment horizontal="left" vertical="top"/>
    </xf>
    <xf numFmtId="0" fontId="5" fillId="5" borderId="94" xfId="63" applyFont="1" applyFill="1" applyBorder="1" applyAlignment="1">
      <alignment horizontal="center" vertical="top"/>
    </xf>
    <xf numFmtId="0" fontId="5" fillId="5" borderId="96" xfId="63" applyFont="1" applyFill="1" applyBorder="1" applyAlignment="1">
      <alignment horizontal="center" vertical="top"/>
    </xf>
    <xf numFmtId="0" fontId="1" fillId="0" borderId="0" xfId="0" applyFont="1" applyAlignment="1">
      <alignment horizontal="center"/>
    </xf>
    <xf numFmtId="0" fontId="5" fillId="4" borderId="0" xfId="63" applyFont="1" applyFill="1" applyBorder="1" applyAlignment="1">
      <alignment horizontal="center" vertical="top"/>
    </xf>
    <xf numFmtId="0" fontId="5" fillId="4" borderId="0" xfId="63" applyFont="1" applyFill="1" applyBorder="1" applyAlignment="1">
      <alignment horizontal="left" vertical="top"/>
    </xf>
    <xf numFmtId="0" fontId="5" fillId="5" borderId="96" xfId="63" applyFont="1" applyFill="1" applyBorder="1" applyAlignment="1">
      <alignment horizontal="center" vertical="top"/>
    </xf>
    <xf numFmtId="0" fontId="5" fillId="5" borderId="214" xfId="63" applyNumberFormat="1" applyFont="1" applyFill="1" applyBorder="1" applyAlignment="1">
      <alignment horizontal="center" vertical="center"/>
    </xf>
    <xf numFmtId="0" fontId="23" fillId="0" borderId="214" xfId="80" applyFont="1" applyFill="1" applyBorder="1" applyAlignment="1">
      <alignment horizontal="center" vertical="center"/>
    </xf>
    <xf numFmtId="0" fontId="23" fillId="0" borderId="219" xfId="80" applyFont="1" applyBorder="1"/>
    <xf numFmtId="0" fontId="23" fillId="0" borderId="166" xfId="80" applyFont="1" applyFill="1" applyBorder="1" applyAlignment="1">
      <alignment horizontal="center"/>
    </xf>
    <xf numFmtId="0" fontId="23" fillId="0" borderId="214" xfId="80" applyFont="1" applyFill="1" applyBorder="1"/>
    <xf numFmtId="0" fontId="23" fillId="0" borderId="214" xfId="80" applyFont="1" applyFill="1" applyBorder="1" applyAlignment="1">
      <alignment horizontal="center"/>
    </xf>
    <xf numFmtId="169" fontId="23" fillId="0" borderId="214" xfId="57" applyNumberFormat="1" applyFont="1" applyFill="1" applyBorder="1" applyAlignment="1" applyProtection="1">
      <alignment horizontal="center"/>
    </xf>
    <xf numFmtId="0" fontId="23" fillId="0" borderId="166" xfId="80" applyFont="1" applyFill="1" applyBorder="1"/>
    <xf numFmtId="0" fontId="23" fillId="0" borderId="214" xfId="80" quotePrefix="1" applyFont="1" applyFill="1" applyBorder="1" applyAlignment="1">
      <alignment horizontal="center"/>
    </xf>
    <xf numFmtId="0" fontId="22" fillId="0" borderId="219" xfId="0" applyFont="1" applyBorder="1" applyAlignment="1">
      <alignment horizontal="center" vertical="center"/>
    </xf>
    <xf numFmtId="3" fontId="23" fillId="0" borderId="214" xfId="57" applyNumberFormat="1" applyFont="1" applyFill="1" applyBorder="1" applyAlignment="1" applyProtection="1">
      <alignment horizontal="center"/>
    </xf>
    <xf numFmtId="3" fontId="41" fillId="0" borderId="214" xfId="57" applyNumberFormat="1" applyFont="1" applyFill="1" applyBorder="1" applyAlignment="1" applyProtection="1">
      <alignment horizontal="center"/>
    </xf>
    <xf numFmtId="0" fontId="0" fillId="0" borderId="219" xfId="0" applyBorder="1" applyAlignment="1">
      <alignment horizontal="center" vertical="center"/>
    </xf>
    <xf numFmtId="0" fontId="23" fillId="0" borderId="214" xfId="80" applyNumberFormat="1" applyFont="1" applyBorder="1" applyAlignment="1">
      <alignment horizontal="center"/>
    </xf>
    <xf numFmtId="0" fontId="23" fillId="0" borderId="214" xfId="80" applyNumberFormat="1" applyFont="1" applyFill="1" applyBorder="1" applyAlignment="1">
      <alignment horizontal="center"/>
    </xf>
    <xf numFmtId="0" fontId="41" fillId="0" borderId="214" xfId="80" applyFont="1" applyFill="1" applyBorder="1" applyAlignment="1">
      <alignment horizontal="center"/>
    </xf>
    <xf numFmtId="0" fontId="23" fillId="4" borderId="166" xfId="63" applyFont="1" applyFill="1" applyBorder="1"/>
    <xf numFmtId="0" fontId="23" fillId="4" borderId="214" xfId="63" applyFont="1" applyFill="1" applyBorder="1" applyAlignment="1">
      <alignment horizontal="center" vertical="center"/>
    </xf>
    <xf numFmtId="0" fontId="23" fillId="0" borderId="219" xfId="63" applyFont="1" applyBorder="1" applyAlignment="1">
      <alignment horizontal="center" vertical="center"/>
    </xf>
    <xf numFmtId="0" fontId="22" fillId="0" borderId="219" xfId="0" applyFont="1" applyBorder="1"/>
    <xf numFmtId="0" fontId="1" fillId="0" borderId="166" xfId="52" applyFont="1" applyBorder="1" applyAlignment="1">
      <alignment vertical="top"/>
    </xf>
    <xf numFmtId="0" fontId="1" fillId="0" borderId="214" xfId="32" applyNumberFormat="1" applyFont="1" applyBorder="1" applyAlignment="1">
      <alignment horizontal="center" vertical="top"/>
    </xf>
    <xf numFmtId="0" fontId="23" fillId="0" borderId="214" xfId="0" applyFont="1" applyBorder="1" applyAlignment="1">
      <alignment vertical="top"/>
    </xf>
    <xf numFmtId="0" fontId="23" fillId="0" borderId="219" xfId="0" applyFont="1" applyBorder="1" applyAlignment="1">
      <alignment vertical="top"/>
    </xf>
    <xf numFmtId="0" fontId="1" fillId="0" borderId="214" xfId="32" applyNumberFormat="1" applyFont="1" applyBorder="1" applyAlignment="1">
      <alignment horizontal="center" vertical="top" wrapText="1"/>
    </xf>
    <xf numFmtId="0" fontId="23" fillId="0" borderId="214" xfId="0" applyNumberFormat="1" applyFont="1" applyBorder="1" applyAlignment="1">
      <alignment horizontal="center" vertical="top"/>
    </xf>
    <xf numFmtId="0" fontId="1" fillId="0" borderId="214" xfId="52" applyNumberFormat="1" applyFont="1" applyBorder="1" applyAlignment="1">
      <alignment horizontal="center" vertical="top"/>
    </xf>
    <xf numFmtId="0" fontId="1" fillId="0" borderId="166" xfId="32" applyFont="1" applyBorder="1" applyAlignment="1">
      <alignment vertical="top"/>
    </xf>
    <xf numFmtId="0" fontId="23" fillId="0" borderId="166" xfId="52" applyFont="1" applyBorder="1"/>
    <xf numFmtId="0" fontId="23" fillId="0" borderId="214" xfId="52" applyFont="1" applyBorder="1"/>
    <xf numFmtId="0" fontId="48" fillId="0" borderId="214" xfId="0" applyFont="1" applyBorder="1" applyAlignment="1">
      <alignment horizontal="center" vertical="center"/>
    </xf>
    <xf numFmtId="0" fontId="0" fillId="0" borderId="166" xfId="0" applyBorder="1"/>
    <xf numFmtId="0" fontId="23" fillId="0" borderId="215" xfId="80" applyFont="1" applyFill="1" applyBorder="1" applyAlignment="1">
      <alignment horizontal="left"/>
    </xf>
    <xf numFmtId="0" fontId="23" fillId="0" borderId="167" xfId="80" applyFont="1" applyFill="1" applyBorder="1" applyAlignment="1">
      <alignment horizontal="left"/>
    </xf>
    <xf numFmtId="0" fontId="23" fillId="0" borderId="167" xfId="80" applyFont="1" applyFill="1" applyBorder="1"/>
    <xf numFmtId="0" fontId="23" fillId="0" borderId="215" xfId="80" applyFont="1" applyFill="1" applyBorder="1"/>
    <xf numFmtId="0" fontId="23" fillId="0" borderId="167" xfId="80" applyFont="1" applyFill="1" applyBorder="1" applyAlignment="1">
      <alignment horizontal="center"/>
    </xf>
    <xf numFmtId="0" fontId="23" fillId="0" borderId="167" xfId="80" quotePrefix="1" applyFont="1" applyFill="1" applyBorder="1"/>
    <xf numFmtId="0" fontId="23" fillId="0" borderId="167" xfId="80" quotePrefix="1" applyFont="1" applyFill="1" applyBorder="1" applyAlignment="1">
      <alignment horizontal="right"/>
    </xf>
    <xf numFmtId="0" fontId="41" fillId="0" borderId="167" xfId="80" applyFont="1" applyFill="1" applyBorder="1" applyAlignment="1">
      <alignment horizontal="left"/>
    </xf>
    <xf numFmtId="0" fontId="23" fillId="0" borderId="167" xfId="80" applyFont="1" applyBorder="1" applyAlignment="1">
      <alignment horizontal="center"/>
    </xf>
    <xf numFmtId="0" fontId="23" fillId="4" borderId="215" xfId="63" applyFont="1" applyFill="1" applyBorder="1" applyAlignment="1">
      <alignment horizontal="center"/>
    </xf>
    <xf numFmtId="0" fontId="23" fillId="4" borderId="167" xfId="63" applyFont="1" applyFill="1" applyBorder="1" applyAlignment="1">
      <alignment horizontal="left" vertical="center"/>
    </xf>
    <xf numFmtId="0" fontId="22" fillId="0" borderId="167" xfId="0" applyFont="1" applyBorder="1"/>
    <xf numFmtId="0" fontId="23" fillId="4" borderId="167" xfId="63" applyFont="1" applyFill="1" applyBorder="1"/>
    <xf numFmtId="0" fontId="23" fillId="0" borderId="148" xfId="80" applyFont="1" applyFill="1" applyBorder="1" applyAlignment="1">
      <alignment horizontal="center" vertical="center"/>
    </xf>
    <xf numFmtId="0" fontId="23" fillId="0" borderId="209" xfId="80" applyFont="1" applyFill="1" applyBorder="1" applyAlignment="1">
      <alignment horizontal="center" vertical="center"/>
    </xf>
    <xf numFmtId="0" fontId="23" fillId="0" borderId="128" xfId="80" applyFont="1" applyFill="1" applyBorder="1" applyAlignment="1">
      <alignment horizontal="center" vertical="center"/>
    </xf>
    <xf numFmtId="0" fontId="23" fillId="0" borderId="196" xfId="80" applyFont="1" applyFill="1" applyBorder="1" applyAlignment="1">
      <alignment horizontal="center" vertical="center"/>
    </xf>
    <xf numFmtId="0" fontId="23" fillId="0" borderId="208" xfId="80" applyFont="1" applyFill="1" applyBorder="1" applyAlignment="1">
      <alignment horizontal="center" vertical="center"/>
    </xf>
    <xf numFmtId="0" fontId="23" fillId="0" borderId="211" xfId="80" applyFont="1" applyBorder="1"/>
    <xf numFmtId="0" fontId="5" fillId="5" borderId="175" xfId="63" applyFont="1" applyFill="1" applyBorder="1" applyAlignment="1">
      <alignment horizontal="center" vertical="top"/>
    </xf>
    <xf numFmtId="0" fontId="5" fillId="5" borderId="178" xfId="63" applyNumberFormat="1" applyFont="1" applyFill="1" applyBorder="1" applyAlignment="1">
      <alignment horizontal="center" vertical="top"/>
    </xf>
    <xf numFmtId="0" fontId="5" fillId="5" borderId="178" xfId="63" applyFont="1" applyFill="1" applyBorder="1" applyAlignment="1">
      <alignment horizontal="center" vertical="top"/>
    </xf>
    <xf numFmtId="0" fontId="5" fillId="0" borderId="183" xfId="63" applyFont="1" applyBorder="1" applyAlignment="1">
      <alignment horizontal="center" vertical="top"/>
    </xf>
    <xf numFmtId="0" fontId="3" fillId="0" borderId="0" xfId="0" applyFont="1" applyFill="1" applyBorder="1" applyAlignment="1" applyProtection="1">
      <alignment vertical="center"/>
    </xf>
    <xf numFmtId="0" fontId="7" fillId="0" borderId="0" xfId="1" applyFont="1" applyFill="1" applyBorder="1" applyAlignment="1">
      <alignment horizontal="left" vertical="center"/>
    </xf>
    <xf numFmtId="0" fontId="1" fillId="0" borderId="0" xfId="1" applyFont="1" applyFill="1" applyBorder="1" applyAlignment="1">
      <alignment vertical="center"/>
    </xf>
    <xf numFmtId="0" fontId="1" fillId="0" borderId="215" xfId="1" applyFont="1" applyFill="1" applyBorder="1" applyAlignment="1">
      <alignment horizontal="left" vertical="center"/>
    </xf>
    <xf numFmtId="0" fontId="1" fillId="0" borderId="215" xfId="1" applyFont="1" applyFill="1" applyBorder="1" applyAlignment="1">
      <alignment vertical="center"/>
    </xf>
    <xf numFmtId="0" fontId="7" fillId="0" borderId="167" xfId="1" applyFont="1" applyFill="1" applyBorder="1" applyAlignment="1">
      <alignment horizontal="left" vertical="center"/>
    </xf>
    <xf numFmtId="0" fontId="3" fillId="0" borderId="215" xfId="0" applyFont="1" applyFill="1" applyBorder="1" applyAlignment="1" applyProtection="1">
      <alignment horizontal="left" vertical="center"/>
    </xf>
    <xf numFmtId="0" fontId="3" fillId="0" borderId="215" xfId="0" applyFont="1" applyFill="1" applyBorder="1" applyAlignment="1" applyProtection="1">
      <alignment vertical="center"/>
    </xf>
    <xf numFmtId="0" fontId="3" fillId="0" borderId="176" xfId="0" applyFont="1" applyFill="1" applyBorder="1" applyAlignment="1" applyProtection="1">
      <alignment vertical="center"/>
    </xf>
    <xf numFmtId="0" fontId="7" fillId="0" borderId="177" xfId="1" applyFont="1" applyFill="1" applyBorder="1" applyAlignment="1">
      <alignment horizontal="left" vertical="center"/>
    </xf>
    <xf numFmtId="0" fontId="1" fillId="0" borderId="177" xfId="1" applyFont="1" applyFill="1" applyBorder="1" applyAlignment="1">
      <alignment vertical="center"/>
    </xf>
    <xf numFmtId="0" fontId="29" fillId="0" borderId="60" xfId="0" applyFont="1" applyFill="1" applyBorder="1" applyAlignment="1">
      <alignment horizontal="center"/>
    </xf>
    <xf numFmtId="0" fontId="1" fillId="0" borderId="172" xfId="52" applyFont="1" applyFill="1" applyBorder="1" applyAlignment="1">
      <alignment horizontal="center"/>
    </xf>
    <xf numFmtId="0" fontId="1" fillId="0" borderId="71" xfId="52" quotePrefix="1" applyFont="1" applyFill="1" applyBorder="1" applyAlignment="1">
      <alignment horizontal="center"/>
    </xf>
    <xf numFmtId="0" fontId="1" fillId="0" borderId="172" xfId="52" quotePrefix="1" applyFont="1" applyFill="1" applyBorder="1" applyAlignment="1">
      <alignment horizontal="center"/>
    </xf>
    <xf numFmtId="0" fontId="1" fillId="0" borderId="114" xfId="52" quotePrefix="1" applyFont="1" applyFill="1" applyBorder="1" applyAlignment="1">
      <alignment horizontal="center"/>
    </xf>
    <xf numFmtId="0" fontId="1" fillId="0" borderId="214" xfId="52" quotePrefix="1" applyFont="1" applyFill="1" applyBorder="1" applyAlignment="1">
      <alignment horizontal="center"/>
    </xf>
    <xf numFmtId="0" fontId="1" fillId="0" borderId="187" xfId="52" quotePrefix="1" applyFont="1" applyFill="1" applyBorder="1" applyAlignment="1">
      <alignment horizontal="center"/>
    </xf>
    <xf numFmtId="0" fontId="29" fillId="0" borderId="45" xfId="0" applyFont="1" applyFill="1" applyBorder="1" applyAlignment="1">
      <alignment horizontal="center"/>
    </xf>
    <xf numFmtId="0" fontId="1" fillId="0" borderId="154" xfId="52" applyFont="1" applyFill="1" applyBorder="1"/>
    <xf numFmtId="0" fontId="1" fillId="0" borderId="155" xfId="52" applyFont="1" applyFill="1" applyBorder="1"/>
    <xf numFmtId="0" fontId="1" fillId="0" borderId="114" xfId="52" applyFont="1" applyFill="1" applyBorder="1" applyAlignment="1">
      <alignment horizontal="center"/>
    </xf>
    <xf numFmtId="0" fontId="1" fillId="0" borderId="187" xfId="52" applyFont="1" applyFill="1" applyBorder="1" applyAlignment="1">
      <alignment horizontal="center"/>
    </xf>
    <xf numFmtId="0" fontId="29" fillId="0" borderId="156" xfId="0" applyFont="1" applyFill="1" applyBorder="1" applyAlignment="1">
      <alignment horizontal="center"/>
    </xf>
    <xf numFmtId="0" fontId="1" fillId="0" borderId="157" xfId="52" applyFont="1" applyFill="1" applyBorder="1" applyAlignment="1">
      <alignment horizontal="center"/>
    </xf>
    <xf numFmtId="0" fontId="29" fillId="0" borderId="82" xfId="0" applyFont="1" applyFill="1" applyBorder="1" applyAlignment="1">
      <alignment horizontal="center"/>
    </xf>
    <xf numFmtId="0" fontId="1" fillId="0" borderId="43" xfId="52" applyFont="1" applyFill="1" applyBorder="1" applyAlignment="1">
      <alignment horizontal="center"/>
    </xf>
    <xf numFmtId="0" fontId="1" fillId="0" borderId="195" xfId="52" applyFont="1" applyFill="1" applyBorder="1" applyAlignment="1">
      <alignment horizontal="center"/>
    </xf>
    <xf numFmtId="0" fontId="29" fillId="0" borderId="124" xfId="0" applyFont="1" applyFill="1" applyBorder="1" applyAlignment="1">
      <alignment horizontal="center"/>
    </xf>
    <xf numFmtId="0" fontId="1" fillId="0" borderId="130" xfId="52" applyFont="1" applyFill="1" applyBorder="1" applyAlignment="1">
      <alignment horizontal="center"/>
    </xf>
    <xf numFmtId="0" fontId="1" fillId="0" borderId="208" xfId="52" applyFont="1" applyFill="1" applyBorder="1" applyAlignment="1">
      <alignment horizontal="center"/>
    </xf>
    <xf numFmtId="0" fontId="1" fillId="0" borderId="192" xfId="52" applyFont="1" applyFill="1" applyBorder="1" applyAlignment="1">
      <alignment horizontal="center"/>
    </xf>
    <xf numFmtId="0" fontId="29" fillId="0" borderId="149" xfId="0" applyFont="1" applyFill="1" applyBorder="1" applyAlignment="1">
      <alignment horizontal="center"/>
    </xf>
    <xf numFmtId="0" fontId="1" fillId="0" borderId="214" xfId="52" applyFont="1" applyFill="1" applyBorder="1" applyAlignment="1">
      <alignment horizontal="center"/>
    </xf>
    <xf numFmtId="0" fontId="29" fillId="0" borderId="91" xfId="0" applyFont="1" applyFill="1" applyBorder="1" applyAlignment="1">
      <alignment horizontal="center"/>
    </xf>
    <xf numFmtId="0" fontId="29" fillId="0" borderId="102" xfId="0" applyFont="1" applyFill="1" applyBorder="1" applyAlignment="1">
      <alignment horizontal="center"/>
    </xf>
    <xf numFmtId="0" fontId="1" fillId="0" borderId="73" xfId="0" applyFont="1" applyFill="1" applyBorder="1"/>
    <xf numFmtId="0" fontId="1" fillId="0" borderId="74" xfId="0" applyFont="1" applyFill="1" applyBorder="1"/>
    <xf numFmtId="0" fontId="1" fillId="0" borderId="75" xfId="0" applyFont="1" applyFill="1" applyBorder="1" applyAlignment="1">
      <alignment horizontal="center"/>
    </xf>
    <xf numFmtId="0" fontId="1" fillId="0" borderId="75" xfId="0" applyFont="1" applyFill="1" applyBorder="1"/>
    <xf numFmtId="0" fontId="23" fillId="0" borderId="75" xfId="0" applyFont="1" applyFill="1" applyBorder="1"/>
    <xf numFmtId="0" fontId="1" fillId="0" borderId="76" xfId="0" applyFont="1" applyFill="1" applyBorder="1"/>
    <xf numFmtId="0" fontId="1" fillId="0" borderId="178" xfId="0" applyFont="1" applyFill="1" applyBorder="1"/>
    <xf numFmtId="169" fontId="1" fillId="0" borderId="76" xfId="92" applyNumberFormat="1" applyFont="1" applyFill="1" applyBorder="1" applyAlignment="1" applyProtection="1"/>
    <xf numFmtId="0" fontId="29" fillId="0" borderId="103" xfId="0" applyFont="1" applyFill="1" applyBorder="1"/>
    <xf numFmtId="0" fontId="1" fillId="0" borderId="0" xfId="52" applyFont="1" applyFill="1" applyAlignment="1">
      <alignment vertical="top"/>
    </xf>
    <xf numFmtId="0" fontId="1" fillId="0" borderId="0" xfId="32" applyFont="1" applyFill="1" applyBorder="1" applyAlignment="1">
      <alignment horizontal="center" vertical="top"/>
    </xf>
    <xf numFmtId="0" fontId="1" fillId="0" borderId="0" xfId="32" applyFont="1" applyFill="1" applyBorder="1" applyAlignment="1">
      <alignment horizontal="left" vertical="top"/>
    </xf>
    <xf numFmtId="0" fontId="9" fillId="0" borderId="0" xfId="32" applyFont="1" applyFill="1" applyBorder="1" applyAlignment="1">
      <alignment vertical="top"/>
    </xf>
    <xf numFmtId="0" fontId="1" fillId="0" borderId="0" xfId="32" applyNumberFormat="1" applyFont="1" applyFill="1" applyBorder="1" applyAlignment="1">
      <alignment horizontal="center" vertical="top"/>
    </xf>
    <xf numFmtId="0" fontId="1" fillId="0" borderId="0" xfId="32" applyNumberFormat="1" applyFont="1" applyFill="1" applyAlignment="1">
      <alignment horizontal="center" vertical="top"/>
    </xf>
    <xf numFmtId="0" fontId="1" fillId="0" borderId="0" xfId="52" applyNumberFormat="1" applyFont="1" applyFill="1" applyAlignment="1">
      <alignment horizontal="centerContinuous" vertical="top"/>
    </xf>
    <xf numFmtId="0" fontId="1" fillId="0" borderId="0" xfId="52" applyFont="1" applyFill="1" applyAlignment="1">
      <alignment horizontal="centerContinuous" vertical="top"/>
    </xf>
    <xf numFmtId="0" fontId="23" fillId="0" borderId="0" xfId="0" applyFont="1" applyFill="1" applyAlignment="1">
      <alignment horizontal="centerContinuous" vertical="top"/>
    </xf>
    <xf numFmtId="0" fontId="34" fillId="0" borderId="0" xfId="0" applyFont="1" applyFill="1" applyAlignment="1">
      <alignment horizontal="centerContinuous" vertical="top"/>
    </xf>
    <xf numFmtId="0" fontId="1" fillId="0" borderId="0" xfId="32" applyFont="1" applyFill="1" applyAlignment="1">
      <alignment horizontal="center" vertical="top"/>
    </xf>
    <xf numFmtId="0" fontId="1" fillId="0" borderId="0" xfId="1" applyFont="1" applyFill="1" applyBorder="1" applyAlignment="1">
      <alignment horizontal="left" vertical="top"/>
    </xf>
    <xf numFmtId="0" fontId="1" fillId="0" borderId="0" xfId="32" applyFont="1" applyFill="1" applyBorder="1" applyAlignment="1">
      <alignment vertical="top" wrapText="1"/>
    </xf>
    <xf numFmtId="0" fontId="1" fillId="0" borderId="0" xfId="32" applyNumberFormat="1" applyFont="1" applyFill="1" applyBorder="1" applyAlignment="1">
      <alignment horizontal="center" vertical="top" wrapText="1"/>
    </xf>
    <xf numFmtId="0" fontId="23" fillId="0" borderId="0" xfId="0" applyFont="1" applyFill="1" applyAlignment="1">
      <alignment horizontal="center" vertical="top"/>
    </xf>
    <xf numFmtId="0" fontId="23" fillId="0" borderId="0" xfId="0" applyNumberFormat="1" applyFont="1" applyFill="1" applyAlignment="1">
      <alignment horizontal="center" vertical="top"/>
    </xf>
    <xf numFmtId="0" fontId="1" fillId="0" borderId="0" xfId="52" applyNumberFormat="1" applyFont="1" applyFill="1" applyAlignment="1">
      <alignment horizontal="center" vertical="top"/>
    </xf>
    <xf numFmtId="0" fontId="34" fillId="0" borderId="0" xfId="0" applyNumberFormat="1" applyFont="1" applyFill="1" applyAlignment="1">
      <alignment horizontal="centerContinuous" vertical="top"/>
    </xf>
    <xf numFmtId="0" fontId="1" fillId="0" borderId="0" xfId="52" applyFont="1" applyFill="1" applyAlignment="1">
      <alignment horizontal="center" vertical="top"/>
    </xf>
    <xf numFmtId="0" fontId="1" fillId="0" borderId="0" xfId="32" applyNumberFormat="1" applyFont="1" applyFill="1" applyAlignment="1">
      <alignment horizontal="centerContinuous" vertical="top"/>
    </xf>
    <xf numFmtId="0" fontId="1" fillId="0" borderId="0" xfId="32" applyFont="1" applyFill="1" applyAlignment="1">
      <alignment horizontal="centerContinuous" vertical="top"/>
    </xf>
    <xf numFmtId="0" fontId="50" fillId="0" borderId="0" xfId="32" applyNumberFormat="1" applyFont="1" applyFill="1" applyBorder="1" applyAlignment="1">
      <alignment horizontal="centerContinuous" vertical="top"/>
    </xf>
    <xf numFmtId="0" fontId="1" fillId="0" borderId="0" xfId="0" applyFont="1" applyFill="1" applyAlignment="1">
      <alignment horizontal="center"/>
    </xf>
    <xf numFmtId="0" fontId="1" fillId="0" borderId="0" xfId="32" applyFont="1" applyFill="1"/>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195" xfId="0" applyFont="1" applyFill="1" applyBorder="1" applyAlignment="1">
      <alignment horizontal="center" vertical="center"/>
    </xf>
    <xf numFmtId="0" fontId="5" fillId="0" borderId="209" xfId="0" applyFont="1" applyFill="1" applyBorder="1" applyAlignment="1">
      <alignment horizontal="center" vertical="center"/>
    </xf>
    <xf numFmtId="0" fontId="5" fillId="0" borderId="42" xfId="0" applyFont="1" applyFill="1" applyBorder="1" applyAlignment="1">
      <alignment horizontal="left" vertical="center"/>
    </xf>
    <xf numFmtId="0" fontId="5" fillId="0" borderId="170" xfId="0" applyFont="1" applyFill="1" applyBorder="1" applyAlignment="1">
      <alignment horizontal="left"/>
    </xf>
    <xf numFmtId="0" fontId="1" fillId="0" borderId="125" xfId="0" applyFont="1" applyFill="1" applyBorder="1"/>
    <xf numFmtId="0" fontId="1" fillId="0" borderId="71" xfId="0" applyFont="1" applyFill="1" applyBorder="1"/>
    <xf numFmtId="0" fontId="1" fillId="0" borderId="172" xfId="0" applyFont="1" applyFill="1" applyBorder="1"/>
    <xf numFmtId="0" fontId="1" fillId="0" borderId="114" xfId="0" applyFont="1" applyFill="1" applyBorder="1"/>
    <xf numFmtId="0" fontId="1" fillId="0" borderId="102" xfId="0" applyFont="1" applyFill="1" applyBorder="1"/>
    <xf numFmtId="0" fontId="1" fillId="0" borderId="114" xfId="0" applyNumberFormat="1" applyFont="1" applyFill="1" applyBorder="1" applyAlignment="1">
      <alignment horizontal="center"/>
    </xf>
    <xf numFmtId="0" fontId="1" fillId="0" borderId="214" xfId="0" applyNumberFormat="1" applyFont="1" applyFill="1" applyBorder="1" applyAlignment="1">
      <alignment horizontal="center"/>
    </xf>
    <xf numFmtId="0" fontId="1" fillId="0" borderId="187" xfId="0" applyNumberFormat="1" applyFont="1" applyFill="1" applyBorder="1" applyAlignment="1">
      <alignment horizontal="center"/>
    </xf>
    <xf numFmtId="0" fontId="1" fillId="0" borderId="114" xfId="0" quotePrefix="1" applyNumberFormat="1" applyFont="1" applyFill="1" applyBorder="1" applyAlignment="1">
      <alignment horizontal="center"/>
    </xf>
    <xf numFmtId="0" fontId="1" fillId="0" borderId="214" xfId="0" quotePrefix="1" applyNumberFormat="1" applyFont="1" applyFill="1" applyBorder="1" applyAlignment="1">
      <alignment horizontal="center"/>
    </xf>
    <xf numFmtId="0" fontId="1" fillId="0" borderId="187" xfId="0" quotePrefix="1" applyNumberFormat="1" applyFont="1" applyFill="1" applyBorder="1" applyAlignment="1">
      <alignment horizontal="center"/>
    </xf>
    <xf numFmtId="0" fontId="1" fillId="0" borderId="215" xfId="0" applyFont="1" applyFill="1" applyBorder="1" applyAlignment="1">
      <alignment horizontal="left"/>
    </xf>
    <xf numFmtId="183" fontId="25" fillId="0" borderId="172" xfId="87" quotePrefix="1" applyNumberFormat="1" applyFont="1" applyFill="1" applyBorder="1" applyAlignment="1">
      <alignment horizontal="center"/>
    </xf>
    <xf numFmtId="183" fontId="25" fillId="0" borderId="172" xfId="87" applyNumberFormat="1" applyFont="1" applyFill="1" applyBorder="1" applyAlignment="1">
      <alignment horizontal="center" vertical="center"/>
    </xf>
    <xf numFmtId="0" fontId="25" fillId="0" borderId="172" xfId="0" applyFont="1" applyFill="1" applyBorder="1" applyAlignment="1">
      <alignment horizontal="center"/>
    </xf>
    <xf numFmtId="0" fontId="25" fillId="0" borderId="172" xfId="0" applyFont="1" applyFill="1" applyBorder="1"/>
    <xf numFmtId="0" fontId="1" fillId="0" borderId="175" xfId="0" applyFont="1" applyFill="1" applyBorder="1"/>
    <xf numFmtId="0" fontId="1" fillId="0" borderId="176" xfId="0" applyFont="1" applyFill="1" applyBorder="1" applyAlignment="1">
      <alignment horizontal="left"/>
    </xf>
    <xf numFmtId="0" fontId="40" fillId="0" borderId="177" xfId="0" applyFont="1" applyFill="1" applyBorder="1"/>
    <xf numFmtId="0" fontId="40" fillId="0" borderId="182" xfId="0" applyFont="1" applyFill="1" applyBorder="1"/>
    <xf numFmtId="0" fontId="25" fillId="0" borderId="178" xfId="0" applyFont="1" applyFill="1" applyBorder="1"/>
    <xf numFmtId="169" fontId="25" fillId="0" borderId="178" xfId="92" applyNumberFormat="1" applyFont="1" applyFill="1" applyBorder="1" applyAlignment="1" applyProtection="1"/>
    <xf numFmtId="183" fontId="25" fillId="0" borderId="178" xfId="87" applyNumberFormat="1" applyFont="1" applyFill="1" applyBorder="1" applyAlignment="1" applyProtection="1"/>
    <xf numFmtId="0" fontId="25" fillId="0" borderId="178" xfId="0" applyFont="1" applyFill="1" applyBorder="1" applyAlignment="1">
      <alignment horizontal="center"/>
    </xf>
    <xf numFmtId="0" fontId="23" fillId="0" borderId="0" xfId="0" applyFont="1" applyFill="1"/>
    <xf numFmtId="0" fontId="23" fillId="0" borderId="109" xfId="0" applyFont="1" applyFill="1" applyBorder="1" applyProtection="1"/>
    <xf numFmtId="0" fontId="23" fillId="0" borderId="66" xfId="0" applyFont="1" applyFill="1" applyBorder="1" applyProtection="1"/>
    <xf numFmtId="0" fontId="23" fillId="0" borderId="88" xfId="63" applyFont="1" applyFill="1" applyBorder="1" applyAlignment="1">
      <alignment horizontal="center"/>
    </xf>
    <xf numFmtId="0" fontId="23" fillId="0" borderId="66" xfId="63" applyFont="1" applyFill="1" applyBorder="1"/>
    <xf numFmtId="0" fontId="23" fillId="0" borderId="57" xfId="63" applyFont="1" applyFill="1" applyBorder="1" applyAlignment="1">
      <alignment horizontal="center"/>
    </xf>
    <xf numFmtId="0" fontId="23" fillId="0" borderId="68" xfId="63" applyFont="1" applyFill="1" applyBorder="1"/>
    <xf numFmtId="0" fontId="23" fillId="0" borderId="66" xfId="63" applyFont="1" applyFill="1" applyBorder="1" applyAlignment="1">
      <alignment horizontal="left"/>
    </xf>
    <xf numFmtId="0" fontId="23" fillId="0" borderId="49" xfId="63" applyFont="1" applyFill="1" applyBorder="1" applyAlignment="1">
      <alignment horizontal="center"/>
    </xf>
    <xf numFmtId="0" fontId="23" fillId="0" borderId="50" xfId="63" applyFont="1" applyFill="1" applyBorder="1"/>
    <xf numFmtId="0" fontId="23" fillId="0" borderId="128" xfId="63" applyFont="1" applyFill="1" applyBorder="1" applyAlignment="1">
      <alignment horizontal="center"/>
    </xf>
    <xf numFmtId="0" fontId="23" fillId="0" borderId="5" xfId="63" applyFont="1" applyFill="1" applyBorder="1" applyAlignment="1">
      <alignment horizontal="center"/>
    </xf>
    <xf numFmtId="0" fontId="23" fillId="0" borderId="17" xfId="63" applyFont="1" applyFill="1" applyBorder="1"/>
    <xf numFmtId="0" fontId="23" fillId="0" borderId="17" xfId="63" applyFont="1" applyFill="1" applyBorder="1" applyAlignment="1">
      <alignment horizontal="center"/>
    </xf>
    <xf numFmtId="0" fontId="23" fillId="0" borderId="50" xfId="63" applyFont="1" applyFill="1" applyBorder="1" applyAlignment="1">
      <alignment horizontal="left" vertical="center"/>
    </xf>
    <xf numFmtId="0" fontId="23" fillId="0" borderId="51" xfId="63" applyFont="1" applyFill="1" applyBorder="1" applyAlignment="1">
      <alignment horizontal="left" vertical="center"/>
    </xf>
    <xf numFmtId="0" fontId="23" fillId="0" borderId="209" xfId="63" applyFont="1" applyFill="1" applyBorder="1" applyAlignment="1">
      <alignment horizontal="left" vertical="center"/>
    </xf>
    <xf numFmtId="0" fontId="23" fillId="0" borderId="66" xfId="63" applyFont="1" applyFill="1" applyBorder="1" applyAlignment="1">
      <alignment horizontal="left" vertical="center"/>
    </xf>
    <xf numFmtId="0" fontId="23" fillId="0" borderId="69" xfId="63" applyFont="1" applyFill="1" applyBorder="1" applyAlignment="1">
      <alignment horizontal="left" vertical="center"/>
    </xf>
    <xf numFmtId="0" fontId="23" fillId="0" borderId="66" xfId="63" applyFont="1" applyFill="1" applyBorder="1" applyAlignment="1">
      <alignment horizontal="center"/>
    </xf>
    <xf numFmtId="0" fontId="1" fillId="0" borderId="180" xfId="0" applyFont="1" applyFill="1" applyBorder="1"/>
    <xf numFmtId="169" fontId="1" fillId="0" borderId="172" xfId="92" applyNumberFormat="1" applyFont="1" applyFill="1" applyBorder="1" applyAlignment="1" applyProtection="1">
      <alignment horizontal="center" vertical="center"/>
    </xf>
    <xf numFmtId="0" fontId="1" fillId="0" borderId="172" xfId="0" applyFont="1" applyFill="1" applyBorder="1" applyAlignment="1">
      <alignment horizontal="center"/>
    </xf>
    <xf numFmtId="0" fontId="1" fillId="0" borderId="148" xfId="0" applyFont="1" applyFill="1" applyBorder="1"/>
    <xf numFmtId="0" fontId="1" fillId="0" borderId="209" xfId="0" applyFont="1" applyFill="1" applyBorder="1"/>
    <xf numFmtId="0" fontId="1" fillId="0" borderId="196" xfId="0" applyFont="1" applyFill="1" applyBorder="1"/>
    <xf numFmtId="0" fontId="1" fillId="0" borderId="208" xfId="92" applyNumberFormat="1" applyFont="1" applyFill="1" applyBorder="1" applyAlignment="1" applyProtection="1">
      <alignment horizontal="center"/>
    </xf>
    <xf numFmtId="0" fontId="1" fillId="0" borderId="208" xfId="92" applyNumberFormat="1" applyFont="1" applyFill="1" applyBorder="1" applyAlignment="1" applyProtection="1">
      <alignment horizontal="center" vertical="center"/>
    </xf>
    <xf numFmtId="0" fontId="1" fillId="0" borderId="208" xfId="0" applyFont="1" applyFill="1" applyBorder="1" applyAlignment="1">
      <alignment horizontal="center"/>
    </xf>
    <xf numFmtId="0" fontId="1" fillId="0" borderId="255" xfId="0" applyFont="1" applyFill="1" applyBorder="1"/>
    <xf numFmtId="0" fontId="1" fillId="0" borderId="54" xfId="0" quotePrefix="1" applyFont="1" applyFill="1" applyBorder="1" applyAlignment="1">
      <alignment horizontal="center" vertical="center"/>
    </xf>
    <xf numFmtId="0" fontId="1" fillId="0" borderId="54" xfId="88" quotePrefix="1" applyNumberFormat="1" applyFont="1" applyFill="1" applyBorder="1" applyAlignment="1" applyProtection="1">
      <alignment horizontal="center" vertical="center"/>
    </xf>
    <xf numFmtId="0" fontId="29" fillId="0" borderId="83" xfId="0" applyFont="1" applyBorder="1" applyAlignment="1">
      <alignment horizontal="center"/>
    </xf>
    <xf numFmtId="0" fontId="1" fillId="0" borderId="256" xfId="0" applyFont="1" applyFill="1" applyBorder="1"/>
    <xf numFmtId="0" fontId="1" fillId="0" borderId="257" xfId="0" applyFont="1" applyFill="1" applyBorder="1"/>
    <xf numFmtId="0" fontId="1" fillId="0" borderId="179" xfId="52" applyFont="1" applyFill="1" applyBorder="1"/>
    <xf numFmtId="0" fontId="1" fillId="0" borderId="180" xfId="52" applyFont="1" applyFill="1" applyBorder="1"/>
    <xf numFmtId="0" fontId="7" fillId="0" borderId="170" xfId="52" applyFont="1" applyFill="1" applyBorder="1" applyAlignment="1">
      <alignment horizontal="left"/>
    </xf>
    <xf numFmtId="0" fontId="7" fillId="0" borderId="170" xfId="52" applyFont="1" applyFill="1" applyBorder="1"/>
    <xf numFmtId="0" fontId="1" fillId="0" borderId="170" xfId="52" applyFont="1" applyFill="1" applyBorder="1"/>
    <xf numFmtId="0" fontId="29" fillId="0" borderId="258" xfId="0" applyFont="1" applyBorder="1" applyAlignment="1">
      <alignment horizontal="center"/>
    </xf>
    <xf numFmtId="0" fontId="1" fillId="0" borderId="52" xfId="52" applyFont="1" applyFill="1" applyBorder="1"/>
    <xf numFmtId="0" fontId="1" fillId="0" borderId="259" xfId="52" applyFont="1" applyFill="1" applyBorder="1"/>
    <xf numFmtId="0" fontId="3" fillId="0" borderId="52" xfId="55" applyNumberFormat="1" applyFont="1" applyFill="1" applyBorder="1" applyAlignment="1" applyProtection="1">
      <alignment horizontal="center" vertical="center"/>
    </xf>
    <xf numFmtId="0" fontId="1" fillId="0" borderId="52" xfId="52" applyFont="1" applyFill="1" applyBorder="1" applyAlignment="1">
      <alignment horizontal="center"/>
    </xf>
    <xf numFmtId="0" fontId="1" fillId="0" borderId="52" xfId="0" quotePrefix="1" applyFont="1" applyFill="1" applyBorder="1" applyAlignment="1">
      <alignment horizontal="center" vertical="center"/>
    </xf>
    <xf numFmtId="0" fontId="29" fillId="0" borderId="259" xfId="0" applyFont="1" applyBorder="1" applyAlignment="1">
      <alignment horizontal="center"/>
    </xf>
    <xf numFmtId="0" fontId="1" fillId="0" borderId="167" xfId="52" applyFont="1" applyFill="1" applyBorder="1"/>
    <xf numFmtId="0" fontId="3" fillId="0" borderId="173" xfId="55" applyNumberFormat="1" applyFont="1" applyFill="1" applyBorder="1" applyAlignment="1" applyProtection="1">
      <alignment horizontal="center" vertical="center"/>
    </xf>
    <xf numFmtId="0" fontId="1" fillId="0" borderId="173" xfId="52" applyFont="1" applyFill="1" applyBorder="1" applyAlignment="1">
      <alignment horizontal="center"/>
    </xf>
    <xf numFmtId="0" fontId="1" fillId="0" borderId="173" xfId="52" quotePrefix="1" applyFont="1" applyFill="1" applyBorder="1" applyAlignment="1">
      <alignment horizontal="center"/>
    </xf>
    <xf numFmtId="0" fontId="1" fillId="0" borderId="163" xfId="52" quotePrefix="1" applyFont="1" applyFill="1" applyBorder="1" applyAlignment="1">
      <alignment horizontal="center"/>
    </xf>
    <xf numFmtId="0" fontId="1" fillId="0" borderId="257" xfId="52" applyFont="1" applyFill="1" applyBorder="1" applyAlignment="1">
      <alignment horizontal="center"/>
    </xf>
    <xf numFmtId="0" fontId="1" fillId="0" borderId="30" xfId="52" applyFont="1" applyFill="1" applyBorder="1" applyAlignment="1">
      <alignment horizontal="center"/>
    </xf>
    <xf numFmtId="0" fontId="1" fillId="0" borderId="196" xfId="52" applyFont="1" applyFill="1" applyBorder="1" applyAlignment="1">
      <alignment horizontal="center"/>
    </xf>
    <xf numFmtId="0" fontId="1" fillId="0" borderId="163" xfId="52" applyFont="1" applyFill="1" applyBorder="1" applyAlignment="1">
      <alignment horizontal="center"/>
    </xf>
    <xf numFmtId="0" fontId="1" fillId="0" borderId="172" xfId="52" applyFont="1" applyFill="1" applyBorder="1"/>
    <xf numFmtId="0" fontId="1" fillId="0" borderId="195" xfId="52" applyFont="1" applyFill="1" applyBorder="1"/>
    <xf numFmtId="0" fontId="1" fillId="0" borderId="208" xfId="52" applyFont="1" applyFill="1" applyBorder="1"/>
    <xf numFmtId="0" fontId="1" fillId="0" borderId="214" xfId="52" applyFont="1" applyFill="1" applyBorder="1"/>
    <xf numFmtId="0" fontId="20" fillId="0" borderId="166" xfId="67" applyFont="1" applyFill="1" applyBorder="1" applyAlignment="1">
      <alignment horizontal="center"/>
    </xf>
    <xf numFmtId="0" fontId="20" fillId="0" borderId="263" xfId="67" applyFont="1" applyFill="1" applyBorder="1" applyAlignment="1">
      <alignment horizontal="left"/>
    </xf>
    <xf numFmtId="0" fontId="20" fillId="0" borderId="167" xfId="67" applyFont="1" applyFill="1" applyBorder="1" applyAlignment="1">
      <alignment horizontal="left"/>
    </xf>
    <xf numFmtId="0" fontId="20" fillId="0" borderId="167" xfId="67" applyFont="1" applyFill="1" applyBorder="1"/>
    <xf numFmtId="0" fontId="29" fillId="0" borderId="163" xfId="62" applyNumberFormat="1" applyFont="1" applyFill="1" applyBorder="1" applyAlignment="1" applyProtection="1">
      <alignment horizontal="center"/>
    </xf>
    <xf numFmtId="0" fontId="29" fillId="0" borderId="263" xfId="62" applyNumberFormat="1" applyFont="1" applyFill="1" applyBorder="1" applyAlignment="1" applyProtection="1">
      <alignment horizontal="center"/>
    </xf>
    <xf numFmtId="0" fontId="29" fillId="0" borderId="263" xfId="67" applyFont="1" applyFill="1" applyBorder="1"/>
    <xf numFmtId="0" fontId="29" fillId="0" borderId="265" xfId="67" applyFont="1" applyBorder="1"/>
    <xf numFmtId="0" fontId="29" fillId="0" borderId="167" xfId="67" applyFont="1" applyFill="1" applyBorder="1" applyAlignment="1">
      <alignment horizontal="left"/>
    </xf>
    <xf numFmtId="0" fontId="20" fillId="0" borderId="179" xfId="67" applyFont="1" applyFill="1" applyBorder="1" applyAlignment="1">
      <alignment horizontal="center"/>
    </xf>
    <xf numFmtId="0" fontId="20" fillId="0" borderId="180" xfId="67" applyFont="1" applyFill="1" applyBorder="1" applyAlignment="1">
      <alignment horizontal="left"/>
    </xf>
    <xf numFmtId="0" fontId="20" fillId="0" borderId="170" xfId="67" applyFont="1" applyFill="1" applyBorder="1" applyAlignment="1">
      <alignment horizontal="left"/>
    </xf>
    <xf numFmtId="0" fontId="20" fillId="0" borderId="170" xfId="67" applyFont="1" applyFill="1" applyBorder="1"/>
    <xf numFmtId="0" fontId="20" fillId="0" borderId="173" xfId="67" applyNumberFormat="1" applyFont="1" applyFill="1" applyBorder="1" applyAlignment="1">
      <alignment horizontal="center"/>
    </xf>
    <xf numFmtId="0" fontId="29" fillId="0" borderId="173" xfId="62" applyNumberFormat="1" applyFont="1" applyFill="1" applyBorder="1" applyAlignment="1" applyProtection="1">
      <alignment horizontal="center"/>
    </xf>
    <xf numFmtId="0" fontId="29" fillId="0" borderId="180" xfId="62" applyNumberFormat="1" applyFont="1" applyFill="1" applyBorder="1" applyAlignment="1" applyProtection="1">
      <alignment horizontal="center"/>
    </xf>
    <xf numFmtId="0" fontId="29" fillId="0" borderId="180" xfId="67" applyFont="1" applyFill="1" applyBorder="1"/>
    <xf numFmtId="0" fontId="29" fillId="0" borderId="174" xfId="67" applyFont="1" applyBorder="1"/>
    <xf numFmtId="0" fontId="20" fillId="0" borderId="148" xfId="67" applyFont="1" applyFill="1" applyBorder="1" applyAlignment="1">
      <alignment horizontal="center"/>
    </xf>
    <xf numFmtId="0" fontId="20" fillId="0" borderId="209" xfId="67" applyFont="1" applyFill="1" applyBorder="1" applyAlignment="1">
      <alignment horizontal="left"/>
    </xf>
    <xf numFmtId="0" fontId="20" fillId="0" borderId="128" xfId="67" applyFont="1" applyFill="1" applyBorder="1" applyAlignment="1">
      <alignment horizontal="left"/>
    </xf>
    <xf numFmtId="0" fontId="20" fillId="0" borderId="196" xfId="67" applyNumberFormat="1" applyFont="1" applyFill="1" applyBorder="1" applyAlignment="1">
      <alignment horizontal="center"/>
    </xf>
    <xf numFmtId="0" fontId="29" fillId="0" borderId="196" xfId="62" applyNumberFormat="1" applyFont="1" applyFill="1" applyBorder="1" applyAlignment="1" applyProtection="1">
      <alignment horizontal="center"/>
    </xf>
    <xf numFmtId="0" fontId="29" fillId="0" borderId="209" xfId="62" applyNumberFormat="1" applyFont="1" applyFill="1" applyBorder="1" applyAlignment="1" applyProtection="1">
      <alignment horizontal="center"/>
    </xf>
    <xf numFmtId="0" fontId="29" fillId="0" borderId="209" xfId="67" applyFont="1" applyFill="1" applyBorder="1"/>
    <xf numFmtId="0" fontId="29" fillId="0" borderId="211" xfId="67" applyFont="1" applyBorder="1"/>
    <xf numFmtId="0" fontId="29" fillId="0" borderId="264" xfId="67" applyFont="1" applyFill="1" applyBorder="1" applyAlignment="1">
      <alignment horizontal="left" wrapText="1"/>
    </xf>
    <xf numFmtId="0" fontId="39" fillId="0" borderId="0" xfId="0" applyFont="1"/>
    <xf numFmtId="0" fontId="29" fillId="0" borderId="128" xfId="67" applyFont="1" applyFill="1" applyBorder="1" applyAlignment="1">
      <alignment horizontal="left"/>
    </xf>
    <xf numFmtId="0" fontId="20" fillId="0" borderId="209" xfId="67" applyFont="1" applyFill="1" applyBorder="1" applyAlignment="1">
      <alignment horizontal="left" wrapText="1"/>
    </xf>
    <xf numFmtId="0" fontId="29" fillId="0" borderId="196" xfId="62" applyNumberFormat="1" applyFont="1" applyFill="1" applyBorder="1" applyAlignment="1" applyProtection="1">
      <alignment horizontal="center" wrapText="1"/>
    </xf>
    <xf numFmtId="0" fontId="29" fillId="0" borderId="209" xfId="62" applyNumberFormat="1" applyFont="1" applyFill="1" applyBorder="1" applyAlignment="1" applyProtection="1">
      <alignment horizontal="center" wrapText="1"/>
    </xf>
    <xf numFmtId="0" fontId="29" fillId="0" borderId="209" xfId="67" applyFont="1" applyFill="1" applyBorder="1" applyAlignment="1">
      <alignment wrapText="1"/>
    </xf>
    <xf numFmtId="0" fontId="29" fillId="0" borderId="211" xfId="67" applyFont="1" applyBorder="1" applyAlignment="1">
      <alignment wrapText="1"/>
    </xf>
    <xf numFmtId="0" fontId="39" fillId="0" borderId="0" xfId="0" applyFont="1" applyAlignment="1">
      <alignment wrapText="1"/>
    </xf>
    <xf numFmtId="0" fontId="29" fillId="0" borderId="148" xfId="67" applyFont="1" applyFill="1" applyBorder="1" applyAlignment="1">
      <alignment horizontal="center"/>
    </xf>
    <xf numFmtId="0" fontId="29" fillId="0" borderId="209" xfId="67" applyFont="1" applyFill="1" applyBorder="1" applyAlignment="1">
      <alignment horizontal="left"/>
    </xf>
    <xf numFmtId="0" fontId="29" fillId="0" borderId="196" xfId="67" applyNumberFormat="1" applyFont="1" applyFill="1" applyBorder="1" applyAlignment="1">
      <alignment horizontal="center"/>
    </xf>
    <xf numFmtId="0" fontId="29" fillId="0" borderId="167" xfId="67" applyFont="1" applyFill="1" applyBorder="1" applyAlignment="1"/>
    <xf numFmtId="0" fontId="20" fillId="0" borderId="266" xfId="67" applyFont="1" applyFill="1" applyBorder="1" applyAlignment="1">
      <alignment wrapText="1"/>
    </xf>
    <xf numFmtId="0" fontId="29" fillId="0" borderId="148" xfId="67" applyFont="1" applyFill="1" applyBorder="1" applyAlignment="1">
      <alignment horizontal="center" wrapText="1"/>
    </xf>
    <xf numFmtId="0" fontId="29" fillId="0" borderId="209" xfId="67" applyFont="1" applyFill="1" applyBorder="1" applyAlignment="1">
      <alignment horizontal="left" wrapText="1"/>
    </xf>
    <xf numFmtId="0" fontId="29" fillId="0" borderId="196" xfId="67" applyNumberFormat="1" applyFont="1" applyFill="1" applyBorder="1" applyAlignment="1">
      <alignment horizontal="center" wrapText="1"/>
    </xf>
    <xf numFmtId="0" fontId="29" fillId="0" borderId="167" xfId="67" applyFont="1" applyFill="1" applyBorder="1"/>
    <xf numFmtId="0" fontId="29" fillId="4" borderId="167" xfId="67" applyFont="1" applyFill="1" applyBorder="1"/>
    <xf numFmtId="0" fontId="29" fillId="0" borderId="170" xfId="67" applyFont="1" applyFill="1" applyBorder="1"/>
    <xf numFmtId="0" fontId="39" fillId="0" borderId="167" xfId="67" applyFont="1" applyFill="1" applyBorder="1"/>
    <xf numFmtId="0" fontId="29" fillId="0" borderId="264" xfId="67" applyFont="1" applyFill="1" applyBorder="1"/>
    <xf numFmtId="0" fontId="29" fillId="0" borderId="128" xfId="67" applyFont="1" applyFill="1" applyBorder="1"/>
    <xf numFmtId="0" fontId="29" fillId="0" borderId="177" xfId="67" applyFont="1" applyFill="1" applyBorder="1"/>
    <xf numFmtId="0" fontId="29" fillId="0" borderId="163" xfId="62" applyNumberFormat="1" applyFont="1" applyFill="1" applyBorder="1" applyAlignment="1" applyProtection="1">
      <alignment horizontal="center" vertical="center"/>
    </xf>
    <xf numFmtId="0" fontId="29" fillId="4" borderId="168" xfId="67" quotePrefix="1" applyNumberFormat="1" applyFont="1" applyFill="1" applyBorder="1" applyAlignment="1">
      <alignment horizontal="center"/>
    </xf>
    <xf numFmtId="0" fontId="29" fillId="4" borderId="168" xfId="89" quotePrefix="1" applyNumberFormat="1" applyFont="1" applyFill="1" applyBorder="1" applyAlignment="1">
      <alignment horizontal="center"/>
    </xf>
    <xf numFmtId="0" fontId="29" fillId="4" borderId="167" xfId="89" quotePrefix="1" applyNumberFormat="1" applyFont="1" applyFill="1" applyBorder="1" applyAlignment="1">
      <alignment horizontal="center"/>
    </xf>
    <xf numFmtId="0" fontId="29" fillId="4" borderId="163" xfId="67" applyFont="1" applyFill="1" applyBorder="1" applyAlignment="1">
      <alignment horizontal="center"/>
    </xf>
    <xf numFmtId="0" fontId="42" fillId="4" borderId="168" xfId="62" applyNumberFormat="1" applyFont="1" applyFill="1" applyBorder="1" applyAlignment="1" applyProtection="1">
      <alignment horizontal="center"/>
    </xf>
    <xf numFmtId="37" fontId="29" fillId="0" borderId="163" xfId="62" applyNumberFormat="1" applyFont="1" applyFill="1" applyBorder="1" applyAlignment="1" applyProtection="1">
      <alignment horizontal="right"/>
    </xf>
    <xf numFmtId="37" fontId="29" fillId="0" borderId="163" xfId="67" quotePrefix="1" applyNumberFormat="1" applyFont="1" applyBorder="1" applyAlignment="1">
      <alignment horizontal="center"/>
    </xf>
    <xf numFmtId="180" fontId="29" fillId="0" borderId="163" xfId="67" applyNumberFormat="1" applyFont="1" applyBorder="1" applyAlignment="1">
      <alignment horizontal="center"/>
    </xf>
    <xf numFmtId="180" fontId="29" fillId="0" borderId="163" xfId="67" quotePrefix="1" applyNumberFormat="1" applyFont="1" applyBorder="1" applyAlignment="1">
      <alignment horizontal="center"/>
    </xf>
    <xf numFmtId="0" fontId="29" fillId="4" borderId="168" xfId="62" quotePrefix="1" applyNumberFormat="1" applyFont="1" applyFill="1" applyBorder="1" applyAlignment="1" applyProtection="1">
      <alignment horizontal="center"/>
    </xf>
    <xf numFmtId="0" fontId="29" fillId="4" borderId="168" xfId="62" applyNumberFormat="1" applyFont="1" applyFill="1" applyBorder="1" applyAlignment="1" applyProtection="1">
      <alignment horizontal="center"/>
    </xf>
    <xf numFmtId="0" fontId="29" fillId="4" borderId="267" xfId="62" applyNumberFormat="1" applyFont="1" applyFill="1" applyBorder="1" applyAlignment="1" applyProtection="1">
      <alignment horizontal="center"/>
    </xf>
    <xf numFmtId="0" fontId="39" fillId="4" borderId="170" xfId="62" applyNumberFormat="1" applyFont="1" applyFill="1" applyBorder="1" applyAlignment="1" applyProtection="1">
      <alignment horizontal="center"/>
    </xf>
    <xf numFmtId="0" fontId="29" fillId="4" borderId="170" xfId="62" applyNumberFormat="1" applyFont="1" applyFill="1" applyBorder="1" applyAlignment="1" applyProtection="1">
      <alignment horizontal="center"/>
    </xf>
    <xf numFmtId="0" fontId="29" fillId="4" borderId="163" xfId="67" applyNumberFormat="1" applyFont="1" applyFill="1" applyBorder="1" applyAlignment="1">
      <alignment horizontal="center" vertical="center"/>
    </xf>
    <xf numFmtId="0" fontId="29" fillId="4" borderId="196" xfId="67" quotePrefix="1" applyNumberFormat="1" applyFont="1" applyFill="1" applyBorder="1" applyAlignment="1">
      <alignment horizontal="center" vertical="center"/>
    </xf>
    <xf numFmtId="0" fontId="29" fillId="4" borderId="196" xfId="67" quotePrefix="1" applyNumberFormat="1" applyFont="1" applyFill="1" applyBorder="1" applyAlignment="1">
      <alignment horizontal="center"/>
    </xf>
    <xf numFmtId="0" fontId="29" fillId="4" borderId="268" xfId="67" quotePrefix="1" applyNumberFormat="1" applyFont="1" applyFill="1" applyBorder="1" applyAlignment="1">
      <alignment horizontal="center"/>
    </xf>
    <xf numFmtId="0" fontId="29" fillId="0" borderId="168" xfId="67" applyNumberFormat="1" applyFont="1" applyFill="1" applyBorder="1" applyAlignment="1">
      <alignment horizontal="center"/>
    </xf>
    <xf numFmtId="0" fontId="29" fillId="0" borderId="168" xfId="67" quotePrefix="1" applyNumberFormat="1" applyFont="1" applyFill="1" applyBorder="1" applyAlignment="1">
      <alignment horizontal="center"/>
    </xf>
    <xf numFmtId="0" fontId="29" fillId="0" borderId="167" xfId="67" quotePrefix="1" applyNumberFormat="1" applyFont="1" applyFill="1" applyBorder="1" applyAlignment="1">
      <alignment horizontal="center"/>
    </xf>
    <xf numFmtId="0" fontId="29" fillId="4" borderId="269" xfId="62" applyNumberFormat="1" applyFont="1" applyFill="1" applyBorder="1" applyAlignment="1" applyProtection="1">
      <alignment horizontal="center"/>
    </xf>
    <xf numFmtId="0" fontId="29" fillId="0" borderId="177" xfId="62" applyNumberFormat="1" applyFont="1" applyFill="1" applyBorder="1" applyAlignment="1" applyProtection="1">
      <alignment horizontal="center"/>
    </xf>
    <xf numFmtId="0" fontId="20" fillId="0" borderId="10" xfId="67" applyFont="1" applyFill="1" applyBorder="1" applyAlignment="1">
      <alignment horizontal="center" vertical="center"/>
    </xf>
    <xf numFmtId="0" fontId="20" fillId="0" borderId="264" xfId="67" applyFont="1" applyFill="1" applyBorder="1"/>
    <xf numFmtId="0" fontId="29" fillId="0" borderId="264" xfId="67" applyFont="1" applyFill="1" applyBorder="1" applyAlignment="1">
      <alignment horizontal="left"/>
    </xf>
    <xf numFmtId="0" fontId="29" fillId="4" borderId="264" xfId="67" applyFont="1" applyFill="1" applyBorder="1"/>
    <xf numFmtId="0" fontId="39" fillId="0" borderId="264" xfId="67" applyFont="1" applyFill="1" applyBorder="1"/>
    <xf numFmtId="0" fontId="29" fillId="0" borderId="264" xfId="67" applyFont="1" applyFill="1" applyBorder="1" applyAlignment="1"/>
    <xf numFmtId="0" fontId="29" fillId="0" borderId="178" xfId="67" applyFont="1" applyFill="1" applyBorder="1"/>
    <xf numFmtId="0" fontId="20" fillId="0" borderId="172" xfId="67" applyFont="1" applyFill="1" applyBorder="1"/>
    <xf numFmtId="0" fontId="29" fillId="0" borderId="208" xfId="67" applyFont="1" applyFill="1" applyBorder="1" applyAlignment="1">
      <alignment horizontal="left"/>
    </xf>
    <xf numFmtId="0" fontId="29" fillId="0" borderId="264" xfId="67" applyFont="1" applyFill="1" applyBorder="1" applyAlignment="1">
      <alignment horizontal="center" vertical="center"/>
    </xf>
    <xf numFmtId="0" fontId="29" fillId="0" borderId="148" xfId="67" applyFont="1" applyFill="1" applyBorder="1" applyAlignment="1">
      <alignment horizontal="center" vertical="center"/>
    </xf>
    <xf numFmtId="0" fontId="29" fillId="0" borderId="209" xfId="67" applyFont="1" applyFill="1" applyBorder="1" applyAlignment="1">
      <alignment horizontal="left" vertical="center"/>
    </xf>
    <xf numFmtId="0" fontId="29" fillId="0" borderId="196" xfId="67" applyNumberFormat="1" applyFont="1" applyFill="1" applyBorder="1" applyAlignment="1">
      <alignment horizontal="center" vertical="center"/>
    </xf>
    <xf numFmtId="0" fontId="29" fillId="0" borderId="196" xfId="62" applyNumberFormat="1" applyFont="1" applyFill="1" applyBorder="1" applyAlignment="1" applyProtection="1">
      <alignment horizontal="center" vertical="center"/>
    </xf>
    <xf numFmtId="0" fontId="29" fillId="0" borderId="209" xfId="62" applyNumberFormat="1" applyFont="1" applyFill="1" applyBorder="1" applyAlignment="1" applyProtection="1">
      <alignment horizontal="center" vertical="center"/>
    </xf>
    <xf numFmtId="0" fontId="29" fillId="0" borderId="209" xfId="67" applyFont="1" applyFill="1" applyBorder="1" applyAlignment="1">
      <alignment vertical="center"/>
    </xf>
    <xf numFmtId="0" fontId="29" fillId="0" borderId="211" xfId="67" applyFont="1" applyBorder="1" applyAlignment="1">
      <alignment vertical="center"/>
    </xf>
    <xf numFmtId="0" fontId="39" fillId="0" borderId="0" xfId="0" applyFont="1" applyAlignment="1">
      <alignment vertical="center"/>
    </xf>
    <xf numFmtId="0" fontId="29" fillId="0" borderId="148" xfId="67" applyFont="1" applyFill="1" applyBorder="1" applyAlignment="1">
      <alignment horizontal="left" wrapText="1"/>
    </xf>
    <xf numFmtId="0" fontId="29" fillId="0" borderId="196" xfId="67" applyNumberFormat="1" applyFont="1" applyFill="1" applyBorder="1" applyAlignment="1">
      <alignment horizontal="left" wrapText="1"/>
    </xf>
    <xf numFmtId="0" fontId="29" fillId="0" borderId="196" xfId="62" applyNumberFormat="1" applyFont="1" applyFill="1" applyBorder="1" applyAlignment="1" applyProtection="1">
      <alignment horizontal="left" wrapText="1"/>
    </xf>
    <xf numFmtId="0" fontId="29" fillId="0" borderId="209" xfId="62" applyNumberFormat="1" applyFont="1" applyFill="1" applyBorder="1" applyAlignment="1" applyProtection="1">
      <alignment horizontal="left" wrapText="1"/>
    </xf>
    <xf numFmtId="0" fontId="29" fillId="0" borderId="211" xfId="67" applyFont="1" applyBorder="1" applyAlignment="1">
      <alignment horizontal="left" wrapText="1"/>
    </xf>
    <xf numFmtId="0" fontId="39" fillId="0" borderId="0" xfId="0" applyFont="1" applyAlignment="1">
      <alignment horizontal="left" wrapText="1"/>
    </xf>
    <xf numFmtId="0" fontId="29" fillId="0" borderId="30" xfId="67" applyNumberFormat="1" applyFont="1" applyFill="1" applyBorder="1" applyAlignment="1">
      <alignment horizontal="center"/>
    </xf>
    <xf numFmtId="0" fontId="39" fillId="0" borderId="272" xfId="0" applyFont="1" applyBorder="1" applyAlignment="1">
      <alignment horizontal="center" vertical="top"/>
    </xf>
    <xf numFmtId="0" fontId="39" fillId="0" borderId="273" xfId="0" applyFont="1" applyBorder="1" applyAlignment="1">
      <alignment horizontal="center" vertical="top"/>
    </xf>
    <xf numFmtId="0" fontId="39" fillId="0" borderId="272" xfId="0" applyFont="1" applyBorder="1" applyAlignment="1">
      <alignment horizontal="left" vertical="top" wrapText="1"/>
    </xf>
    <xf numFmtId="0" fontId="39" fillId="0" borderId="273" xfId="0" applyFont="1" applyBorder="1" applyAlignment="1">
      <alignment horizontal="left" vertical="top" wrapText="1"/>
    </xf>
    <xf numFmtId="0" fontId="29" fillId="0" borderId="25" xfId="0" applyFont="1" applyBorder="1" applyAlignment="1">
      <alignment vertical="top" wrapText="1"/>
    </xf>
    <xf numFmtId="0" fontId="20" fillId="0" borderId="264" xfId="67" applyFont="1" applyFill="1" applyBorder="1" applyAlignment="1">
      <alignment horizontal="left"/>
    </xf>
    <xf numFmtId="0" fontId="20" fillId="0" borderId="196" xfId="62" applyNumberFormat="1" applyFont="1" applyFill="1" applyBorder="1" applyAlignment="1" applyProtection="1">
      <alignment horizontal="center"/>
    </xf>
    <xf numFmtId="0" fontId="20" fillId="0" borderId="209" xfId="62" applyNumberFormat="1" applyFont="1" applyFill="1" applyBorder="1" applyAlignment="1" applyProtection="1">
      <alignment horizontal="center"/>
    </xf>
    <xf numFmtId="0" fontId="20" fillId="0" borderId="209" xfId="67" applyFont="1" applyFill="1" applyBorder="1"/>
    <xf numFmtId="0" fontId="20" fillId="0" borderId="211" xfId="67" applyFont="1" applyBorder="1"/>
    <xf numFmtId="0" fontId="97" fillId="0" borderId="0" xfId="0" applyFont="1"/>
    <xf numFmtId="0" fontId="5" fillId="5" borderId="94" xfId="63" applyFont="1" applyFill="1" applyBorder="1" applyAlignment="1">
      <alignment horizontal="center" vertical="top"/>
    </xf>
    <xf numFmtId="0" fontId="5" fillId="5" borderId="95" xfId="63" applyFont="1" applyFill="1" applyBorder="1" applyAlignment="1">
      <alignment horizontal="center" vertical="top"/>
    </xf>
    <xf numFmtId="0" fontId="5" fillId="5" borderId="96" xfId="63" applyFont="1" applyFill="1" applyBorder="1" applyAlignment="1">
      <alignment horizontal="center" vertical="top"/>
    </xf>
    <xf numFmtId="0" fontId="5" fillId="4" borderId="0" xfId="63" applyFont="1" applyFill="1" applyBorder="1" applyAlignment="1">
      <alignment horizontal="center" vertical="top"/>
    </xf>
    <xf numFmtId="0" fontId="50" fillId="4" borderId="0" xfId="1" applyFont="1" applyFill="1" applyBorder="1" applyAlignment="1">
      <alignment horizontal="center" vertical="top"/>
    </xf>
    <xf numFmtId="0" fontId="5" fillId="4" borderId="0" xfId="63" applyFont="1" applyFill="1" applyBorder="1" applyAlignment="1">
      <alignment horizontal="left" vertical="top"/>
    </xf>
    <xf numFmtId="0" fontId="5" fillId="5" borderId="4" xfId="63" applyFont="1" applyFill="1" applyBorder="1" applyAlignment="1">
      <alignment horizontal="center" vertical="center"/>
    </xf>
    <xf numFmtId="0" fontId="5" fillId="5" borderId="17" xfId="63" applyFont="1" applyFill="1" applyBorder="1" applyAlignment="1">
      <alignment horizontal="center" vertical="center"/>
    </xf>
    <xf numFmtId="0" fontId="20" fillId="0" borderId="275" xfId="67" applyFont="1" applyFill="1" applyBorder="1" applyAlignment="1">
      <alignment horizontal="center"/>
    </xf>
    <xf numFmtId="0" fontId="20" fillId="0" borderId="276" xfId="67" applyFont="1" applyFill="1" applyBorder="1" applyAlignment="1">
      <alignment horizontal="left"/>
    </xf>
    <xf numFmtId="0" fontId="20" fillId="0" borderId="274" xfId="67" applyFont="1" applyFill="1" applyBorder="1" applyAlignment="1">
      <alignment horizontal="left"/>
    </xf>
    <xf numFmtId="0" fontId="20" fillId="0" borderId="274" xfId="67" applyFont="1" applyFill="1" applyBorder="1"/>
    <xf numFmtId="0" fontId="20" fillId="0" borderId="277" xfId="67" applyFont="1" applyFill="1" applyBorder="1"/>
    <xf numFmtId="0" fontId="20" fillId="0" borderId="278" xfId="67" applyNumberFormat="1" applyFont="1" applyFill="1" applyBorder="1" applyAlignment="1">
      <alignment horizontal="center"/>
    </xf>
    <xf numFmtId="0" fontId="29" fillId="0" borderId="278" xfId="62" applyNumberFormat="1" applyFont="1" applyFill="1" applyBorder="1" applyAlignment="1" applyProtection="1">
      <alignment horizontal="center"/>
    </xf>
    <xf numFmtId="0" fontId="29" fillId="0" borderId="276" xfId="62" applyNumberFormat="1" applyFont="1" applyFill="1" applyBorder="1" applyAlignment="1" applyProtection="1">
      <alignment horizontal="center"/>
    </xf>
    <xf numFmtId="0" fontId="29" fillId="0" borderId="276" xfId="67" applyFont="1" applyFill="1" applyBorder="1"/>
    <xf numFmtId="0" fontId="29" fillId="0" borderId="279" xfId="67" applyFont="1" applyBorder="1"/>
    <xf numFmtId="0" fontId="39" fillId="0" borderId="274" xfId="0" applyFont="1" applyBorder="1"/>
    <xf numFmtId="0" fontId="20" fillId="0" borderId="276" xfId="67" applyFont="1" applyFill="1" applyBorder="1" applyAlignment="1">
      <alignment wrapText="1"/>
    </xf>
    <xf numFmtId="0" fontId="39" fillId="4" borderId="280" xfId="0" applyFont="1" applyFill="1" applyBorder="1" applyAlignment="1">
      <alignment horizontal="center" vertical="center" wrapText="1"/>
    </xf>
    <xf numFmtId="0" fontId="39" fillId="4" borderId="281" xfId="0" applyFont="1" applyFill="1" applyBorder="1" applyAlignment="1">
      <alignment horizontal="center" vertical="center" wrapText="1"/>
    </xf>
    <xf numFmtId="0" fontId="20" fillId="0" borderId="278" xfId="67" applyNumberFormat="1" applyFont="1" applyFill="1" applyBorder="1" applyAlignment="1">
      <alignment wrapText="1"/>
    </xf>
    <xf numFmtId="0" fontId="29" fillId="0" borderId="277" xfId="62" applyNumberFormat="1" applyFont="1" applyFill="1" applyBorder="1" applyAlignment="1" applyProtection="1">
      <alignment wrapText="1"/>
    </xf>
    <xf numFmtId="0" fontId="29" fillId="0" borderId="277" xfId="67" applyFont="1" applyFill="1" applyBorder="1" applyAlignment="1">
      <alignment wrapText="1"/>
    </xf>
    <xf numFmtId="0" fontId="29" fillId="0" borderId="277" xfId="67" applyFont="1" applyBorder="1" applyAlignment="1">
      <alignment wrapText="1"/>
    </xf>
    <xf numFmtId="0" fontId="39" fillId="0" borderId="277" xfId="0" applyFont="1" applyBorder="1" applyAlignment="1">
      <alignment wrapText="1"/>
    </xf>
    <xf numFmtId="0" fontId="39" fillId="0" borderId="280" xfId="0" applyFont="1" applyFill="1" applyBorder="1" applyAlignment="1">
      <alignment horizontal="center" vertical="center" wrapText="1"/>
    </xf>
    <xf numFmtId="0" fontId="39" fillId="0" borderId="281" xfId="0" quotePrefix="1" applyFont="1" applyFill="1" applyBorder="1" applyAlignment="1">
      <alignment horizontal="center" vertical="center" wrapText="1"/>
    </xf>
    <xf numFmtId="0" fontId="39" fillId="0" borderId="280" xfId="0" quotePrefix="1" applyFont="1" applyFill="1" applyBorder="1" applyAlignment="1">
      <alignment horizontal="center" vertical="center" wrapText="1"/>
    </xf>
    <xf numFmtId="0" fontId="20" fillId="0" borderId="275" xfId="67" applyFont="1" applyFill="1" applyBorder="1" applyAlignment="1"/>
    <xf numFmtId="0" fontId="20" fillId="0" borderId="276" xfId="67" applyFont="1" applyFill="1" applyBorder="1" applyAlignment="1"/>
    <xf numFmtId="0" fontId="39" fillId="0" borderId="280" xfId="0" applyFont="1" applyFill="1" applyBorder="1" applyAlignment="1">
      <alignment vertical="center" wrapText="1"/>
    </xf>
    <xf numFmtId="0" fontId="39" fillId="0" borderId="281" xfId="0" applyFont="1" applyFill="1" applyBorder="1" applyAlignment="1">
      <alignment vertical="center" wrapText="1"/>
    </xf>
    <xf numFmtId="0" fontId="20" fillId="0" borderId="278" xfId="67" applyNumberFormat="1" applyFont="1" applyFill="1" applyBorder="1" applyAlignment="1"/>
    <xf numFmtId="0" fontId="29" fillId="0" borderId="278" xfId="62" applyNumberFormat="1" applyFont="1" applyFill="1" applyBorder="1" applyAlignment="1" applyProtection="1"/>
    <xf numFmtId="0" fontId="29" fillId="0" borderId="276" xfId="62" applyNumberFormat="1" applyFont="1" applyFill="1" applyBorder="1" applyAlignment="1" applyProtection="1"/>
    <xf numFmtId="0" fontId="29" fillId="0" borderId="276" xfId="67" applyFont="1" applyFill="1" applyBorder="1" applyAlignment="1"/>
    <xf numFmtId="0" fontId="29" fillId="0" borderId="279" xfId="67" applyFont="1" applyBorder="1" applyAlignment="1"/>
    <xf numFmtId="0" fontId="39" fillId="0" borderId="274" xfId="0" applyFont="1" applyBorder="1" applyAlignment="1"/>
    <xf numFmtId="0" fontId="20" fillId="0" borderId="275" xfId="67" applyFont="1" applyFill="1" applyBorder="1" applyAlignment="1">
      <alignment wrapText="1"/>
    </xf>
    <xf numFmtId="0" fontId="29" fillId="0" borderId="278" xfId="62" applyNumberFormat="1" applyFont="1" applyFill="1" applyBorder="1" applyAlignment="1" applyProtection="1">
      <alignment wrapText="1"/>
    </xf>
    <xf numFmtId="0" fontId="29" fillId="0" borderId="276" xfId="62" applyNumberFormat="1" applyFont="1" applyFill="1" applyBorder="1" applyAlignment="1" applyProtection="1">
      <alignment wrapText="1"/>
    </xf>
    <xf numFmtId="0" fontId="29" fillId="0" borderId="276" xfId="67" applyFont="1" applyFill="1" applyBorder="1" applyAlignment="1">
      <alignment wrapText="1"/>
    </xf>
    <xf numFmtId="0" fontId="29" fillId="0" borderId="279" xfId="67" applyFont="1" applyBorder="1" applyAlignment="1">
      <alignment wrapText="1"/>
    </xf>
    <xf numFmtId="0" fontId="39" fillId="0" borderId="274" xfId="0" applyFont="1" applyBorder="1" applyAlignment="1">
      <alignment wrapText="1"/>
    </xf>
    <xf numFmtId="0" fontId="29" fillId="0" borderId="275" xfId="67" applyFont="1" applyFill="1" applyBorder="1" applyAlignment="1"/>
    <xf numFmtId="0" fontId="29" fillId="0" borderId="278" xfId="67" applyNumberFormat="1" applyFont="1" applyFill="1" applyBorder="1" applyAlignment="1"/>
    <xf numFmtId="0" fontId="39" fillId="0" borderId="281" xfId="0" applyFont="1" applyFill="1" applyBorder="1" applyAlignment="1">
      <alignment horizontal="center" vertical="center" wrapText="1"/>
    </xf>
    <xf numFmtId="47" fontId="39" fillId="4" borderId="281" xfId="0" applyNumberFormat="1" applyFont="1" applyFill="1" applyBorder="1" applyAlignment="1">
      <alignment horizontal="center" vertical="center" wrapText="1"/>
    </xf>
    <xf numFmtId="0" fontId="1" fillId="4" borderId="148" xfId="63" applyFont="1" applyFill="1" applyBorder="1" applyAlignment="1">
      <alignment vertical="top"/>
    </xf>
    <xf numFmtId="0" fontId="5" fillId="4" borderId="209" xfId="63" applyFont="1" applyFill="1" applyBorder="1" applyAlignment="1">
      <alignment horizontal="center" vertical="top"/>
    </xf>
    <xf numFmtId="0" fontId="5" fillId="4" borderId="128" xfId="63" applyFont="1" applyFill="1" applyBorder="1" applyAlignment="1">
      <alignment horizontal="left" vertical="top"/>
    </xf>
    <xf numFmtId="0" fontId="5" fillId="4" borderId="128" xfId="63" applyFont="1" applyFill="1" applyBorder="1" applyAlignment="1">
      <alignment vertical="top"/>
    </xf>
    <xf numFmtId="0" fontId="5" fillId="0" borderId="208" xfId="63" applyNumberFormat="1" applyFont="1" applyFill="1" applyBorder="1" applyAlignment="1">
      <alignment horizontal="center" vertical="top"/>
    </xf>
    <xf numFmtId="0" fontId="1" fillId="0" borderId="208" xfId="92" applyNumberFormat="1" applyFont="1" applyFill="1" applyBorder="1" applyAlignment="1" applyProtection="1">
      <alignment horizontal="center" vertical="top"/>
    </xf>
    <xf numFmtId="0" fontId="1" fillId="0" borderId="208" xfId="63" applyFont="1" applyFill="1" applyBorder="1" applyAlignment="1">
      <alignment vertical="top"/>
    </xf>
    <xf numFmtId="0" fontId="1" fillId="0" borderId="211" xfId="63" applyFont="1" applyFill="1" applyBorder="1" applyAlignment="1">
      <alignment vertical="top"/>
    </xf>
    <xf numFmtId="0" fontId="23" fillId="0" borderId="12" xfId="0" applyFont="1" applyBorder="1" applyAlignment="1">
      <alignment vertical="top"/>
    </xf>
    <xf numFmtId="0" fontId="101" fillId="0" borderId="283" xfId="0" applyFont="1" applyBorder="1" applyAlignment="1">
      <alignment horizontal="left" vertical="top"/>
    </xf>
    <xf numFmtId="0" fontId="103" fillId="0" borderId="283" xfId="0" applyFont="1" applyBorder="1" applyAlignment="1">
      <alignment horizontal="left" vertical="top"/>
    </xf>
    <xf numFmtId="0" fontId="5" fillId="4" borderId="209" xfId="63" applyFont="1" applyFill="1" applyBorder="1" applyAlignment="1">
      <alignment horizontal="left" vertical="top"/>
    </xf>
    <xf numFmtId="0" fontId="107" fillId="0" borderId="286" xfId="0" applyFont="1" applyBorder="1" applyAlignment="1">
      <alignment vertical="center"/>
    </xf>
    <xf numFmtId="0" fontId="29" fillId="4" borderId="148" xfId="63" applyFont="1" applyFill="1" applyBorder="1" applyAlignment="1">
      <alignment vertical="top"/>
    </xf>
    <xf numFmtId="0" fontId="20" fillId="4" borderId="209" xfId="63" applyFont="1" applyFill="1" applyBorder="1" applyAlignment="1">
      <alignment horizontal="center" vertical="top"/>
    </xf>
    <xf numFmtId="0" fontId="20" fillId="4" borderId="0" xfId="63" applyFont="1" applyFill="1" applyBorder="1" applyAlignment="1">
      <alignment horizontal="left" vertical="top"/>
    </xf>
    <xf numFmtId="0" fontId="20" fillId="4" borderId="128" xfId="63" applyFont="1" applyFill="1" applyBorder="1" applyAlignment="1">
      <alignment vertical="top"/>
    </xf>
    <xf numFmtId="0" fontId="20" fillId="0" borderId="189" xfId="63" applyNumberFormat="1" applyFont="1" applyFill="1" applyBorder="1" applyAlignment="1">
      <alignment horizontal="center" vertical="top"/>
    </xf>
    <xf numFmtId="0" fontId="20" fillId="0" borderId="208" xfId="63" applyNumberFormat="1" applyFont="1" applyFill="1" applyBorder="1" applyAlignment="1">
      <alignment horizontal="center" vertical="top"/>
    </xf>
    <xf numFmtId="0" fontId="29" fillId="0" borderId="208" xfId="92" applyNumberFormat="1" applyFont="1" applyFill="1" applyBorder="1" applyAlignment="1" applyProtection="1">
      <alignment horizontal="center" vertical="top"/>
    </xf>
    <xf numFmtId="0" fontId="29" fillId="0" borderId="208" xfId="63" applyFont="1" applyFill="1" applyBorder="1" applyAlignment="1">
      <alignment vertical="top"/>
    </xf>
    <xf numFmtId="0" fontId="29" fillId="0" borderId="211" xfId="63" applyFont="1" applyFill="1" applyBorder="1" applyAlignment="1">
      <alignment vertical="top"/>
    </xf>
    <xf numFmtId="0" fontId="39" fillId="0" borderId="0" xfId="0" applyFont="1" applyAlignment="1">
      <alignment vertical="top"/>
    </xf>
    <xf numFmtId="0" fontId="20" fillId="4" borderId="128" xfId="63" applyFont="1" applyFill="1" applyBorder="1" applyAlignment="1">
      <alignment horizontal="left" vertical="top"/>
    </xf>
    <xf numFmtId="0" fontId="20" fillId="4" borderId="0" xfId="63" applyFont="1" applyFill="1" applyBorder="1" applyAlignment="1">
      <alignment vertical="top"/>
    </xf>
    <xf numFmtId="0" fontId="20" fillId="4" borderId="292" xfId="63" applyFont="1" applyFill="1" applyBorder="1" applyAlignment="1">
      <alignment horizontal="left" vertical="top"/>
    </xf>
    <xf numFmtId="0" fontId="20" fillId="4" borderId="292" xfId="63" applyFont="1" applyFill="1" applyBorder="1" applyAlignment="1">
      <alignment horizontal="center" vertical="top"/>
    </xf>
    <xf numFmtId="0" fontId="109" fillId="0" borderId="283" xfId="0" applyFont="1" applyBorder="1" applyAlignment="1">
      <alignment horizontal="center" vertical="top"/>
    </xf>
    <xf numFmtId="3" fontId="109" fillId="0" borderId="283" xfId="0" applyNumberFormat="1" applyFont="1" applyBorder="1" applyAlignment="1">
      <alignment horizontal="center" vertical="top"/>
    </xf>
    <xf numFmtId="0" fontId="20" fillId="0" borderId="294" xfId="63" applyNumberFormat="1" applyFont="1" applyFill="1" applyBorder="1" applyAlignment="1">
      <alignment horizontal="center" vertical="top"/>
    </xf>
    <xf numFmtId="0" fontId="20" fillId="0" borderId="195" xfId="63" applyNumberFormat="1" applyFont="1" applyFill="1" applyBorder="1" applyAlignment="1">
      <alignment horizontal="center" vertical="top"/>
    </xf>
    <xf numFmtId="0" fontId="109" fillId="0" borderId="54" xfId="0" applyFont="1" applyBorder="1" applyAlignment="1">
      <alignment horizontal="center" vertical="top"/>
    </xf>
    <xf numFmtId="0" fontId="109" fillId="0" borderId="293" xfId="0" applyFont="1" applyBorder="1" applyAlignment="1">
      <alignment horizontal="center" vertical="top"/>
    </xf>
    <xf numFmtId="0" fontId="109" fillId="0" borderId="54" xfId="0" applyFont="1" applyBorder="1" applyAlignment="1">
      <alignment horizontal="center" vertical="top" wrapText="1"/>
    </xf>
    <xf numFmtId="0" fontId="109" fillId="0" borderId="293" xfId="0" applyFont="1" applyBorder="1" applyAlignment="1">
      <alignment horizontal="center" vertical="top" wrapText="1"/>
    </xf>
    <xf numFmtId="10" fontId="109" fillId="0" borderId="54" xfId="0" applyNumberFormat="1" applyFont="1" applyBorder="1" applyAlignment="1">
      <alignment horizontal="center" vertical="top"/>
    </xf>
    <xf numFmtId="10" fontId="109" fillId="0" borderId="293" xfId="0" applyNumberFormat="1" applyFont="1" applyBorder="1" applyAlignment="1">
      <alignment horizontal="center" vertical="top"/>
    </xf>
    <xf numFmtId="3" fontId="109" fillId="0" borderId="54" xfId="0" applyNumberFormat="1" applyFont="1" applyBorder="1" applyAlignment="1">
      <alignment horizontal="center" vertical="top"/>
    </xf>
    <xf numFmtId="3" fontId="109" fillId="0" borderId="293" xfId="0" applyNumberFormat="1" applyFont="1" applyBorder="1" applyAlignment="1">
      <alignment horizontal="center" vertical="top"/>
    </xf>
    <xf numFmtId="0" fontId="109" fillId="0" borderId="54" xfId="0" quotePrefix="1" applyFont="1" applyBorder="1" applyAlignment="1">
      <alignment horizontal="center" vertical="top"/>
    </xf>
    <xf numFmtId="0" fontId="109" fillId="0" borderId="293" xfId="0" quotePrefix="1" applyFont="1" applyBorder="1" applyAlignment="1">
      <alignment horizontal="center" vertical="top"/>
    </xf>
    <xf numFmtId="0" fontId="20" fillId="0" borderId="293" xfId="63" applyNumberFormat="1" applyFont="1" applyFill="1" applyBorder="1" applyAlignment="1">
      <alignment horizontal="center" vertical="top" wrapText="1"/>
    </xf>
    <xf numFmtId="2" fontId="109" fillId="0" borderId="54" xfId="0" applyNumberFormat="1" applyFont="1" applyBorder="1" applyAlignment="1">
      <alignment horizontal="center" vertical="top"/>
    </xf>
    <xf numFmtId="0" fontId="99" fillId="0" borderId="282" xfId="0" applyFont="1" applyFill="1" applyBorder="1" applyAlignment="1">
      <alignment horizontal="center" vertical="center" wrapText="1"/>
    </xf>
    <xf numFmtId="0" fontId="20" fillId="0" borderId="196" xfId="63" applyNumberFormat="1" applyFont="1" applyFill="1" applyBorder="1" applyAlignment="1">
      <alignment horizontal="center" vertical="top"/>
    </xf>
    <xf numFmtId="0" fontId="99" fillId="4" borderId="295" xfId="0" applyFont="1" applyFill="1" applyBorder="1" applyAlignment="1">
      <alignment horizontal="center" vertical="center" wrapText="1"/>
    </xf>
    <xf numFmtId="0" fontId="99" fillId="0" borderId="295" xfId="0" applyFont="1" applyFill="1" applyBorder="1" applyAlignment="1">
      <alignment horizontal="center" vertical="center" wrapText="1"/>
    </xf>
    <xf numFmtId="0" fontId="1" fillId="4" borderId="287" xfId="63" applyFont="1" applyFill="1" applyBorder="1" applyAlignment="1">
      <alignment vertical="top"/>
    </xf>
    <xf numFmtId="0" fontId="23" fillId="4" borderId="287" xfId="63" applyFont="1" applyFill="1" applyBorder="1" applyAlignment="1">
      <alignment vertical="top"/>
    </xf>
    <xf numFmtId="0" fontId="1" fillId="4" borderId="287" xfId="63" applyFont="1" applyFill="1" applyBorder="1" applyAlignment="1">
      <alignment vertical="top" wrapText="1"/>
    </xf>
    <xf numFmtId="0" fontId="1" fillId="4" borderId="287" xfId="63" applyFont="1" applyFill="1" applyBorder="1" applyAlignment="1">
      <alignment horizontal="left" vertical="top"/>
    </xf>
    <xf numFmtId="0" fontId="23" fillId="4" borderId="287" xfId="63" applyFont="1" applyFill="1" applyBorder="1" applyAlignment="1">
      <alignment horizontal="left" vertical="top"/>
    </xf>
    <xf numFmtId="0" fontId="1" fillId="4" borderId="287" xfId="63" applyFont="1" applyFill="1" applyBorder="1" applyAlignment="1">
      <alignment horizontal="center" vertical="top"/>
    </xf>
    <xf numFmtId="0" fontId="23" fillId="4" borderId="287" xfId="63" applyFont="1" applyFill="1" applyBorder="1" applyAlignment="1">
      <alignment horizontal="center" vertical="top"/>
    </xf>
    <xf numFmtId="0" fontId="23" fillId="0" borderId="287" xfId="0" applyFont="1" applyBorder="1" applyAlignment="1">
      <alignment horizontal="left" vertical="top"/>
    </xf>
    <xf numFmtId="0" fontId="5" fillId="4" borderId="287" xfId="63" applyFont="1" applyFill="1" applyBorder="1" applyAlignment="1">
      <alignment vertical="top"/>
    </xf>
    <xf numFmtId="0" fontId="1" fillId="4" borderId="284" xfId="63" applyFont="1" applyFill="1" applyBorder="1" applyAlignment="1">
      <alignment vertical="top"/>
    </xf>
    <xf numFmtId="0" fontId="20" fillId="0" borderId="30" xfId="63" applyNumberFormat="1" applyFont="1" applyFill="1" applyBorder="1" applyAlignment="1">
      <alignment horizontal="center" vertical="top"/>
    </xf>
    <xf numFmtId="0" fontId="99" fillId="4" borderId="299" xfId="0" applyFont="1" applyFill="1" applyBorder="1" applyAlignment="1">
      <alignment horizontal="center" vertical="center" wrapText="1"/>
    </xf>
    <xf numFmtId="0" fontId="99" fillId="0" borderId="299" xfId="0" applyFont="1" applyFill="1" applyBorder="1" applyAlignment="1">
      <alignment horizontal="center" vertical="center" wrapText="1"/>
    </xf>
    <xf numFmtId="0" fontId="20" fillId="4" borderId="300" xfId="63" applyFont="1" applyFill="1" applyBorder="1" applyAlignment="1">
      <alignment horizontal="left" vertical="top"/>
    </xf>
    <xf numFmtId="0" fontId="29" fillId="0" borderId="54" xfId="0" applyFont="1" applyBorder="1" applyAlignment="1">
      <alignment horizontal="left" vertical="top" wrapText="1"/>
    </xf>
    <xf numFmtId="0" fontId="95" fillId="0" borderId="54" xfId="0" applyFont="1" applyBorder="1" applyAlignment="1">
      <alignment horizontal="left" vertical="top" wrapText="1"/>
    </xf>
    <xf numFmtId="0" fontId="95" fillId="0" borderId="54" xfId="0" applyFont="1" applyBorder="1" applyAlignment="1">
      <alignment horizontal="center" vertical="top" wrapText="1"/>
    </xf>
    <xf numFmtId="0" fontId="23" fillId="4" borderId="301" xfId="63" applyFont="1" applyFill="1" applyBorder="1" applyAlignment="1">
      <alignment horizontal="center" vertical="top"/>
    </xf>
    <xf numFmtId="0" fontId="1" fillId="4" borderId="302" xfId="63" applyFont="1" applyFill="1" applyBorder="1" applyAlignment="1">
      <alignment vertical="top"/>
    </xf>
    <xf numFmtId="0" fontId="5" fillId="0" borderId="196" xfId="63" applyNumberFormat="1" applyFont="1" applyFill="1" applyBorder="1" applyAlignment="1">
      <alignment horizontal="center" vertical="top"/>
    </xf>
    <xf numFmtId="0" fontId="1" fillId="0" borderId="296" xfId="63" applyNumberFormat="1" applyFont="1" applyFill="1" applyBorder="1" applyAlignment="1">
      <alignment horizontal="center" vertical="top"/>
    </xf>
    <xf numFmtId="0" fontId="1" fillId="0" borderId="296" xfId="89" applyNumberFormat="1" applyFont="1" applyFill="1" applyBorder="1" applyAlignment="1">
      <alignment horizontal="center" vertical="top"/>
    </xf>
    <xf numFmtId="181" fontId="1" fillId="0" borderId="296" xfId="89" applyNumberFormat="1" applyFont="1" applyFill="1" applyBorder="1" applyAlignment="1">
      <alignment horizontal="center" vertical="top"/>
    </xf>
    <xf numFmtId="0" fontId="23" fillId="0" borderId="296" xfId="89" applyNumberFormat="1" applyFont="1" applyFill="1" applyBorder="1" applyAlignment="1" applyProtection="1">
      <alignment horizontal="center" vertical="top"/>
    </xf>
    <xf numFmtId="1" fontId="1" fillId="0" borderId="296" xfId="89" applyNumberFormat="1" applyFont="1" applyFill="1" applyBorder="1" applyAlignment="1">
      <alignment horizontal="center" vertical="top"/>
    </xf>
    <xf numFmtId="2" fontId="1" fillId="0" borderId="296" xfId="89" applyNumberFormat="1" applyFont="1" applyFill="1" applyBorder="1" applyAlignment="1">
      <alignment horizontal="center" vertical="top"/>
    </xf>
    <xf numFmtId="180" fontId="1" fillId="0" borderId="296" xfId="89" applyNumberFormat="1" applyFont="1" applyFill="1" applyBorder="1" applyAlignment="1">
      <alignment horizontal="center" vertical="top"/>
    </xf>
    <xf numFmtId="0" fontId="1" fillId="0" borderId="296" xfId="89" applyNumberFormat="1" applyFont="1" applyFill="1" applyBorder="1" applyAlignment="1" applyProtection="1">
      <alignment horizontal="center" vertical="top"/>
    </xf>
    <xf numFmtId="0" fontId="23" fillId="0" borderId="296" xfId="89" applyNumberFormat="1" applyFont="1" applyFill="1" applyBorder="1" applyAlignment="1">
      <alignment horizontal="center" vertical="top"/>
    </xf>
    <xf numFmtId="181" fontId="23" fillId="0" borderId="296" xfId="89" applyNumberFormat="1" applyFont="1" applyFill="1" applyBorder="1" applyAlignment="1" applyProtection="1">
      <alignment horizontal="center" vertical="top"/>
    </xf>
    <xf numFmtId="0" fontId="1" fillId="0" borderId="297" xfId="89" applyNumberFormat="1" applyFont="1" applyFill="1" applyBorder="1" applyAlignment="1">
      <alignment horizontal="center" vertical="top"/>
    </xf>
    <xf numFmtId="0" fontId="1" fillId="4" borderId="303" xfId="92" applyNumberFormat="1" applyFont="1" applyFill="1" applyBorder="1" applyAlignment="1" applyProtection="1">
      <alignment horizontal="center" vertical="top"/>
    </xf>
    <xf numFmtId="0" fontId="5" fillId="4" borderId="54" xfId="63" applyFont="1" applyFill="1" applyBorder="1" applyAlignment="1">
      <alignment vertical="top"/>
    </xf>
    <xf numFmtId="0" fontId="1" fillId="4" borderId="54" xfId="63" applyFont="1" applyFill="1" applyBorder="1" applyAlignment="1">
      <alignment vertical="top"/>
    </xf>
    <xf numFmtId="0" fontId="23" fillId="4" borderId="54" xfId="63" applyFont="1" applyFill="1" applyBorder="1" applyAlignment="1">
      <alignment vertical="top"/>
    </xf>
    <xf numFmtId="0" fontId="1" fillId="4" borderId="54" xfId="63" applyFont="1" applyFill="1" applyBorder="1" applyAlignment="1">
      <alignment vertical="top" wrapText="1"/>
    </xf>
    <xf numFmtId="0" fontId="1" fillId="4" borderId="54" xfId="63" applyFont="1" applyFill="1" applyBorder="1" applyAlignment="1">
      <alignment horizontal="left" vertical="top"/>
    </xf>
    <xf numFmtId="0" fontId="23" fillId="4" borderId="54" xfId="63" applyFont="1" applyFill="1" applyBorder="1" applyAlignment="1">
      <alignment horizontal="left" vertical="top"/>
    </xf>
    <xf numFmtId="0" fontId="1" fillId="4" borderId="54" xfId="63" applyFont="1" applyFill="1" applyBorder="1" applyAlignment="1">
      <alignment horizontal="center" vertical="top"/>
    </xf>
    <xf numFmtId="0" fontId="23" fillId="4" borderId="54" xfId="63" applyFont="1" applyFill="1" applyBorder="1" applyAlignment="1">
      <alignment horizontal="center" vertical="top"/>
    </xf>
    <xf numFmtId="0" fontId="23" fillId="0" borderId="54" xfId="0" applyFont="1" applyBorder="1" applyAlignment="1">
      <alignment vertical="top"/>
    </xf>
    <xf numFmtId="0" fontId="23" fillId="0" borderId="54" xfId="0" applyFont="1" applyBorder="1" applyAlignment="1">
      <alignment vertical="top" wrapText="1"/>
    </xf>
    <xf numFmtId="0" fontId="23" fillId="0" borderId="54" xfId="0" applyFont="1" applyBorder="1" applyAlignment="1">
      <alignment horizontal="left" vertical="top"/>
    </xf>
    <xf numFmtId="0" fontId="1" fillId="4" borderId="304" xfId="63" applyFont="1" applyFill="1" applyBorder="1" applyAlignment="1">
      <alignment vertical="top"/>
    </xf>
    <xf numFmtId="0" fontId="20" fillId="4" borderId="305" xfId="63" applyFont="1" applyFill="1" applyBorder="1" applyAlignment="1">
      <alignment vertical="top"/>
    </xf>
    <xf numFmtId="0" fontId="20" fillId="4" borderId="208" xfId="63" applyFont="1" applyFill="1" applyBorder="1" applyAlignment="1">
      <alignment vertical="top"/>
    </xf>
    <xf numFmtId="0" fontId="5" fillId="4" borderId="306" xfId="63" applyFont="1" applyFill="1" applyBorder="1" applyAlignment="1">
      <alignment vertical="top"/>
    </xf>
    <xf numFmtId="9" fontId="107" fillId="0" borderId="286" xfId="0" applyNumberFormat="1" applyFont="1" applyBorder="1" applyAlignment="1">
      <alignment horizontal="right" vertical="center"/>
    </xf>
    <xf numFmtId="10" fontId="107" fillId="0" borderId="292" xfId="0" applyNumberFormat="1" applyFont="1" applyBorder="1" applyAlignment="1">
      <alignment horizontal="center" vertical="center"/>
    </xf>
    <xf numFmtId="10" fontId="107" fillId="0" borderId="307" xfId="0" applyNumberFormat="1" applyFont="1" applyBorder="1" applyAlignment="1">
      <alignment horizontal="center" vertical="center"/>
    </xf>
    <xf numFmtId="9" fontId="107" fillId="0" borderId="307" xfId="0" applyNumberFormat="1" applyFont="1" applyBorder="1" applyAlignment="1">
      <alignment horizontal="center" vertical="center"/>
    </xf>
    <xf numFmtId="9" fontId="107" fillId="0" borderId="292" xfId="0" applyNumberFormat="1" applyFont="1" applyBorder="1" applyAlignment="1">
      <alignment horizontal="center" vertical="center"/>
    </xf>
    <xf numFmtId="0" fontId="107" fillId="6" borderId="292" xfId="0" applyFont="1" applyFill="1" applyBorder="1" applyAlignment="1">
      <alignment horizontal="center" vertical="center"/>
    </xf>
    <xf numFmtId="10" fontId="107" fillId="6" borderId="307" xfId="0" applyNumberFormat="1" applyFont="1" applyFill="1" applyBorder="1" applyAlignment="1">
      <alignment horizontal="center" vertical="center"/>
    </xf>
    <xf numFmtId="10" fontId="107" fillId="6" borderId="292" xfId="0" applyNumberFormat="1" applyFont="1" applyFill="1" applyBorder="1" applyAlignment="1">
      <alignment horizontal="center" vertical="center"/>
    </xf>
    <xf numFmtId="9" fontId="107" fillId="6" borderId="292" xfId="0" applyNumberFormat="1" applyFont="1" applyFill="1" applyBorder="1" applyAlignment="1">
      <alignment horizontal="center" vertical="center"/>
    </xf>
    <xf numFmtId="9" fontId="107" fillId="6" borderId="307" xfId="0" applyNumberFormat="1" applyFont="1" applyFill="1" applyBorder="1" applyAlignment="1">
      <alignment horizontal="center" vertical="center"/>
    </xf>
    <xf numFmtId="0" fontId="41" fillId="0" borderId="308" xfId="0" applyFont="1" applyFill="1" applyBorder="1" applyAlignment="1">
      <alignment horizontal="center"/>
    </xf>
    <xf numFmtId="0" fontId="41" fillId="0" borderId="292" xfId="0" applyFont="1" applyFill="1" applyBorder="1" applyAlignment="1">
      <alignment horizontal="left"/>
    </xf>
    <xf numFmtId="0" fontId="41" fillId="0" borderId="287" xfId="0" applyFont="1" applyFill="1" applyBorder="1" applyAlignment="1">
      <alignment horizontal="left"/>
    </xf>
    <xf numFmtId="0" fontId="41" fillId="0" borderId="287" xfId="0" applyFont="1" applyFill="1" applyBorder="1"/>
    <xf numFmtId="0" fontId="23" fillId="0" borderId="298" xfId="0" applyFont="1" applyFill="1" applyBorder="1"/>
    <xf numFmtId="0" fontId="23" fillId="0" borderId="298" xfId="92" applyNumberFormat="1" applyFont="1" applyFill="1" applyBorder="1" applyAlignment="1" applyProtection="1">
      <alignment horizontal="center" vertical="center"/>
    </xf>
    <xf numFmtId="0" fontId="23" fillId="0" borderId="298" xfId="0" applyNumberFormat="1" applyFont="1" applyFill="1" applyBorder="1" applyAlignment="1">
      <alignment horizontal="center" vertical="center"/>
    </xf>
    <xf numFmtId="0" fontId="23" fillId="0" borderId="298" xfId="0" applyFont="1" applyFill="1" applyBorder="1" applyAlignment="1">
      <alignment horizontal="center"/>
    </xf>
    <xf numFmtId="0" fontId="23" fillId="0" borderId="309" xfId="0" applyFont="1" applyFill="1" applyBorder="1" applyAlignment="1">
      <alignment horizontal="center" vertical="center"/>
    </xf>
    <xf numFmtId="0" fontId="99" fillId="0" borderId="282" xfId="0" applyFont="1" applyFill="1" applyBorder="1" applyAlignment="1">
      <alignment horizontal="center" vertical="center"/>
    </xf>
    <xf numFmtId="0" fontId="41" fillId="0" borderId="284" xfId="0" applyFont="1" applyFill="1" applyBorder="1" applyAlignment="1">
      <alignment horizontal="left"/>
    </xf>
    <xf numFmtId="0" fontId="41" fillId="0" borderId="128" xfId="0" applyFont="1" applyFill="1" applyBorder="1" applyAlignment="1">
      <alignment horizontal="left"/>
    </xf>
    <xf numFmtId="0" fontId="41" fillId="0" borderId="284" xfId="0" applyFont="1" applyFill="1" applyBorder="1"/>
    <xf numFmtId="0" fontId="41" fillId="0" borderId="128" xfId="0" applyFont="1" applyFill="1" applyBorder="1"/>
    <xf numFmtId="0" fontId="109" fillId="0" borderId="283" xfId="0" applyFont="1" applyBorder="1" applyAlignment="1">
      <alignment vertical="top"/>
    </xf>
    <xf numFmtId="0" fontId="1" fillId="4" borderId="148" xfId="63" applyFont="1" applyFill="1" applyBorder="1" applyAlignment="1">
      <alignment vertical="top" wrapText="1"/>
    </xf>
    <xf numFmtId="0" fontId="5" fillId="4" borderId="209" xfId="63" applyFont="1" applyFill="1" applyBorder="1" applyAlignment="1">
      <alignment horizontal="center" vertical="top" wrapText="1"/>
    </xf>
    <xf numFmtId="0" fontId="5" fillId="4" borderId="54" xfId="63" applyFont="1" applyFill="1" applyBorder="1" applyAlignment="1">
      <alignment vertical="top" wrapText="1"/>
    </xf>
    <xf numFmtId="0" fontId="5" fillId="0" borderId="196" xfId="63" applyNumberFormat="1" applyFont="1" applyFill="1" applyBorder="1" applyAlignment="1">
      <alignment horizontal="center" vertical="top" wrapText="1"/>
    </xf>
    <xf numFmtId="0" fontId="5" fillId="0" borderId="208" xfId="63" applyNumberFormat="1" applyFont="1" applyFill="1" applyBorder="1" applyAlignment="1">
      <alignment horizontal="center" vertical="top" wrapText="1"/>
    </xf>
    <xf numFmtId="0" fontId="1" fillId="0" borderId="208" xfId="92" applyNumberFormat="1" applyFont="1" applyFill="1" applyBorder="1" applyAlignment="1" applyProtection="1">
      <alignment horizontal="center" vertical="top" wrapText="1"/>
    </xf>
    <xf numFmtId="0" fontId="1" fillId="0" borderId="208" xfId="63" applyFont="1" applyFill="1" applyBorder="1" applyAlignment="1">
      <alignment vertical="top" wrapText="1"/>
    </xf>
    <xf numFmtId="0" fontId="1" fillId="0" borderId="211" xfId="63" applyFont="1" applyFill="1" applyBorder="1" applyAlignment="1">
      <alignment vertical="top" wrapText="1"/>
    </xf>
    <xf numFmtId="0" fontId="23" fillId="0" borderId="0" xfId="0" applyFont="1" applyAlignment="1">
      <alignment vertical="top" wrapText="1"/>
    </xf>
    <xf numFmtId="0" fontId="98" fillId="0" borderId="310" xfId="0" quotePrefix="1" applyFont="1" applyBorder="1" applyAlignment="1">
      <alignment horizontal="left" vertical="center"/>
    </xf>
    <xf numFmtId="0" fontId="41" fillId="0" borderId="296" xfId="0" applyFont="1" applyFill="1" applyBorder="1" applyAlignment="1">
      <alignment horizontal="left"/>
    </xf>
    <xf numFmtId="0" fontId="23" fillId="0" borderId="298" xfId="0" applyFont="1" applyFill="1" applyBorder="1" applyAlignment="1"/>
    <xf numFmtId="0" fontId="23" fillId="0" borderId="0" xfId="0" applyFont="1" applyAlignment="1"/>
    <xf numFmtId="0" fontId="41" fillId="0" borderId="209" xfId="80" applyFont="1" applyFill="1" applyBorder="1" applyAlignment="1">
      <alignment horizontal="left" vertical="center"/>
    </xf>
    <xf numFmtId="0" fontId="23" fillId="0" borderId="0" xfId="80" applyFont="1" applyFill="1" applyBorder="1" applyAlignment="1">
      <alignment horizontal="center" vertical="center"/>
    </xf>
    <xf numFmtId="0" fontId="23" fillId="0" borderId="148" xfId="80" applyFont="1" applyFill="1" applyBorder="1" applyAlignment="1">
      <alignment horizontal="center" vertical="center" wrapText="1"/>
    </xf>
    <xf numFmtId="0" fontId="23" fillId="0" borderId="209" xfId="80" applyFont="1" applyFill="1" applyBorder="1" applyAlignment="1">
      <alignment horizontal="center" vertical="center" wrapText="1"/>
    </xf>
    <xf numFmtId="0" fontId="23" fillId="0" borderId="208" xfId="80" applyFont="1" applyFill="1" applyBorder="1" applyAlignment="1">
      <alignment horizontal="center" vertical="center" wrapText="1"/>
    </xf>
    <xf numFmtId="0" fontId="23" fillId="0" borderId="211" xfId="80" applyFont="1" applyBorder="1" applyAlignment="1">
      <alignment wrapText="1"/>
    </xf>
    <xf numFmtId="0" fontId="0" fillId="0" borderId="0" xfId="0" applyAlignment="1">
      <alignment wrapText="1"/>
    </xf>
    <xf numFmtId="0" fontId="23" fillId="0" borderId="196" xfId="80" applyFont="1" applyFill="1" applyBorder="1" applyAlignment="1">
      <alignment horizontal="center" vertical="center" wrapText="1"/>
    </xf>
    <xf numFmtId="0" fontId="23" fillId="0" borderId="195" xfId="80" applyFont="1" applyFill="1" applyBorder="1" applyAlignment="1">
      <alignment horizontal="center" vertical="center"/>
    </xf>
    <xf numFmtId="191" fontId="99" fillId="4" borderId="295" xfId="100" applyNumberFormat="1" applyFont="1" applyFill="1" applyBorder="1" applyAlignment="1">
      <alignment horizontal="center" vertical="center" wrapText="1"/>
    </xf>
    <xf numFmtId="191" fontId="99" fillId="4" borderId="295" xfId="100" quotePrefix="1" applyNumberFormat="1" applyFont="1" applyFill="1" applyBorder="1" applyAlignment="1">
      <alignment horizontal="center" vertical="center" wrapText="1"/>
    </xf>
    <xf numFmtId="191" fontId="99" fillId="4" borderId="295" xfId="100" applyNumberFormat="1" applyFont="1" applyFill="1" applyBorder="1" applyAlignment="1">
      <alignment horizontal="center" wrapText="1"/>
    </xf>
    <xf numFmtId="2" fontId="99" fillId="4" borderId="295" xfId="0" applyNumberFormat="1" applyFont="1" applyFill="1" applyBorder="1" applyAlignment="1">
      <alignment horizontal="center" wrapText="1"/>
    </xf>
    <xf numFmtId="0" fontId="107" fillId="0" borderId="296" xfId="0" applyFont="1" applyBorder="1" applyAlignment="1">
      <alignment horizontal="left" vertical="center" wrapText="1"/>
    </xf>
    <xf numFmtId="0" fontId="98" fillId="0" borderId="296" xfId="0" quotePrefix="1" applyFont="1" applyBorder="1" applyAlignment="1">
      <alignment horizontal="left" vertical="center"/>
    </xf>
    <xf numFmtId="0" fontId="98" fillId="0" borderId="296" xfId="0" quotePrefix="1" applyFont="1" applyBorder="1" applyAlignment="1">
      <alignment horizontal="left" vertical="center" wrapText="1"/>
    </xf>
    <xf numFmtId="0" fontId="23" fillId="0" borderId="287" xfId="0" applyFont="1" applyFill="1" applyBorder="1"/>
    <xf numFmtId="0" fontId="23" fillId="0" borderId="284" xfId="0" applyFont="1" applyFill="1" applyBorder="1"/>
    <xf numFmtId="0" fontId="0" fillId="0" borderId="287" xfId="0" applyFont="1" applyFill="1" applyBorder="1" applyProtection="1"/>
    <xf numFmtId="0" fontId="23" fillId="0" borderId="287" xfId="37" applyFont="1" applyFill="1" applyBorder="1"/>
    <xf numFmtId="0" fontId="23" fillId="0" borderId="284" xfId="37" applyFont="1" applyFill="1" applyBorder="1"/>
    <xf numFmtId="0" fontId="23" fillId="0" borderId="312" xfId="37" applyFont="1" applyFill="1" applyBorder="1"/>
    <xf numFmtId="0" fontId="41" fillId="0" borderId="18" xfId="80" applyFont="1" applyFill="1" applyBorder="1" applyAlignment="1">
      <alignment horizontal="left" vertical="center" wrapText="1"/>
    </xf>
    <xf numFmtId="0" fontId="23" fillId="0" borderId="314" xfId="80" applyFont="1" applyFill="1" applyBorder="1" applyAlignment="1">
      <alignment horizontal="center" vertical="center"/>
    </xf>
    <xf numFmtId="0" fontId="99" fillId="0" borderId="256" xfId="0" applyFont="1" applyFill="1" applyBorder="1" applyAlignment="1">
      <alignment horizontal="left" vertical="center" wrapText="1"/>
    </xf>
    <xf numFmtId="0" fontId="23" fillId="0" borderId="315" xfId="0" applyFont="1" applyFill="1" applyBorder="1"/>
    <xf numFmtId="0" fontId="23" fillId="0" borderId="287" xfId="63" applyFont="1" applyFill="1" applyBorder="1" applyAlignment="1">
      <alignment horizontal="center"/>
    </xf>
    <xf numFmtId="0" fontId="23" fillId="0" borderId="284" xfId="63" applyFont="1" applyFill="1" applyBorder="1" applyAlignment="1">
      <alignment horizontal="center"/>
    </xf>
    <xf numFmtId="0" fontId="23" fillId="0" borderId="292" xfId="0" applyFont="1" applyFill="1" applyBorder="1" applyAlignment="1">
      <alignment horizontal="left" vertical="center"/>
    </xf>
    <xf numFmtId="0" fontId="23" fillId="0" borderId="287" xfId="0" applyFont="1" applyFill="1" applyBorder="1" applyAlignment="1">
      <alignment horizontal="left" vertical="center"/>
    </xf>
    <xf numFmtId="0" fontId="23" fillId="0" borderId="287" xfId="80" applyFont="1" applyFill="1" applyBorder="1"/>
    <xf numFmtId="0" fontId="41" fillId="0" borderId="287" xfId="80" applyFont="1" applyFill="1" applyBorder="1"/>
    <xf numFmtId="0" fontId="22" fillId="0" borderId="287" xfId="0" applyFont="1" applyBorder="1"/>
    <xf numFmtId="0" fontId="23" fillId="4" borderId="287" xfId="63" applyFont="1" applyFill="1" applyBorder="1" applyAlignment="1">
      <alignment horizontal="left" vertical="center"/>
    </xf>
    <xf numFmtId="0" fontId="23" fillId="0" borderId="287" xfId="0" applyFont="1" applyBorder="1" applyAlignment="1">
      <alignment horizontal="left" vertical="center"/>
    </xf>
    <xf numFmtId="0" fontId="1" fillId="0" borderId="287" xfId="1" applyFont="1" applyFill="1" applyBorder="1" applyAlignment="1">
      <alignment vertical="center"/>
    </xf>
    <xf numFmtId="0" fontId="1" fillId="0" borderId="302" xfId="1" applyFont="1" applyFill="1" applyBorder="1" applyAlignment="1">
      <alignment vertical="center"/>
    </xf>
    <xf numFmtId="0" fontId="23" fillId="0" borderId="316" xfId="80" applyFont="1" applyFill="1" applyBorder="1" applyAlignment="1">
      <alignment horizontal="center" vertical="center"/>
    </xf>
    <xf numFmtId="0" fontId="23" fillId="0" borderId="189" xfId="80" applyFont="1" applyFill="1" applyBorder="1" applyAlignment="1">
      <alignment horizontal="center" vertical="center"/>
    </xf>
    <xf numFmtId="0" fontId="41" fillId="0" borderId="189" xfId="0" applyFont="1" applyFill="1" applyBorder="1"/>
    <xf numFmtId="0" fontId="23" fillId="0" borderId="189" xfId="0" applyFont="1" applyFill="1" applyBorder="1"/>
    <xf numFmtId="0" fontId="23" fillId="0" borderId="294" xfId="0" applyFont="1" applyFill="1" applyBorder="1"/>
    <xf numFmtId="0" fontId="23" fillId="0" borderId="189" xfId="63" applyFont="1" applyFill="1" applyBorder="1" applyAlignment="1">
      <alignment horizontal="center"/>
    </xf>
    <xf numFmtId="0" fontId="23" fillId="0" borderId="294" xfId="63" applyFont="1" applyFill="1" applyBorder="1" applyAlignment="1">
      <alignment horizontal="center"/>
    </xf>
    <xf numFmtId="0" fontId="23" fillId="0" borderId="189" xfId="63" applyFont="1" applyFill="1" applyBorder="1" applyAlignment="1">
      <alignment horizontal="left" vertical="center"/>
    </xf>
    <xf numFmtId="0" fontId="23" fillId="0" borderId="189" xfId="0" applyFont="1" applyFill="1" applyBorder="1" applyAlignment="1">
      <alignment horizontal="left" vertical="center"/>
    </xf>
    <xf numFmtId="0" fontId="23" fillId="0" borderId="307" xfId="80" applyFont="1" applyFill="1" applyBorder="1"/>
    <xf numFmtId="0" fontId="41" fillId="0" borderId="307" xfId="80" applyFont="1" applyFill="1" applyBorder="1"/>
    <xf numFmtId="0" fontId="23" fillId="0" borderId="307" xfId="80" applyFont="1" applyFill="1" applyBorder="1" applyAlignment="1">
      <alignment horizontal="left"/>
    </xf>
    <xf numFmtId="0" fontId="22" fillId="0" borderId="307" xfId="0" applyFont="1" applyBorder="1"/>
    <xf numFmtId="0" fontId="23" fillId="4" borderId="307" xfId="63" applyFont="1" applyFill="1" applyBorder="1" applyAlignment="1">
      <alignment horizontal="left" vertical="center"/>
    </xf>
    <xf numFmtId="0" fontId="23" fillId="0" borderId="307" xfId="0" applyFont="1" applyBorder="1" applyAlignment="1">
      <alignment horizontal="left" vertical="center"/>
    </xf>
    <xf numFmtId="0" fontId="1" fillId="0" borderId="307" xfId="1" applyFont="1" applyFill="1" applyBorder="1" applyAlignment="1">
      <alignment vertical="center"/>
    </xf>
    <xf numFmtId="0" fontId="1" fillId="0" borderId="317" xfId="1" applyFont="1" applyFill="1" applyBorder="1" applyAlignment="1">
      <alignment vertical="center"/>
    </xf>
    <xf numFmtId="0" fontId="23" fillId="0" borderId="296" xfId="0" applyFont="1" applyFill="1" applyBorder="1"/>
    <xf numFmtId="0" fontId="23" fillId="0" borderId="305" xfId="0" applyFont="1" applyFill="1" applyBorder="1"/>
    <xf numFmtId="0" fontId="23" fillId="0" borderId="208" xfId="0" applyFont="1" applyFill="1" applyBorder="1"/>
    <xf numFmtId="9" fontId="107" fillId="0" borderId="286" xfId="0" applyNumberFormat="1" applyFont="1" applyBorder="1" applyAlignment="1">
      <alignment horizontal="center" vertical="center"/>
    </xf>
    <xf numFmtId="0" fontId="107" fillId="0" borderId="286" xfId="0" applyFont="1" applyBorder="1" applyAlignment="1">
      <alignment horizontal="center" vertical="center"/>
    </xf>
    <xf numFmtId="9" fontId="107" fillId="0" borderId="298" xfId="0" applyNumberFormat="1" applyFont="1" applyBorder="1" applyAlignment="1">
      <alignment horizontal="center" vertical="center"/>
    </xf>
    <xf numFmtId="10" fontId="107" fillId="0" borderId="298" xfId="0" applyNumberFormat="1" applyFont="1" applyBorder="1" applyAlignment="1">
      <alignment horizontal="center" vertical="center"/>
    </xf>
    <xf numFmtId="0" fontId="107" fillId="0" borderId="298" xfId="0" applyFont="1" applyBorder="1" applyAlignment="1">
      <alignment horizontal="center" vertical="center"/>
    </xf>
    <xf numFmtId="0" fontId="97" fillId="0" borderId="308" xfId="0" applyFont="1" applyFill="1" applyBorder="1" applyAlignment="1">
      <alignment horizontal="center"/>
    </xf>
    <xf numFmtId="0" fontId="97" fillId="0" borderId="292" xfId="0" applyFont="1" applyFill="1" applyBorder="1" applyAlignment="1">
      <alignment horizontal="left"/>
    </xf>
    <xf numFmtId="0" fontId="39" fillId="0" borderId="298" xfId="92" applyNumberFormat="1" applyFont="1" applyFill="1" applyBorder="1" applyAlignment="1" applyProtection="1">
      <alignment horizontal="center" vertical="center"/>
    </xf>
    <xf numFmtId="0" fontId="39" fillId="0" borderId="298" xfId="0" applyNumberFormat="1" applyFont="1" applyFill="1" applyBorder="1" applyAlignment="1">
      <alignment horizontal="center" vertical="center"/>
    </xf>
    <xf numFmtId="0" fontId="39" fillId="0" borderId="298" xfId="0" applyFont="1" applyFill="1" applyBorder="1" applyAlignment="1">
      <alignment horizontal="center"/>
    </xf>
    <xf numFmtId="0" fontId="39" fillId="0" borderId="309" xfId="0" applyFont="1" applyFill="1" applyBorder="1" applyAlignment="1">
      <alignment horizontal="center" vertical="center"/>
    </xf>
    <xf numFmtId="0" fontId="114" fillId="0" borderId="287" xfId="0" applyFont="1" applyFill="1" applyBorder="1" applyAlignment="1">
      <alignment horizontal="left" vertical="center" wrapText="1"/>
    </xf>
    <xf numFmtId="2" fontId="114" fillId="4" borderId="295" xfId="0" applyNumberFormat="1" applyFont="1" applyFill="1" applyBorder="1" applyAlignment="1">
      <alignment horizontal="center" vertical="center"/>
    </xf>
    <xf numFmtId="0" fontId="114" fillId="4" borderId="295" xfId="0" applyFont="1" applyFill="1" applyBorder="1" applyAlignment="1">
      <alignment horizontal="center" vertical="center"/>
    </xf>
    <xf numFmtId="0" fontId="39" fillId="0" borderId="296" xfId="0" applyFont="1" applyFill="1" applyBorder="1"/>
    <xf numFmtId="2" fontId="114" fillId="4" borderId="295" xfId="0" applyNumberFormat="1" applyFont="1" applyFill="1" applyBorder="1" applyAlignment="1">
      <alignment horizontal="center" vertical="center" wrapText="1"/>
    </xf>
    <xf numFmtId="0" fontId="114" fillId="0" borderId="287" xfId="0" applyFont="1" applyFill="1" applyBorder="1" applyAlignment="1">
      <alignment horizontal="left" vertical="top" wrapText="1"/>
    </xf>
    <xf numFmtId="2" fontId="114" fillId="4" borderId="295" xfId="0" quotePrefix="1" applyNumberFormat="1" applyFont="1" applyFill="1" applyBorder="1" applyAlignment="1">
      <alignment horizontal="center" vertical="center" wrapText="1"/>
    </xf>
    <xf numFmtId="0" fontId="115" fillId="0" borderId="287" xfId="0" applyFont="1" applyFill="1" applyBorder="1" applyAlignment="1">
      <alignment horizontal="left" vertical="center" wrapText="1"/>
    </xf>
    <xf numFmtId="0" fontId="114" fillId="4" borderId="295" xfId="0" applyFont="1" applyFill="1" applyBorder="1" applyAlignment="1">
      <alignment horizontal="center" vertical="center" wrapText="1"/>
    </xf>
    <xf numFmtId="0" fontId="41" fillId="0" borderId="296" xfId="0" applyFont="1" applyFill="1" applyBorder="1"/>
    <xf numFmtId="0" fontId="23" fillId="0" borderId="196" xfId="0" applyFont="1" applyFill="1" applyBorder="1"/>
    <xf numFmtId="0" fontId="23" fillId="0" borderId="297" xfId="0" applyFont="1" applyFill="1" applyBorder="1"/>
    <xf numFmtId="0" fontId="23" fillId="0" borderId="30" xfId="0" applyFont="1" applyFill="1" applyBorder="1"/>
    <xf numFmtId="0" fontId="23" fillId="0" borderId="318" xfId="0" applyFont="1" applyFill="1" applyBorder="1"/>
    <xf numFmtId="0" fontId="0" fillId="0" borderId="296" xfId="0" applyFont="1" applyFill="1" applyBorder="1" applyProtection="1"/>
    <xf numFmtId="0" fontId="0" fillId="0" borderId="196" xfId="0" applyFont="1" applyFill="1" applyBorder="1" applyProtection="1"/>
    <xf numFmtId="0" fontId="23" fillId="0" borderId="196" xfId="37" applyFont="1" applyFill="1" applyBorder="1"/>
    <xf numFmtId="0" fontId="23" fillId="0" borderId="296" xfId="37" applyFont="1" applyFill="1" applyBorder="1"/>
    <xf numFmtId="0" fontId="23" fillId="0" borderId="318" xfId="37" applyFont="1" applyFill="1" applyBorder="1"/>
    <xf numFmtId="0" fontId="23" fillId="0" borderId="297" xfId="37" applyFont="1" applyFill="1" applyBorder="1"/>
    <xf numFmtId="0" fontId="41" fillId="0" borderId="319" xfId="0" applyFont="1" applyFill="1" applyBorder="1"/>
    <xf numFmtId="0" fontId="41" fillId="0" borderId="320" xfId="0" applyFont="1" applyFill="1" applyBorder="1"/>
    <xf numFmtId="0" fontId="41" fillId="0" borderId="321" xfId="0" applyFont="1" applyFill="1" applyBorder="1" applyAlignment="1">
      <alignment horizontal="center" vertical="center"/>
    </xf>
    <xf numFmtId="0" fontId="98" fillId="0" borderId="311" xfId="0" quotePrefix="1" applyFont="1" applyBorder="1" applyAlignment="1">
      <alignment horizontal="left" vertical="center"/>
    </xf>
    <xf numFmtId="0" fontId="114" fillId="0" borderId="311" xfId="0" quotePrefix="1" applyFont="1" applyBorder="1" applyAlignment="1">
      <alignment horizontal="left" vertical="center"/>
    </xf>
    <xf numFmtId="0" fontId="107" fillId="0" borderId="286" xfId="0" applyFont="1" applyBorder="1" applyAlignment="1">
      <alignment horizontal="right" vertical="center"/>
    </xf>
    <xf numFmtId="9" fontId="107" fillId="0" borderId="286" xfId="0" applyNumberFormat="1" applyFont="1" applyBorder="1" applyAlignment="1">
      <alignment vertical="center"/>
    </xf>
    <xf numFmtId="0" fontId="107" fillId="0" borderId="298" xfId="0" applyFont="1" applyBorder="1" applyAlignment="1">
      <alignment horizontal="right" vertical="center"/>
    </xf>
    <xf numFmtId="0" fontId="107" fillId="0" borderId="298" xfId="0" applyFont="1" applyBorder="1" applyAlignment="1">
      <alignment vertical="center"/>
    </xf>
    <xf numFmtId="9" fontId="107" fillId="0" borderId="298" xfId="0" applyNumberFormat="1" applyFont="1" applyBorder="1" applyAlignment="1">
      <alignment vertical="center"/>
    </xf>
    <xf numFmtId="9" fontId="107" fillId="0" borderId="298" xfId="0" applyNumberFormat="1" applyFont="1" applyBorder="1" applyAlignment="1">
      <alignment horizontal="right" vertical="center"/>
    </xf>
    <xf numFmtId="0" fontId="109" fillId="0" borderId="289" xfId="0" applyFont="1" applyBorder="1" applyAlignment="1">
      <alignment horizontal="center" vertical="top"/>
    </xf>
    <xf numFmtId="0" fontId="109" fillId="0" borderId="322" xfId="0" applyFont="1" applyBorder="1" applyAlignment="1">
      <alignment horizontal="center" vertical="top"/>
    </xf>
    <xf numFmtId="0" fontId="109" fillId="0" borderId="307" xfId="0" applyFont="1" applyBorder="1" applyAlignment="1">
      <alignment horizontal="center" vertical="top"/>
    </xf>
    <xf numFmtId="0" fontId="113" fillId="0" borderId="25" xfId="0" applyFont="1" applyBorder="1" applyAlignment="1">
      <alignment vertical="top"/>
    </xf>
    <xf numFmtId="0" fontId="97" fillId="0" borderId="0" xfId="0" applyFont="1" applyFill="1" applyBorder="1" applyAlignment="1"/>
    <xf numFmtId="0" fontId="39" fillId="0" borderId="296" xfId="0" applyFont="1" applyFill="1" applyBorder="1" applyAlignment="1"/>
    <xf numFmtId="0" fontId="39" fillId="0" borderId="0" xfId="0" applyFont="1" applyAlignment="1"/>
    <xf numFmtId="0" fontId="39" fillId="0" borderId="54" xfId="0" applyFont="1" applyBorder="1" applyAlignment="1"/>
    <xf numFmtId="0" fontId="113" fillId="0" borderId="54" xfId="0" applyFont="1" applyBorder="1" applyAlignment="1">
      <alignment horizontal="center" vertical="top"/>
    </xf>
    <xf numFmtId="41" fontId="113" fillId="0" borderId="54" xfId="89" applyFont="1" applyBorder="1" applyAlignment="1">
      <alignment horizontal="center" vertical="top"/>
    </xf>
    <xf numFmtId="0" fontId="39" fillId="0" borderId="148" xfId="80" applyFont="1" applyFill="1" applyBorder="1" applyAlignment="1">
      <alignment horizontal="center" vertical="center"/>
    </xf>
    <xf numFmtId="0" fontId="39" fillId="0" borderId="209" xfId="80" applyFont="1" applyFill="1" applyBorder="1" applyAlignment="1">
      <alignment horizontal="center" vertical="center"/>
    </xf>
    <xf numFmtId="0" fontId="39" fillId="0" borderId="189" xfId="80" applyFont="1" applyFill="1" applyBorder="1" applyAlignment="1">
      <alignment horizontal="center" vertical="center"/>
    </xf>
    <xf numFmtId="0" fontId="113" fillId="0" borderId="289" xfId="0" applyFont="1" applyBorder="1" applyAlignment="1">
      <alignment horizontal="center" vertical="top"/>
    </xf>
    <xf numFmtId="0" fontId="113" fillId="0" borderId="322" xfId="0" applyFont="1" applyBorder="1" applyAlignment="1">
      <alignment horizontal="center" vertical="top"/>
    </xf>
    <xf numFmtId="0" fontId="113" fillId="0" borderId="307" xfId="0" applyFont="1" applyBorder="1" applyAlignment="1">
      <alignment horizontal="center" vertical="top"/>
    </xf>
    <xf numFmtId="0" fontId="39" fillId="0" borderId="208" xfId="80" applyFont="1" applyFill="1" applyBorder="1" applyAlignment="1">
      <alignment horizontal="center" vertical="center"/>
    </xf>
    <xf numFmtId="0" fontId="39" fillId="0" borderId="211" xfId="80" applyFont="1" applyBorder="1"/>
    <xf numFmtId="9" fontId="113" fillId="0" borderId="289" xfId="99" applyFont="1" applyBorder="1" applyAlignment="1">
      <alignment horizontal="center" vertical="top"/>
    </xf>
    <xf numFmtId="9" fontId="113" fillId="0" borderId="322" xfId="99" applyNumberFormat="1" applyFont="1" applyBorder="1" applyAlignment="1">
      <alignment horizontal="center" vertical="top"/>
    </xf>
    <xf numFmtId="9" fontId="113" fillId="0" borderId="307" xfId="99" applyFont="1" applyBorder="1" applyAlignment="1">
      <alignment horizontal="center" vertical="top"/>
    </xf>
    <xf numFmtId="0" fontId="1" fillId="0" borderId="308" xfId="0" applyFont="1" applyFill="1" applyBorder="1"/>
    <xf numFmtId="0" fontId="1" fillId="0" borderId="292" xfId="0" applyFont="1" applyFill="1" applyBorder="1"/>
    <xf numFmtId="0" fontId="1" fillId="0" borderId="287" xfId="0" applyFont="1" applyFill="1" applyBorder="1" applyAlignment="1">
      <alignment horizontal="left"/>
    </xf>
    <xf numFmtId="0" fontId="45" fillId="0" borderId="292" xfId="92" quotePrefix="1" applyNumberFormat="1" applyFont="1" applyFill="1" applyBorder="1" applyAlignment="1" applyProtection="1">
      <alignment horizontal="center" vertical="center"/>
    </xf>
    <xf numFmtId="0" fontId="5" fillId="0" borderId="292" xfId="0" applyFont="1" applyFill="1" applyBorder="1" applyAlignment="1">
      <alignment horizontal="center"/>
    </xf>
    <xf numFmtId="0" fontId="1" fillId="0" borderId="309" xfId="0" applyFont="1" applyFill="1" applyBorder="1" applyAlignment="1">
      <alignment horizontal="center"/>
    </xf>
    <xf numFmtId="0" fontId="5" fillId="0" borderId="308" xfId="0" applyFont="1" applyFill="1" applyBorder="1" applyAlignment="1">
      <alignment horizontal="center"/>
    </xf>
    <xf numFmtId="0" fontId="5" fillId="0" borderId="292" xfId="0" applyFont="1" applyFill="1" applyBorder="1" applyAlignment="1">
      <alignment horizontal="left"/>
    </xf>
    <xf numFmtId="0" fontId="5" fillId="0" borderId="287" xfId="0" applyFont="1" applyFill="1" applyBorder="1" applyAlignment="1">
      <alignment horizontal="left"/>
    </xf>
    <xf numFmtId="0" fontId="5" fillId="0" borderId="287" xfId="0" applyFont="1" applyFill="1" applyBorder="1"/>
    <xf numFmtId="169" fontId="5" fillId="0" borderId="298" xfId="92" applyNumberFormat="1" applyFont="1" applyFill="1" applyBorder="1" applyAlignment="1" applyProtection="1"/>
    <xf numFmtId="0" fontId="5" fillId="0" borderId="298" xfId="92" applyNumberFormat="1" applyFont="1" applyFill="1" applyBorder="1" applyAlignment="1" applyProtection="1">
      <alignment horizontal="center" vertical="center"/>
    </xf>
    <xf numFmtId="169" fontId="5" fillId="0" borderId="292" xfId="92" applyNumberFormat="1" applyFont="1" applyFill="1" applyBorder="1" applyAlignment="1" applyProtection="1"/>
    <xf numFmtId="0" fontId="116" fillId="0" borderId="282" xfId="0" applyFont="1" applyFill="1" applyBorder="1" applyAlignment="1">
      <alignment horizontal="center" vertical="top" wrapText="1"/>
    </xf>
    <xf numFmtId="0" fontId="99" fillId="0" borderId="0" xfId="0" applyFont="1" applyFill="1" applyBorder="1" applyAlignment="1">
      <alignment horizontal="center" vertical="center" wrapText="1"/>
    </xf>
    <xf numFmtId="0" fontId="5" fillId="0" borderId="284" xfId="0" applyFont="1" applyFill="1" applyBorder="1" applyAlignment="1">
      <alignment horizontal="left"/>
    </xf>
    <xf numFmtId="0" fontId="5" fillId="0" borderId="128" xfId="0" applyFont="1" applyFill="1" applyBorder="1" applyAlignment="1">
      <alignment horizontal="left"/>
    </xf>
    <xf numFmtId="0" fontId="99" fillId="0" borderId="282" xfId="0" quotePrefix="1" applyFont="1" applyFill="1" applyBorder="1" applyAlignment="1">
      <alignment horizontal="center" vertical="center" wrapText="1"/>
    </xf>
    <xf numFmtId="0" fontId="1" fillId="0" borderId="287" xfId="0" applyFont="1" applyFill="1" applyBorder="1"/>
    <xf numFmtId="0" fontId="7" fillId="0" borderId="287" xfId="0" applyFont="1" applyFill="1" applyBorder="1"/>
    <xf numFmtId="0" fontId="99" fillId="0" borderId="0" xfId="0" applyFont="1" applyFill="1" applyBorder="1" applyAlignment="1">
      <alignment vertical="center"/>
    </xf>
    <xf numFmtId="169" fontId="5" fillId="0" borderId="296" xfId="92" applyNumberFormat="1" applyFont="1" applyFill="1" applyBorder="1" applyAlignment="1" applyProtection="1"/>
    <xf numFmtId="0" fontId="5" fillId="0" borderId="284" xfId="0" applyFont="1" applyFill="1" applyBorder="1"/>
    <xf numFmtId="169" fontId="5" fillId="0" borderId="305" xfId="92" applyNumberFormat="1" applyFont="1" applyFill="1" applyBorder="1" applyAlignment="1" applyProtection="1"/>
    <xf numFmtId="0" fontId="5" fillId="0" borderId="128" xfId="0" applyFont="1" applyFill="1" applyBorder="1"/>
    <xf numFmtId="169" fontId="5" fillId="0" borderId="208" xfId="92" applyNumberFormat="1" applyFont="1" applyFill="1" applyBorder="1" applyAlignment="1" applyProtection="1"/>
    <xf numFmtId="0" fontId="117" fillId="0" borderId="295" xfId="0" applyFont="1" applyFill="1" applyBorder="1" applyAlignment="1">
      <alignment horizontal="center" vertical="center" wrapText="1"/>
    </xf>
    <xf numFmtId="0" fontId="99" fillId="0" borderId="295" xfId="0" quotePrefix="1" applyFont="1" applyFill="1" applyBorder="1" applyAlignment="1">
      <alignment horizontal="center" vertical="center" wrapText="1"/>
    </xf>
    <xf numFmtId="169" fontId="1" fillId="0" borderId="298" xfId="92" quotePrefix="1" applyNumberFormat="1" applyFont="1" applyFill="1" applyBorder="1" applyAlignment="1" applyProtection="1">
      <alignment horizontal="center"/>
    </xf>
    <xf numFmtId="169" fontId="1" fillId="0" borderId="298" xfId="92" applyNumberFormat="1" applyFont="1" applyFill="1" applyBorder="1" applyAlignment="1" applyProtection="1">
      <alignment horizontal="center"/>
    </xf>
    <xf numFmtId="0" fontId="98" fillId="0" borderId="311" xfId="0" quotePrefix="1" applyFont="1" applyBorder="1" applyAlignment="1">
      <alignment horizontal="left" vertical="top"/>
    </xf>
    <xf numFmtId="0" fontId="5" fillId="0" borderId="42" xfId="0" applyFont="1" applyFill="1" applyBorder="1" applyAlignment="1">
      <alignment horizontal="center" vertical="center"/>
    </xf>
    <xf numFmtId="0" fontId="5" fillId="0" borderId="294" xfId="0" applyFont="1" applyFill="1" applyBorder="1" applyAlignment="1">
      <alignment horizontal="center" vertical="center"/>
    </xf>
    <xf numFmtId="0" fontId="1" fillId="0" borderId="211" xfId="0" applyFont="1" applyFill="1" applyBorder="1"/>
    <xf numFmtId="0" fontId="99" fillId="0" borderId="282" xfId="0" applyFont="1" applyFill="1" applyBorder="1" applyAlignment="1">
      <alignment vertical="center"/>
    </xf>
    <xf numFmtId="0" fontId="99" fillId="0" borderId="282" xfId="0" applyFont="1" applyFill="1" applyBorder="1" applyAlignment="1">
      <alignment vertical="top"/>
    </xf>
    <xf numFmtId="0" fontId="5" fillId="0" borderId="8"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94"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195" xfId="0" applyFont="1" applyFill="1" applyBorder="1" applyAlignment="1">
      <alignment horizontal="center" vertical="center" wrapText="1"/>
    </xf>
    <xf numFmtId="0" fontId="1" fillId="0" borderId="211" xfId="0" applyFont="1" applyFill="1" applyBorder="1" applyAlignment="1">
      <alignment wrapText="1"/>
    </xf>
    <xf numFmtId="0" fontId="1" fillId="0" borderId="0" xfId="0" applyFont="1" applyFill="1" applyAlignment="1">
      <alignment wrapText="1"/>
    </xf>
    <xf numFmtId="0" fontId="1" fillId="0" borderId="0" xfId="0" applyFont="1" applyAlignment="1">
      <alignment wrapText="1"/>
    </xf>
    <xf numFmtId="0" fontId="1" fillId="0" borderId="211" xfId="0" applyFont="1" applyFill="1" applyBorder="1" applyAlignment="1"/>
    <xf numFmtId="0" fontId="1" fillId="0" borderId="0" xfId="0" applyFont="1" applyFill="1" applyAlignment="1"/>
    <xf numFmtId="0" fontId="1" fillId="0" borderId="0" xfId="0" applyFont="1" applyAlignment="1"/>
    <xf numFmtId="9" fontId="107" fillId="0" borderId="286" xfId="0" applyNumberFormat="1" applyFont="1" applyBorder="1" applyAlignment="1">
      <alignment horizontal="right" vertical="center" wrapText="1"/>
    </xf>
    <xf numFmtId="0" fontId="109" fillId="0" borderId="0" xfId="0" applyFont="1" applyBorder="1" applyAlignment="1">
      <alignment vertical="top"/>
    </xf>
    <xf numFmtId="0" fontId="5" fillId="4" borderId="308" xfId="58" applyFont="1" applyFill="1" applyBorder="1" applyAlignment="1">
      <alignment horizontal="center" vertical="top"/>
    </xf>
    <xf numFmtId="0" fontId="5" fillId="4" borderId="292" xfId="58" applyFont="1" applyFill="1" applyBorder="1" applyAlignment="1">
      <alignment horizontal="left" vertical="top"/>
    </xf>
    <xf numFmtId="0" fontId="5" fillId="4" borderId="287" xfId="58" applyFont="1" applyFill="1" applyBorder="1" applyAlignment="1">
      <alignment horizontal="left" vertical="top"/>
    </xf>
    <xf numFmtId="0" fontId="5" fillId="4" borderId="287" xfId="58" applyFont="1" applyFill="1" applyBorder="1" applyAlignment="1">
      <alignment vertical="top"/>
    </xf>
    <xf numFmtId="0" fontId="1" fillId="0" borderId="298" xfId="89" applyNumberFormat="1" applyFont="1" applyFill="1" applyBorder="1" applyAlignment="1" applyProtection="1">
      <alignment horizontal="center" vertical="top"/>
    </xf>
    <xf numFmtId="0" fontId="1" fillId="0" borderId="298" xfId="58" applyFont="1" applyFill="1" applyBorder="1" applyAlignment="1">
      <alignment horizontal="center" vertical="top"/>
    </xf>
    <xf numFmtId="0" fontId="1" fillId="0" borderId="309" xfId="63" applyFont="1" applyFill="1" applyBorder="1" applyAlignment="1">
      <alignment horizontal="center" vertical="top"/>
    </xf>
    <xf numFmtId="0" fontId="5" fillId="4" borderId="284" xfId="58" applyFont="1" applyFill="1" applyBorder="1" applyAlignment="1">
      <alignment horizontal="left" vertical="top"/>
    </xf>
    <xf numFmtId="0" fontId="118" fillId="0" borderId="282" xfId="0" applyFont="1" applyFill="1" applyBorder="1" applyAlignment="1">
      <alignment horizontal="center" vertical="center" wrapText="1"/>
    </xf>
    <xf numFmtId="0" fontId="1" fillId="4" borderId="287" xfId="58" applyFont="1" applyFill="1" applyBorder="1" applyAlignment="1">
      <alignment vertical="top"/>
    </xf>
    <xf numFmtId="0" fontId="23" fillId="0" borderId="287" xfId="0" applyFont="1" applyBorder="1" applyAlignment="1">
      <alignment vertical="top"/>
    </xf>
    <xf numFmtId="0" fontId="23" fillId="0" borderId="302" xfId="0" applyFont="1" applyFill="1" applyBorder="1" applyAlignment="1">
      <alignment vertical="top"/>
    </xf>
    <xf numFmtId="0" fontId="5" fillId="4" borderId="287" xfId="58" applyFont="1" applyFill="1" applyBorder="1" applyAlignment="1">
      <alignment horizontal="center" vertical="top"/>
    </xf>
    <xf numFmtId="0" fontId="5" fillId="4" borderId="0" xfId="58" applyFont="1" applyFill="1" applyBorder="1" applyAlignment="1">
      <alignment horizontal="center" vertical="top"/>
    </xf>
    <xf numFmtId="0" fontId="20" fillId="4" borderId="308" xfId="58" applyFont="1" applyFill="1" applyBorder="1" applyAlignment="1">
      <alignment horizontal="center" vertical="top"/>
    </xf>
    <xf numFmtId="0" fontId="20" fillId="4" borderId="292" xfId="58" applyFont="1" applyFill="1" applyBorder="1" applyAlignment="1">
      <alignment horizontal="left" vertical="top"/>
    </xf>
    <xf numFmtId="0" fontId="113" fillId="0" borderId="283" xfId="0" applyFont="1" applyBorder="1" applyAlignment="1">
      <alignment horizontal="left" vertical="top"/>
    </xf>
    <xf numFmtId="0" fontId="20" fillId="4" borderId="287" xfId="58" applyFont="1" applyFill="1" applyBorder="1" applyAlignment="1">
      <alignment horizontal="left" vertical="top"/>
    </xf>
    <xf numFmtId="0" fontId="20" fillId="4" borderId="287" xfId="58" applyFont="1" applyFill="1" applyBorder="1" applyAlignment="1">
      <alignment vertical="top"/>
    </xf>
    <xf numFmtId="0" fontId="113" fillId="0" borderId="283" xfId="0" applyFont="1" applyBorder="1" applyAlignment="1">
      <alignment horizontal="center" vertical="top"/>
    </xf>
    <xf numFmtId="0" fontId="29" fillId="0" borderId="298" xfId="89" applyNumberFormat="1" applyFont="1" applyFill="1" applyBorder="1" applyAlignment="1" applyProtection="1">
      <alignment horizontal="center" vertical="top"/>
    </xf>
    <xf numFmtId="0" fontId="29" fillId="0" borderId="298" xfId="58" applyFont="1" applyFill="1" applyBorder="1" applyAlignment="1">
      <alignment horizontal="center" vertical="top"/>
    </xf>
    <xf numFmtId="0" fontId="29" fillId="0" borderId="309" xfId="63" applyFont="1" applyFill="1" applyBorder="1" applyAlignment="1">
      <alignment horizontal="center" vertical="top"/>
    </xf>
    <xf numFmtId="0" fontId="113" fillId="0" borderId="283" xfId="0" applyFont="1" applyBorder="1" applyAlignment="1">
      <alignment vertical="top"/>
    </xf>
    <xf numFmtId="0" fontId="113" fillId="0" borderId="283" xfId="0" quotePrefix="1" applyFont="1" applyBorder="1" applyAlignment="1">
      <alignment horizontal="center" vertical="top"/>
    </xf>
    <xf numFmtId="3" fontId="113" fillId="0" borderId="283" xfId="0" applyNumberFormat="1" applyFont="1" applyBorder="1" applyAlignment="1">
      <alignment horizontal="center" vertical="top"/>
    </xf>
    <xf numFmtId="0" fontId="29" fillId="4" borderId="287" xfId="58" applyFont="1" applyFill="1" applyBorder="1" applyAlignment="1">
      <alignment horizontal="center" vertical="top"/>
    </xf>
    <xf numFmtId="0" fontId="20" fillId="4" borderId="128" xfId="58" applyFont="1" applyFill="1" applyBorder="1" applyAlignment="1">
      <alignment horizontal="left" vertical="top"/>
    </xf>
    <xf numFmtId="0" fontId="113" fillId="0" borderId="25" xfId="0" applyFont="1" applyBorder="1" applyAlignment="1">
      <alignment horizontal="left" vertical="top"/>
    </xf>
    <xf numFmtId="0" fontId="5" fillId="0" borderId="209" xfId="0" applyFont="1" applyFill="1" applyBorder="1" applyAlignment="1">
      <alignment horizontal="center" vertical="center" wrapText="1"/>
    </xf>
    <xf numFmtId="0" fontId="1" fillId="0" borderId="125" xfId="0" applyFont="1" applyBorder="1" applyAlignment="1">
      <alignment wrapText="1"/>
    </xf>
    <xf numFmtId="3" fontId="119" fillId="0" borderId="283" xfId="0" applyNumberFormat="1" applyFont="1" applyBorder="1" applyAlignment="1">
      <alignment horizontal="center" vertical="top"/>
    </xf>
    <xf numFmtId="165" fontId="99" fillId="0" borderId="282" xfId="0" applyNumberFormat="1" applyFont="1" applyFill="1" applyBorder="1" applyAlignment="1">
      <alignment horizontal="center" vertical="center" wrapText="1"/>
    </xf>
    <xf numFmtId="0" fontId="5" fillId="0" borderId="308" xfId="91" applyFont="1" applyFill="1" applyBorder="1" applyAlignment="1">
      <alignment horizontal="center" vertical="center"/>
    </xf>
    <xf numFmtId="0" fontId="5" fillId="0" borderId="287" xfId="91" applyFont="1" applyFill="1" applyBorder="1" applyAlignment="1">
      <alignment horizontal="center" vertical="center"/>
    </xf>
    <xf numFmtId="0" fontId="1" fillId="0" borderId="298" xfId="91" applyFont="1" applyFill="1" applyBorder="1" applyAlignment="1">
      <alignment horizontal="center" vertical="center"/>
    </xf>
    <xf numFmtId="0" fontId="5" fillId="0" borderId="287" xfId="91" applyFont="1" applyFill="1" applyBorder="1" applyAlignment="1">
      <alignment vertical="center"/>
    </xf>
    <xf numFmtId="0" fontId="5" fillId="0" borderId="298" xfId="91" applyFont="1" applyFill="1" applyBorder="1" applyAlignment="1">
      <alignment horizontal="center" vertical="center"/>
    </xf>
    <xf numFmtId="191" fontId="99" fillId="0" borderId="282" xfId="89" applyNumberFormat="1" applyFont="1" applyFill="1" applyBorder="1" applyAlignment="1">
      <alignment vertical="center"/>
    </xf>
    <xf numFmtId="0" fontId="99" fillId="0" borderId="282" xfId="0" quotePrefix="1" applyFont="1" applyFill="1" applyBorder="1" applyAlignment="1">
      <alignment horizontal="right" vertical="center" wrapText="1"/>
    </xf>
    <xf numFmtId="0" fontId="99" fillId="0" borderId="282" xfId="0" applyFont="1" applyFill="1" applyBorder="1" applyAlignment="1">
      <alignment horizontal="right" vertical="center" wrapText="1"/>
    </xf>
    <xf numFmtId="191" fontId="99" fillId="0" borderId="282" xfId="89" applyNumberFormat="1" applyFont="1" applyFill="1" applyBorder="1" applyAlignment="1">
      <alignment horizontal="right" vertical="center" wrapText="1"/>
    </xf>
    <xf numFmtId="178" fontId="99" fillId="0" borderId="282" xfId="89" applyNumberFormat="1" applyFont="1" applyFill="1" applyBorder="1" applyAlignment="1">
      <alignment horizontal="right" vertical="center" wrapText="1"/>
    </xf>
    <xf numFmtId="191" fontId="99" fillId="0" borderId="282" xfId="89" applyNumberFormat="1" applyFont="1" applyFill="1" applyBorder="1" applyAlignment="1">
      <alignment horizontal="center" vertical="center" wrapText="1"/>
    </xf>
    <xf numFmtId="0" fontId="1" fillId="4" borderId="287" xfId="45" applyFont="1" applyFill="1" applyBorder="1"/>
    <xf numFmtId="0" fontId="1" fillId="4" borderId="128" xfId="45" applyFont="1" applyFill="1" applyBorder="1"/>
    <xf numFmtId="0" fontId="0" fillId="0" borderId="128" xfId="0" applyBorder="1"/>
    <xf numFmtId="0" fontId="1" fillId="0" borderId="287" xfId="91" applyFont="1" applyFill="1" applyBorder="1"/>
    <xf numFmtId="0" fontId="1" fillId="4" borderId="287" xfId="91" applyFont="1" applyFill="1" applyBorder="1"/>
    <xf numFmtId="0" fontId="5" fillId="4" borderId="287" xfId="91" applyFont="1" applyFill="1" applyBorder="1"/>
    <xf numFmtId="0" fontId="1" fillId="0" borderId="287" xfId="91" applyFont="1" applyFill="1" applyBorder="1" applyAlignment="1">
      <alignment horizontal="left"/>
    </xf>
    <xf numFmtId="0" fontId="1" fillId="0" borderId="287" xfId="91" applyFont="1" applyFill="1" applyBorder="1" applyAlignment="1">
      <alignment horizontal="left" vertical="center"/>
    </xf>
    <xf numFmtId="0" fontId="1" fillId="0" borderId="284" xfId="91" applyFont="1" applyFill="1" applyBorder="1"/>
    <xf numFmtId="0" fontId="0" fillId="0" borderId="284" xfId="0" applyBorder="1"/>
    <xf numFmtId="0" fontId="34" fillId="0" borderId="0" xfId="0" applyFont="1" applyBorder="1"/>
    <xf numFmtId="0" fontId="1" fillId="0" borderId="302" xfId="91" applyFont="1" applyFill="1" applyBorder="1"/>
    <xf numFmtId="0" fontId="98" fillId="7" borderId="311" xfId="0" quotePrefix="1" applyFont="1" applyFill="1" applyBorder="1" applyAlignment="1">
      <alignment horizontal="left" vertical="center"/>
    </xf>
    <xf numFmtId="0" fontId="5" fillId="0" borderId="287" xfId="91" applyFont="1" applyFill="1" applyBorder="1" applyAlignment="1">
      <alignment horizontal="left" vertical="center"/>
    </xf>
    <xf numFmtId="0" fontId="99" fillId="0" borderId="128" xfId="0" applyFont="1" applyFill="1" applyBorder="1" applyAlignment="1">
      <alignment horizontal="left" vertical="center" wrapText="1"/>
    </xf>
    <xf numFmtId="191" fontId="99" fillId="0" borderId="282" xfId="100" applyNumberFormat="1" applyFont="1" applyFill="1" applyBorder="1" applyAlignment="1">
      <alignment horizontal="center" vertical="center" wrapText="1"/>
    </xf>
    <xf numFmtId="191" fontId="99" fillId="0" borderId="282" xfId="100" quotePrefix="1" applyNumberFormat="1" applyFont="1" applyFill="1" applyBorder="1" applyAlignment="1">
      <alignment horizontal="center" vertical="center" wrapText="1"/>
    </xf>
    <xf numFmtId="49" fontId="99" fillId="0" borderId="282" xfId="0" applyNumberFormat="1" applyFont="1" applyFill="1" applyBorder="1" applyAlignment="1">
      <alignment horizontal="center" vertical="center"/>
    </xf>
    <xf numFmtId="2" fontId="99" fillId="0" borderId="282" xfId="0" applyNumberFormat="1" applyFont="1" applyFill="1" applyBorder="1" applyAlignment="1">
      <alignment horizontal="center" vertical="center" wrapText="1"/>
    </xf>
    <xf numFmtId="0" fontId="99" fillId="0" borderId="0" xfId="0" applyFont="1" applyFill="1" applyBorder="1" applyAlignment="1">
      <alignment vertical="top"/>
    </xf>
    <xf numFmtId="0" fontId="100" fillId="0" borderId="0" xfId="0" applyFont="1" applyFill="1" applyBorder="1" applyAlignment="1">
      <alignment vertical="top"/>
    </xf>
    <xf numFmtId="0" fontId="99" fillId="0" borderId="0" xfId="41" applyFont="1" applyFill="1" applyBorder="1" applyAlignment="1">
      <alignment vertical="top"/>
    </xf>
    <xf numFmtId="0" fontId="99" fillId="0" borderId="0" xfId="41" applyFont="1" applyFill="1" applyBorder="1" applyAlignment="1">
      <alignment horizontal="left" vertical="top"/>
    </xf>
    <xf numFmtId="0" fontId="30" fillId="0" borderId="0" xfId="0" applyFont="1"/>
    <xf numFmtId="0" fontId="24" fillId="4" borderId="8" xfId="58" applyFont="1" applyFill="1" applyBorder="1" applyAlignment="1">
      <alignment horizontal="center" vertical="center"/>
    </xf>
    <xf numFmtId="0" fontId="24" fillId="4" borderId="209" xfId="58" applyFont="1" applyFill="1" applyBorder="1" applyAlignment="1">
      <alignment horizontal="center" vertical="center"/>
    </xf>
    <xf numFmtId="0" fontId="24" fillId="4" borderId="128" xfId="58" applyFont="1" applyFill="1" applyBorder="1" applyAlignment="1">
      <alignment horizontal="center" vertical="center"/>
    </xf>
    <xf numFmtId="0" fontId="24" fillId="4" borderId="328" xfId="58" applyNumberFormat="1" applyFont="1" applyFill="1" applyBorder="1" applyAlignment="1">
      <alignment horizontal="center" vertical="center"/>
    </xf>
    <xf numFmtId="0" fontId="24" fillId="4" borderId="329" xfId="58" applyNumberFormat="1" applyFont="1" applyFill="1" applyBorder="1" applyAlignment="1">
      <alignment horizontal="center" vertical="center"/>
    </xf>
    <xf numFmtId="0" fontId="24" fillId="4" borderId="329" xfId="58" applyFont="1" applyFill="1" applyBorder="1" applyAlignment="1">
      <alignment horizontal="center" vertical="center"/>
    </xf>
    <xf numFmtId="0" fontId="25" fillId="0" borderId="329" xfId="58" applyFont="1" applyBorder="1"/>
    <xf numFmtId="0" fontId="25" fillId="0" borderId="330" xfId="0" applyFont="1" applyBorder="1"/>
    <xf numFmtId="0" fontId="64" fillId="0" borderId="282" xfId="0" applyFont="1" applyFill="1" applyBorder="1" applyAlignment="1">
      <alignment horizontal="left" vertical="top"/>
    </xf>
    <xf numFmtId="0" fontId="75" fillId="0" borderId="282" xfId="0" applyFont="1" applyFill="1" applyBorder="1" applyAlignment="1">
      <alignment vertical="center"/>
    </xf>
    <xf numFmtId="2" fontId="116" fillId="0" borderId="282" xfId="0" applyNumberFormat="1" applyFont="1" applyFill="1" applyBorder="1" applyAlignment="1">
      <alignment horizontal="center" vertical="top" wrapText="1"/>
    </xf>
    <xf numFmtId="192" fontId="99" fillId="0" borderId="282" xfId="0" applyNumberFormat="1" applyFont="1" applyFill="1" applyBorder="1" applyAlignment="1">
      <alignment horizontal="center" vertical="center" wrapText="1"/>
    </xf>
    <xf numFmtId="193" fontId="99" fillId="0" borderId="282" xfId="0" applyNumberFormat="1" applyFont="1" applyFill="1" applyBorder="1" applyAlignment="1">
      <alignment horizontal="center" vertical="center" wrapText="1"/>
    </xf>
    <xf numFmtId="0" fontId="5" fillId="5" borderId="331" xfId="63" applyFont="1" applyFill="1" applyBorder="1" applyAlignment="1">
      <alignment horizontal="center" vertical="top"/>
    </xf>
    <xf numFmtId="0" fontId="24" fillId="4" borderId="0" xfId="58" applyFont="1" applyFill="1" applyBorder="1" applyAlignment="1">
      <alignment horizontal="center" vertical="center"/>
    </xf>
    <xf numFmtId="0" fontId="25" fillId="4" borderId="287" xfId="45" applyFont="1" applyFill="1" applyBorder="1"/>
    <xf numFmtId="41" fontId="25" fillId="4" borderId="287" xfId="45" applyNumberFormat="1" applyFont="1" applyFill="1" applyBorder="1"/>
    <xf numFmtId="0" fontId="25" fillId="0" borderId="287" xfId="0" applyFont="1" applyBorder="1"/>
    <xf numFmtId="0" fontId="25" fillId="4" borderId="287" xfId="45" applyFont="1" applyFill="1" applyBorder="1" applyAlignment="1">
      <alignment horizontal="left" vertical="top"/>
    </xf>
    <xf numFmtId="0" fontId="25" fillId="4" borderId="292" xfId="0" applyFont="1" applyFill="1" applyBorder="1"/>
    <xf numFmtId="0" fontId="25" fillId="4" borderId="284" xfId="45" applyFont="1" applyFill="1" applyBorder="1"/>
    <xf numFmtId="0" fontId="25" fillId="0" borderId="284" xfId="45" applyFont="1" applyFill="1" applyBorder="1"/>
    <xf numFmtId="0" fontId="25" fillId="0" borderId="287" xfId="45" applyFont="1" applyFill="1" applyBorder="1"/>
    <xf numFmtId="0" fontId="25" fillId="0" borderId="287" xfId="45" applyFont="1" applyFill="1" applyBorder="1" applyAlignment="1"/>
    <xf numFmtId="0" fontId="24" fillId="4" borderId="284" xfId="45" applyFont="1" applyFill="1" applyBorder="1" applyAlignment="1">
      <alignment horizontal="left" vertical="top" wrapText="1"/>
    </xf>
    <xf numFmtId="0" fontId="25" fillId="4" borderId="287" xfId="45" applyFont="1" applyFill="1" applyBorder="1" applyAlignment="1"/>
    <xf numFmtId="0" fontId="24" fillId="4" borderId="287" xfId="45" applyFont="1" applyFill="1" applyBorder="1"/>
    <xf numFmtId="0" fontId="78" fillId="4" borderId="287" xfId="45" applyFont="1" applyFill="1" applyBorder="1"/>
    <xf numFmtId="0" fontId="24" fillId="0" borderId="284" xfId="45" applyFont="1" applyFill="1" applyBorder="1" applyAlignment="1"/>
    <xf numFmtId="0" fontId="25" fillId="0" borderId="287" xfId="45" applyFont="1" applyFill="1" applyBorder="1" applyAlignment="1">
      <alignment horizontal="left"/>
    </xf>
    <xf numFmtId="0" fontId="24" fillId="4" borderId="209" xfId="58" applyFont="1" applyFill="1" applyBorder="1" applyAlignment="1">
      <alignment horizontal="left" vertical="center"/>
    </xf>
    <xf numFmtId="0" fontId="23" fillId="6" borderId="0" xfId="0" applyFont="1" applyFill="1" applyAlignment="1">
      <alignment vertical="top"/>
    </xf>
    <xf numFmtId="0" fontId="5" fillId="6" borderId="0" xfId="63" applyFont="1" applyFill="1" applyBorder="1" applyAlignment="1">
      <alignment vertical="top"/>
    </xf>
    <xf numFmtId="0" fontId="5" fillId="6" borderId="0" xfId="63" applyFont="1" applyFill="1" applyBorder="1" applyAlignment="1">
      <alignment horizontal="left" vertical="top" wrapText="1"/>
    </xf>
    <xf numFmtId="0" fontId="5" fillId="6" borderId="0" xfId="63" applyNumberFormat="1" applyFont="1" applyFill="1" applyBorder="1" applyAlignment="1">
      <alignment horizontal="center" vertical="top"/>
    </xf>
    <xf numFmtId="0" fontId="5" fillId="6" borderId="0" xfId="63" applyFont="1" applyFill="1" applyBorder="1" applyAlignment="1">
      <alignment horizontal="center" vertical="top"/>
    </xf>
    <xf numFmtId="0" fontId="5" fillId="6" borderId="0" xfId="63" applyFont="1" applyFill="1" applyBorder="1" applyAlignment="1">
      <alignment horizontal="left" vertical="top"/>
    </xf>
    <xf numFmtId="0" fontId="5" fillId="6" borderId="0" xfId="63" applyFont="1" applyFill="1" applyBorder="1" applyAlignment="1">
      <alignment horizontal="center" vertical="top" wrapText="1"/>
    </xf>
    <xf numFmtId="0" fontId="1" fillId="6" borderId="0" xfId="63" applyFont="1" applyFill="1" applyAlignment="1">
      <alignment vertical="top"/>
    </xf>
    <xf numFmtId="0" fontId="5" fillId="6" borderId="216" xfId="63" applyNumberFormat="1" applyFont="1" applyFill="1" applyBorder="1" applyAlignment="1">
      <alignment horizontal="center" vertical="center"/>
    </xf>
    <xf numFmtId="0" fontId="5" fillId="6" borderId="121" xfId="63" applyNumberFormat="1" applyFont="1" applyFill="1" applyBorder="1" applyAlignment="1">
      <alignment horizontal="center" vertical="center"/>
    </xf>
    <xf numFmtId="0" fontId="5" fillId="6" borderId="122" xfId="63" applyNumberFormat="1" applyFont="1" applyFill="1" applyBorder="1" applyAlignment="1">
      <alignment horizontal="center" vertical="center"/>
    </xf>
    <xf numFmtId="0" fontId="5" fillId="6" borderId="93" xfId="63" applyFont="1" applyFill="1" applyBorder="1" applyAlignment="1">
      <alignment horizontal="center" vertical="top"/>
    </xf>
    <xf numFmtId="0" fontId="5" fillId="6" borderId="99" xfId="63" applyNumberFormat="1" applyFont="1" applyFill="1" applyBorder="1" applyAlignment="1">
      <alignment horizontal="center" vertical="top"/>
    </xf>
    <xf numFmtId="0" fontId="5" fillId="6" borderId="94" xfId="63" applyNumberFormat="1" applyFont="1" applyFill="1" applyBorder="1" applyAlignment="1">
      <alignment horizontal="center" vertical="top"/>
    </xf>
    <xf numFmtId="0" fontId="5" fillId="6" borderId="94" xfId="63" applyFont="1" applyFill="1" applyBorder="1" applyAlignment="1">
      <alignment horizontal="center" vertical="top"/>
    </xf>
    <xf numFmtId="0" fontId="5" fillId="6" borderId="97" xfId="63" applyFont="1" applyFill="1" applyBorder="1" applyAlignment="1">
      <alignment horizontal="center" vertical="top"/>
    </xf>
    <xf numFmtId="0" fontId="4" fillId="6" borderId="117" xfId="52" applyFont="1" applyFill="1" applyBorder="1" applyAlignment="1">
      <alignment horizontal="center" vertical="center"/>
    </xf>
    <xf numFmtId="0" fontId="4" fillId="6" borderId="11" xfId="52" applyFont="1" applyFill="1" applyBorder="1" applyAlignment="1">
      <alignment horizontal="center" vertical="center"/>
    </xf>
    <xf numFmtId="0" fontId="4" fillId="6" borderId="10" xfId="52" applyFont="1" applyFill="1" applyBorder="1" applyAlignment="1">
      <alignment horizontal="center" vertical="center"/>
    </xf>
    <xf numFmtId="0" fontId="48" fillId="6" borderId="16" xfId="52" applyFont="1" applyFill="1" applyBorder="1"/>
    <xf numFmtId="0" fontId="76" fillId="6" borderId="0" xfId="94" applyFont="1" applyFill="1"/>
    <xf numFmtId="0" fontId="4" fillId="6" borderId="8" xfId="52" applyFont="1" applyFill="1" applyBorder="1" applyAlignment="1">
      <alignment horizontal="center" vertical="center"/>
    </xf>
    <xf numFmtId="0" fontId="4" fillId="6" borderId="162" xfId="52" applyFont="1" applyFill="1" applyBorder="1" applyAlignment="1">
      <alignment horizontal="center" vertical="center"/>
    </xf>
    <xf numFmtId="0" fontId="4" fillId="6" borderId="50" xfId="52" applyFont="1" applyFill="1" applyBorder="1" applyAlignment="1">
      <alignment horizontal="left"/>
    </xf>
    <xf numFmtId="0" fontId="4" fillId="6" borderId="128" xfId="52" applyFont="1" applyFill="1" applyBorder="1" applyAlignment="1">
      <alignment horizontal="left" wrapText="1"/>
    </xf>
    <xf numFmtId="0" fontId="4" fillId="6" borderId="214" xfId="52" applyFont="1" applyFill="1" applyBorder="1" applyAlignment="1">
      <alignment horizontal="center" vertical="center"/>
    </xf>
    <xf numFmtId="0" fontId="48" fillId="6" borderId="211" xfId="52" applyFont="1" applyFill="1" applyBorder="1"/>
    <xf numFmtId="0" fontId="48" fillId="6" borderId="166" xfId="52" applyFont="1" applyFill="1" applyBorder="1"/>
    <xf numFmtId="0" fontId="48" fillId="6" borderId="162" xfId="52" applyFont="1" applyFill="1" applyBorder="1" applyAlignment="1">
      <alignment horizontal="left" vertical="top"/>
    </xf>
    <xf numFmtId="0" fontId="48" fillId="6" borderId="167" xfId="52" applyFont="1" applyFill="1" applyBorder="1" applyAlignment="1">
      <alignment horizontal="left"/>
    </xf>
    <xf numFmtId="0" fontId="48" fillId="6" borderId="167" xfId="52" applyFont="1" applyFill="1" applyBorder="1" applyAlignment="1"/>
    <xf numFmtId="0" fontId="48" fillId="6" borderId="167" xfId="52" applyFont="1" applyFill="1" applyBorder="1" applyAlignment="1">
      <alignment wrapText="1"/>
    </xf>
    <xf numFmtId="0" fontId="48" fillId="6" borderId="214" xfId="52" applyFont="1" applyFill="1" applyBorder="1"/>
    <xf numFmtId="169" fontId="48" fillId="6" borderId="214" xfId="96" applyNumberFormat="1" applyFont="1" applyFill="1" applyBorder="1" applyAlignment="1" applyProtection="1"/>
    <xf numFmtId="0" fontId="48" fillId="6" borderId="214" xfId="45" applyFont="1" applyFill="1" applyBorder="1" applyAlignment="1">
      <alignment horizontal="center"/>
    </xf>
    <xf numFmtId="0" fontId="48" fillId="6" borderId="219" xfId="52" applyFont="1" applyFill="1" applyBorder="1"/>
    <xf numFmtId="0" fontId="48" fillId="6" borderId="162" xfId="52" applyFont="1" applyFill="1" applyBorder="1"/>
    <xf numFmtId="0" fontId="76" fillId="6" borderId="167" xfId="94" applyFont="1" applyFill="1" applyBorder="1" applyAlignment="1">
      <alignment wrapText="1"/>
    </xf>
    <xf numFmtId="0" fontId="4" fillId="6" borderId="214" xfId="52" applyFont="1" applyFill="1" applyBorder="1" applyAlignment="1">
      <alignment horizontal="center"/>
    </xf>
    <xf numFmtId="1" fontId="4" fillId="6" borderId="214" xfId="52" applyNumberFormat="1" applyFont="1" applyFill="1" applyBorder="1" applyAlignment="1">
      <alignment horizontal="center"/>
    </xf>
    <xf numFmtId="0" fontId="48" fillId="6" borderId="219" xfId="52" applyFont="1" applyFill="1" applyBorder="1" applyAlignment="1">
      <alignment horizontal="center"/>
    </xf>
    <xf numFmtId="0" fontId="48" fillId="6" borderId="167" xfId="52" applyFont="1" applyFill="1" applyBorder="1" applyAlignment="1">
      <alignment horizontal="center"/>
    </xf>
    <xf numFmtId="0" fontId="48" fillId="6" borderId="50" xfId="52" applyFont="1" applyFill="1" applyBorder="1" applyAlignment="1"/>
    <xf numFmtId="0" fontId="76" fillId="6" borderId="128" xfId="94" applyFont="1" applyFill="1" applyBorder="1" applyAlignment="1">
      <alignment wrapText="1"/>
    </xf>
    <xf numFmtId="0" fontId="44" fillId="6" borderId="172" xfId="94" applyFont="1" applyFill="1" applyBorder="1" applyAlignment="1">
      <alignment horizontal="center"/>
    </xf>
    <xf numFmtId="0" fontId="48" fillId="6" borderId="214" xfId="96" applyNumberFormat="1" applyFont="1" applyFill="1" applyBorder="1" applyAlignment="1" applyProtection="1">
      <alignment horizontal="center" vertical="center"/>
    </xf>
    <xf numFmtId="0" fontId="48" fillId="6" borderId="198" xfId="52" applyNumberFormat="1" applyFont="1" applyFill="1" applyBorder="1" applyAlignment="1">
      <alignment horizontal="center"/>
    </xf>
    <xf numFmtId="0" fontId="44" fillId="6" borderId="195" xfId="94" applyFont="1" applyFill="1" applyBorder="1" applyAlignment="1">
      <alignment horizontal="center"/>
    </xf>
    <xf numFmtId="0" fontId="48" fillId="6" borderId="214" xfId="52" applyNumberFormat="1" applyFont="1" applyFill="1" applyBorder="1" applyAlignment="1">
      <alignment horizontal="center"/>
    </xf>
    <xf numFmtId="0" fontId="48" fillId="6" borderId="24" xfId="52" applyNumberFormat="1" applyFont="1" applyFill="1" applyBorder="1" applyAlignment="1">
      <alignment horizontal="center"/>
    </xf>
    <xf numFmtId="1" fontId="76" fillId="6" borderId="0" xfId="94" applyNumberFormat="1" applyFont="1" applyFill="1"/>
    <xf numFmtId="0" fontId="76" fillId="6" borderId="0" xfId="94" applyFont="1" applyFill="1" applyBorder="1" applyAlignment="1">
      <alignment wrapText="1"/>
    </xf>
    <xf numFmtId="0" fontId="87" fillId="6" borderId="167" xfId="52" applyFont="1" applyFill="1" applyBorder="1" applyAlignment="1"/>
    <xf numFmtId="0" fontId="76" fillId="6" borderId="0" xfId="94" applyFont="1" applyFill="1" applyBorder="1" applyAlignment="1"/>
    <xf numFmtId="0" fontId="48" fillId="6" borderId="214" xfId="52" applyFont="1" applyFill="1" applyBorder="1" applyAlignment="1">
      <alignment horizontal="center"/>
    </xf>
    <xf numFmtId="0" fontId="4" fillId="6" borderId="214" xfId="52" applyNumberFormat="1" applyFont="1" applyFill="1" applyBorder="1" applyAlignment="1">
      <alignment horizontal="center"/>
    </xf>
    <xf numFmtId="0" fontId="4" fillId="6" borderId="208" xfId="52" applyNumberFormat="1" applyFont="1" applyFill="1" applyBorder="1" applyAlignment="1">
      <alignment horizontal="center"/>
    </xf>
    <xf numFmtId="1" fontId="4" fillId="6" borderId="39" xfId="52" applyNumberFormat="1" applyFont="1" applyFill="1" applyBorder="1" applyAlignment="1">
      <alignment horizontal="center"/>
    </xf>
    <xf numFmtId="0" fontId="4" fillId="6" borderId="39" xfId="52" applyNumberFormat="1" applyFont="1" applyFill="1" applyBorder="1" applyAlignment="1">
      <alignment horizontal="center"/>
    </xf>
    <xf numFmtId="1" fontId="48" fillId="6" borderId="214" xfId="96" applyNumberFormat="1" applyFont="1" applyFill="1" applyBorder="1" applyAlignment="1" applyProtection="1">
      <alignment horizontal="center" vertical="center"/>
    </xf>
    <xf numFmtId="1" fontId="48" fillId="6" borderId="214" xfId="52" applyNumberFormat="1" applyFont="1" applyFill="1" applyBorder="1" applyAlignment="1">
      <alignment horizontal="center"/>
    </xf>
    <xf numFmtId="0" fontId="48" fillId="6" borderId="50" xfId="52" applyFont="1" applyFill="1" applyBorder="1" applyAlignment="1">
      <alignment horizontal="center"/>
    </xf>
    <xf numFmtId="0" fontId="49" fillId="6" borderId="128" xfId="94" applyFont="1" applyFill="1" applyBorder="1" applyAlignment="1">
      <alignment wrapText="1"/>
    </xf>
    <xf numFmtId="0" fontId="4" fillId="6" borderId="214" xfId="52" quotePrefix="1" applyNumberFormat="1" applyFont="1" applyFill="1" applyBorder="1" applyAlignment="1">
      <alignment horizontal="center"/>
    </xf>
    <xf numFmtId="0" fontId="4" fillId="6" borderId="195" xfId="52" quotePrefix="1" applyNumberFormat="1" applyFont="1" applyFill="1" applyBorder="1" applyAlignment="1">
      <alignment horizontal="center"/>
    </xf>
    <xf numFmtId="0" fontId="4" fillId="6" borderId="24" xfId="52" quotePrefix="1" applyNumberFormat="1" applyFont="1" applyFill="1" applyBorder="1" applyAlignment="1">
      <alignment horizontal="center"/>
    </xf>
    <xf numFmtId="0" fontId="48" fillId="6" borderId="214" xfId="52" quotePrefix="1" applyNumberFormat="1" applyFont="1" applyFill="1" applyBorder="1" applyAlignment="1">
      <alignment horizontal="center"/>
    </xf>
    <xf numFmtId="0" fontId="48" fillId="6" borderId="195" xfId="52" quotePrefix="1" applyNumberFormat="1" applyFont="1" applyFill="1" applyBorder="1" applyAlignment="1">
      <alignment horizontal="center"/>
    </xf>
    <xf numFmtId="0" fontId="48" fillId="6" borderId="24" xfId="52" quotePrefix="1" applyNumberFormat="1" applyFont="1" applyFill="1" applyBorder="1" applyAlignment="1">
      <alignment horizontal="center"/>
    </xf>
    <xf numFmtId="0" fontId="49" fillId="6" borderId="167" xfId="94" applyFont="1" applyFill="1" applyBorder="1" applyAlignment="1">
      <alignment wrapText="1"/>
    </xf>
    <xf numFmtId="0" fontId="4" fillId="6" borderId="195" xfId="52" applyNumberFormat="1" applyFont="1" applyFill="1" applyBorder="1" applyAlignment="1">
      <alignment horizontal="center"/>
    </xf>
    <xf numFmtId="0" fontId="4" fillId="6" borderId="24" xfId="52" applyNumberFormat="1" applyFont="1" applyFill="1" applyBorder="1" applyAlignment="1">
      <alignment horizontal="center"/>
    </xf>
    <xf numFmtId="0" fontId="48" fillId="6" borderId="214" xfId="52" quotePrefix="1" applyFont="1" applyFill="1" applyBorder="1" applyAlignment="1">
      <alignment horizontal="center"/>
    </xf>
    <xf numFmtId="0" fontId="48" fillId="6" borderId="39" xfId="52" applyNumberFormat="1" applyFont="1" applyFill="1" applyBorder="1" applyAlignment="1">
      <alignment horizontal="center"/>
    </xf>
    <xf numFmtId="0" fontId="66" fillId="6" borderId="214" xfId="96" applyNumberFormat="1" applyFont="1" applyFill="1" applyBorder="1" applyAlignment="1" applyProtection="1">
      <alignment horizontal="center" vertical="center"/>
    </xf>
    <xf numFmtId="0" fontId="49" fillId="6" borderId="0" xfId="94" applyFont="1" applyFill="1"/>
    <xf numFmtId="0" fontId="48" fillId="6" borderId="172" xfId="52" applyNumberFormat="1" applyFont="1" applyFill="1" applyBorder="1" applyAlignment="1">
      <alignment horizontal="center"/>
    </xf>
    <xf numFmtId="0" fontId="48" fillId="6" borderId="197" xfId="52" quotePrefix="1" applyFont="1" applyFill="1" applyBorder="1" applyAlignment="1">
      <alignment horizontal="center"/>
    </xf>
    <xf numFmtId="0" fontId="48" fillId="6" borderId="208" xfId="52" applyNumberFormat="1" applyFont="1" applyFill="1" applyBorder="1" applyAlignment="1">
      <alignment horizontal="center"/>
    </xf>
    <xf numFmtId="0" fontId="48" fillId="6" borderId="170" xfId="52" applyFont="1" applyFill="1" applyBorder="1" applyAlignment="1">
      <alignment horizontal="center"/>
    </xf>
    <xf numFmtId="0" fontId="48" fillId="6" borderId="170" xfId="52" applyFont="1" applyFill="1" applyBorder="1" applyAlignment="1"/>
    <xf numFmtId="0" fontId="49" fillId="6" borderId="170" xfId="94" applyFont="1" applyFill="1" applyBorder="1" applyAlignment="1">
      <alignment wrapText="1"/>
    </xf>
    <xf numFmtId="0" fontId="66" fillId="6" borderId="197" xfId="96" applyNumberFormat="1" applyFont="1" applyFill="1" applyBorder="1" applyAlignment="1" applyProtection="1">
      <alignment horizontal="center" vertical="center"/>
    </xf>
    <xf numFmtId="0" fontId="66" fillId="6" borderId="208" xfId="96" applyNumberFormat="1" applyFont="1" applyFill="1" applyBorder="1" applyAlignment="1" applyProtection="1">
      <alignment horizontal="center" vertical="center"/>
    </xf>
    <xf numFmtId="0" fontId="4" fillId="6" borderId="214" xfId="52" applyNumberFormat="1" applyFont="1" applyFill="1" applyBorder="1" applyAlignment="1">
      <alignment horizontal="center" vertical="center"/>
    </xf>
    <xf numFmtId="0" fontId="4" fillId="6" borderId="195" xfId="52" applyNumberFormat="1" applyFont="1" applyFill="1" applyBorder="1" applyAlignment="1">
      <alignment horizontal="center" vertical="center"/>
    </xf>
    <xf numFmtId="0" fontId="4" fillId="6" borderId="24" xfId="52" applyNumberFormat="1" applyFont="1" applyFill="1" applyBorder="1" applyAlignment="1">
      <alignment horizontal="center" vertical="center"/>
    </xf>
    <xf numFmtId="1" fontId="4" fillId="6" borderId="24" xfId="52" applyNumberFormat="1" applyFont="1" applyFill="1" applyBorder="1" applyAlignment="1">
      <alignment horizontal="center" vertical="center"/>
    </xf>
    <xf numFmtId="0" fontId="48" fillId="6" borderId="195" xfId="52" applyNumberFormat="1" applyFont="1" applyFill="1" applyBorder="1" applyAlignment="1">
      <alignment horizontal="center"/>
    </xf>
    <xf numFmtId="0" fontId="48" fillId="6" borderId="148" xfId="52" applyFont="1" applyFill="1" applyBorder="1"/>
    <xf numFmtId="0" fontId="87" fillId="6" borderId="50" xfId="52" applyFont="1" applyFill="1" applyBorder="1" applyAlignment="1"/>
    <xf numFmtId="0" fontId="58" fillId="6" borderId="214" xfId="96" applyNumberFormat="1" applyFont="1" applyFill="1" applyBorder="1" applyAlignment="1" applyProtection="1">
      <alignment horizontal="center" vertical="center"/>
    </xf>
    <xf numFmtId="0" fontId="58" fillId="6" borderId="208" xfId="96" applyNumberFormat="1" applyFont="1" applyFill="1" applyBorder="1" applyAlignment="1" applyProtection="1">
      <alignment horizontal="center" vertical="center"/>
    </xf>
    <xf numFmtId="0" fontId="48" fillId="6" borderId="128" xfId="52" applyFont="1" applyFill="1" applyBorder="1" applyAlignment="1">
      <alignment wrapText="1"/>
    </xf>
    <xf numFmtId="0" fontId="58" fillId="6" borderId="208" xfId="96" applyNumberFormat="1" applyFont="1" applyFill="1" applyBorder="1" applyAlignment="1" applyProtection="1">
      <alignment horizontal="center"/>
    </xf>
    <xf numFmtId="0" fontId="66" fillId="6" borderId="208" xfId="96" applyNumberFormat="1" applyFont="1" applyFill="1" applyBorder="1" applyAlignment="1" applyProtection="1">
      <alignment horizontal="center"/>
    </xf>
    <xf numFmtId="0" fontId="49" fillId="6" borderId="162" xfId="94" applyFont="1" applyFill="1" applyBorder="1" applyProtection="1"/>
    <xf numFmtId="0" fontId="66" fillId="6" borderId="214" xfId="96" applyNumberFormat="1" applyFont="1" applyFill="1" applyBorder="1" applyAlignment="1" applyProtection="1">
      <alignment horizontal="center"/>
    </xf>
    <xf numFmtId="0" fontId="76" fillId="6" borderId="219" xfId="94" applyFont="1" applyFill="1" applyBorder="1" applyAlignment="1">
      <alignment horizontal="center" vertical="center"/>
    </xf>
    <xf numFmtId="0" fontId="49" fillId="6" borderId="214" xfId="94" applyFont="1" applyFill="1" applyBorder="1" applyAlignment="1" applyProtection="1">
      <alignment horizontal="center"/>
    </xf>
    <xf numFmtId="0" fontId="1" fillId="6" borderId="128" xfId="52" applyFont="1" applyFill="1" applyBorder="1" applyAlignment="1">
      <alignment wrapText="1"/>
    </xf>
    <xf numFmtId="0" fontId="58" fillId="6" borderId="214" xfId="96" applyNumberFormat="1" applyFont="1" applyFill="1" applyBorder="1" applyAlignment="1" applyProtection="1">
      <alignment horizontal="center"/>
    </xf>
    <xf numFmtId="1" fontId="66" fillId="6" borderId="208" xfId="96" applyNumberFormat="1" applyFont="1" applyFill="1" applyBorder="1" applyAlignment="1" applyProtection="1">
      <alignment horizontal="center" vertical="center"/>
    </xf>
    <xf numFmtId="0" fontId="48" fillId="6" borderId="128" xfId="52" applyFont="1" applyFill="1" applyBorder="1" applyAlignment="1">
      <alignment horizontal="center" wrapText="1"/>
    </xf>
    <xf numFmtId="1" fontId="66" fillId="6" borderId="208" xfId="96" applyNumberFormat="1" applyFont="1" applyFill="1" applyBorder="1" applyAlignment="1" applyProtection="1">
      <alignment horizontal="center"/>
    </xf>
    <xf numFmtId="0" fontId="48" fillId="6" borderId="209" xfId="52" applyFont="1" applyFill="1" applyBorder="1"/>
    <xf numFmtId="169" fontId="66" fillId="6" borderId="208" xfId="96" applyNumberFormat="1" applyFont="1" applyFill="1" applyBorder="1" applyAlignment="1" applyProtection="1">
      <alignment horizontal="right"/>
    </xf>
    <xf numFmtId="0" fontId="76" fillId="6" borderId="219" xfId="94" applyFont="1" applyFill="1" applyBorder="1"/>
    <xf numFmtId="0" fontId="48" fillId="6" borderId="8" xfId="52" applyFont="1" applyFill="1" applyBorder="1"/>
    <xf numFmtId="0" fontId="48" fillId="6" borderId="42" xfId="52" applyFont="1" applyFill="1" applyBorder="1"/>
    <xf numFmtId="0" fontId="48" fillId="6" borderId="0" xfId="52" applyFont="1" applyFill="1" applyBorder="1" applyAlignment="1">
      <alignment horizontal="center"/>
    </xf>
    <xf numFmtId="0" fontId="48" fillId="6" borderId="0" xfId="52" applyFont="1" applyFill="1" applyBorder="1" applyAlignment="1"/>
    <xf numFmtId="0" fontId="48" fillId="6" borderId="0" xfId="52" applyFont="1" applyFill="1" applyBorder="1" applyAlignment="1">
      <alignment wrapText="1"/>
    </xf>
    <xf numFmtId="0" fontId="58" fillId="6" borderId="172" xfId="96" applyNumberFormat="1" applyFont="1" applyFill="1" applyBorder="1" applyAlignment="1" applyProtection="1">
      <alignment horizontal="center" vertical="center"/>
    </xf>
    <xf numFmtId="0" fontId="48" fillId="6" borderId="175" xfId="52" applyFont="1" applyFill="1" applyBorder="1"/>
    <xf numFmtId="0" fontId="48" fillId="6" borderId="176" xfId="52" applyFont="1" applyFill="1" applyBorder="1"/>
    <xf numFmtId="0" fontId="87" fillId="6" borderId="177" xfId="52" applyFont="1" applyFill="1" applyBorder="1" applyAlignment="1">
      <alignment horizontal="left"/>
    </xf>
    <xf numFmtId="0" fontId="48" fillId="6" borderId="177" xfId="52" applyFont="1" applyFill="1" applyBorder="1" applyAlignment="1"/>
    <xf numFmtId="0" fontId="87" fillId="6" borderId="177" xfId="52" applyFont="1" applyFill="1" applyBorder="1" applyAlignment="1">
      <alignment wrapText="1"/>
    </xf>
    <xf numFmtId="169" fontId="66" fillId="6" borderId="178" xfId="96" applyNumberFormat="1" applyFont="1" applyFill="1" applyBorder="1" applyAlignment="1" applyProtection="1">
      <alignment horizontal="center"/>
    </xf>
    <xf numFmtId="0" fontId="66" fillId="6" borderId="178" xfId="96" applyNumberFormat="1" applyFont="1" applyFill="1" applyBorder="1" applyAlignment="1" applyProtection="1">
      <alignment horizontal="center"/>
    </xf>
    <xf numFmtId="0" fontId="48" fillId="6" borderId="178" xfId="52" applyFont="1" applyFill="1" applyBorder="1" applyAlignment="1">
      <alignment horizontal="center"/>
    </xf>
    <xf numFmtId="0" fontId="76" fillId="6" borderId="183" xfId="94" applyFont="1" applyFill="1" applyBorder="1" applyAlignment="1">
      <alignment horizontal="center" vertical="center"/>
    </xf>
    <xf numFmtId="0" fontId="48" fillId="6" borderId="4" xfId="52" applyFont="1" applyFill="1" applyBorder="1"/>
    <xf numFmtId="0" fontId="48" fillId="6" borderId="0" xfId="52" applyFont="1" applyFill="1"/>
    <xf numFmtId="0" fontId="48" fillId="6" borderId="0" xfId="52" applyFont="1" applyFill="1" applyAlignment="1"/>
    <xf numFmtId="0" fontId="48" fillId="6" borderId="0" xfId="52" applyFont="1" applyFill="1" applyAlignment="1">
      <alignment wrapText="1"/>
    </xf>
    <xf numFmtId="0" fontId="1" fillId="6" borderId="0" xfId="52" applyFont="1" applyFill="1" applyAlignment="1">
      <alignment vertical="top"/>
    </xf>
    <xf numFmtId="0" fontId="1" fillId="6" borderId="0" xfId="32" applyFont="1" applyFill="1" applyBorder="1" applyAlignment="1">
      <alignment vertical="top"/>
    </xf>
    <xf numFmtId="0" fontId="1" fillId="6" borderId="0" xfId="32" applyFont="1" applyFill="1" applyBorder="1" applyAlignment="1">
      <alignment horizontal="left" vertical="top"/>
    </xf>
    <xf numFmtId="0" fontId="9" fillId="6" borderId="0" xfId="32" applyFont="1" applyFill="1" applyBorder="1" applyAlignment="1">
      <alignment vertical="top"/>
    </xf>
    <xf numFmtId="0" fontId="1" fillId="6" borderId="0" xfId="32" applyNumberFormat="1" applyFont="1" applyFill="1" applyBorder="1" applyAlignment="1">
      <alignment horizontal="center" vertical="top"/>
    </xf>
    <xf numFmtId="0" fontId="1" fillId="6" borderId="0" xfId="32" applyNumberFormat="1" applyFont="1" applyFill="1" applyAlignment="1">
      <alignment horizontal="center" vertical="top"/>
    </xf>
    <xf numFmtId="0" fontId="1" fillId="6" borderId="0" xfId="52" applyNumberFormat="1" applyFont="1" applyFill="1" applyAlignment="1">
      <alignment horizontal="centerContinuous" vertical="top"/>
    </xf>
    <xf numFmtId="0" fontId="1" fillId="6" borderId="0" xfId="52" applyFont="1" applyFill="1" applyAlignment="1">
      <alignment horizontal="centerContinuous" vertical="top"/>
    </xf>
    <xf numFmtId="0" fontId="23" fillId="6" borderId="0" xfId="0" applyFont="1" applyFill="1" applyAlignment="1">
      <alignment horizontal="centerContinuous" vertical="top"/>
    </xf>
    <xf numFmtId="0" fontId="34" fillId="6" borderId="0" xfId="0" applyFont="1" applyFill="1" applyAlignment="1">
      <alignment horizontal="centerContinuous" vertical="top"/>
    </xf>
    <xf numFmtId="0" fontId="1" fillId="6" borderId="0" xfId="32" applyFont="1" applyFill="1" applyAlignment="1">
      <alignment vertical="top"/>
    </xf>
    <xf numFmtId="0" fontId="1" fillId="6" borderId="0" xfId="1" applyFont="1" applyFill="1" applyBorder="1" applyAlignment="1">
      <alignment horizontal="left" vertical="top"/>
    </xf>
    <xf numFmtId="0" fontId="1" fillId="6" borderId="0" xfId="32" applyFont="1" applyFill="1" applyBorder="1" applyAlignment="1">
      <alignment vertical="top" wrapText="1"/>
    </xf>
    <xf numFmtId="0" fontId="1" fillId="6" borderId="0" xfId="32" applyNumberFormat="1" applyFont="1" applyFill="1" applyBorder="1" applyAlignment="1">
      <alignment horizontal="center" vertical="top" wrapText="1"/>
    </xf>
    <xf numFmtId="0" fontId="23" fillId="6" borderId="0" xfId="0" applyNumberFormat="1" applyFont="1" applyFill="1" applyAlignment="1">
      <alignment horizontal="center" vertical="top"/>
    </xf>
    <xf numFmtId="0" fontId="1" fillId="6" borderId="0" xfId="52" applyNumberFormat="1" applyFont="1" applyFill="1" applyAlignment="1">
      <alignment horizontal="center" vertical="top"/>
    </xf>
    <xf numFmtId="0" fontId="34" fillId="6" borderId="0" xfId="0" applyNumberFormat="1" applyFont="1" applyFill="1" applyAlignment="1">
      <alignment horizontal="centerContinuous" vertical="top"/>
    </xf>
    <xf numFmtId="0" fontId="1" fillId="6" borderId="0" xfId="32" applyNumberFormat="1" applyFont="1" applyFill="1" applyAlignment="1">
      <alignment horizontal="centerContinuous" vertical="top"/>
    </xf>
    <xf numFmtId="0" fontId="1" fillId="6" borderId="0" xfId="32" applyFont="1" applyFill="1" applyAlignment="1">
      <alignment horizontal="centerContinuous" vertical="top"/>
    </xf>
    <xf numFmtId="0" fontId="50" fillId="6" borderId="0" xfId="32" applyNumberFormat="1" applyFont="1" applyFill="1" applyBorder="1" applyAlignment="1">
      <alignment horizontal="centerContinuous" vertical="top"/>
    </xf>
    <xf numFmtId="0" fontId="48" fillId="6" borderId="0" xfId="52" applyFont="1" applyFill="1" applyBorder="1"/>
    <xf numFmtId="0" fontId="48" fillId="6" borderId="0" xfId="52" applyFont="1" applyFill="1" applyAlignment="1">
      <alignment horizontal="center"/>
    </xf>
    <xf numFmtId="0" fontId="76" fillId="6" borderId="0" xfId="94" applyFont="1" applyFill="1" applyAlignment="1"/>
    <xf numFmtId="0" fontId="76" fillId="6" borderId="0" xfId="94" applyFont="1" applyFill="1" applyAlignment="1">
      <alignment wrapText="1"/>
    </xf>
    <xf numFmtId="0" fontId="48" fillId="6" borderId="0" xfId="97" applyFont="1" applyFill="1"/>
    <xf numFmtId="0" fontId="88" fillId="6" borderId="0" xfId="94" applyFont="1" applyFill="1" applyAlignment="1">
      <alignment horizontal="center"/>
    </xf>
    <xf numFmtId="0" fontId="48" fillId="6" borderId="0" xfId="97" applyFont="1" applyFill="1" applyBorder="1"/>
    <xf numFmtId="0" fontId="5" fillId="4" borderId="0" xfId="63" applyFont="1" applyFill="1" applyBorder="1" applyAlignment="1">
      <alignment horizontal="left" vertical="top"/>
    </xf>
    <xf numFmtId="0" fontId="48" fillId="4" borderId="167" xfId="52" applyFont="1" applyFill="1" applyBorder="1" applyAlignment="1">
      <alignment wrapText="1"/>
    </xf>
    <xf numFmtId="0" fontId="1" fillId="0" borderId="46" xfId="0" applyFont="1" applyFill="1" applyBorder="1"/>
    <xf numFmtId="0" fontId="1" fillId="0" borderId="36" xfId="0" applyFont="1" applyFill="1" applyBorder="1"/>
    <xf numFmtId="0" fontId="1" fillId="0" borderId="33" xfId="0" applyFont="1" applyFill="1" applyBorder="1" applyAlignment="1">
      <alignment horizontal="center"/>
    </xf>
    <xf numFmtId="0" fontId="1" fillId="0" borderId="33" xfId="0" applyFont="1" applyFill="1" applyBorder="1"/>
    <xf numFmtId="0" fontId="23" fillId="0" borderId="33" xfId="0" applyFont="1" applyFill="1" applyBorder="1"/>
    <xf numFmtId="0" fontId="23" fillId="0" borderId="35" xfId="0" applyFont="1" applyFill="1" applyBorder="1"/>
    <xf numFmtId="0" fontId="1" fillId="0" borderId="53" xfId="0" applyFont="1" applyFill="1" applyBorder="1"/>
    <xf numFmtId="0" fontId="1" fillId="0" borderId="35" xfId="0" applyFont="1" applyFill="1" applyBorder="1"/>
    <xf numFmtId="169" fontId="1" fillId="0" borderId="35" xfId="92" applyNumberFormat="1" applyFont="1" applyFill="1" applyBorder="1" applyAlignment="1" applyProtection="1"/>
    <xf numFmtId="0" fontId="29" fillId="0" borderId="332" xfId="0" applyFont="1" applyFill="1" applyBorder="1"/>
    <xf numFmtId="0" fontId="1" fillId="4" borderId="179" xfId="52" applyFont="1" applyFill="1" applyBorder="1"/>
    <xf numFmtId="0" fontId="5" fillId="4" borderId="287" xfId="52" applyFont="1" applyFill="1" applyBorder="1" applyAlignment="1">
      <alignment horizontal="left"/>
    </xf>
    <xf numFmtId="0" fontId="0" fillId="4" borderId="0" xfId="0" applyFill="1" applyBorder="1"/>
    <xf numFmtId="0" fontId="7" fillId="4" borderId="284" xfId="52" applyFont="1" applyFill="1" applyBorder="1" applyAlignment="1">
      <alignment horizontal="left"/>
    </xf>
    <xf numFmtId="0" fontId="7" fillId="4" borderId="284" xfId="52" applyFont="1" applyFill="1" applyBorder="1"/>
    <xf numFmtId="0" fontId="1" fillId="4" borderId="284" xfId="52" applyFont="1" applyFill="1" applyBorder="1"/>
    <xf numFmtId="0" fontId="1" fillId="4" borderId="305" xfId="52" applyFont="1" applyFill="1" applyBorder="1"/>
    <xf numFmtId="0" fontId="3" fillId="4" borderId="297" xfId="55" applyNumberFormat="1" applyFont="1" applyFill="1" applyBorder="1" applyAlignment="1" applyProtection="1">
      <alignment horizontal="center" vertical="center"/>
    </xf>
    <xf numFmtId="0" fontId="3" fillId="4" borderId="305" xfId="55" applyNumberFormat="1" applyFont="1" applyFill="1" applyBorder="1" applyAlignment="1" applyProtection="1">
      <alignment horizontal="center" vertical="center"/>
    </xf>
    <xf numFmtId="0" fontId="1" fillId="4" borderId="305" xfId="52" applyFont="1" applyFill="1" applyBorder="1" applyAlignment="1">
      <alignment horizontal="center"/>
    </xf>
    <xf numFmtId="0" fontId="1" fillId="4" borderId="292" xfId="52" applyFont="1" applyFill="1" applyBorder="1" applyAlignment="1">
      <alignment horizontal="center"/>
    </xf>
    <xf numFmtId="0" fontId="29" fillId="4" borderId="333" xfId="0" applyFont="1" applyFill="1" applyBorder="1" applyAlignment="1">
      <alignment horizontal="center"/>
    </xf>
    <xf numFmtId="0" fontId="1" fillId="4" borderId="290" xfId="52" applyFont="1" applyFill="1" applyBorder="1"/>
    <xf numFmtId="0" fontId="1" fillId="4" borderId="297" xfId="0" quotePrefix="1" applyFont="1" applyFill="1" applyBorder="1" applyAlignment="1">
      <alignment horizontal="center" vertical="center"/>
    </xf>
    <xf numFmtId="0" fontId="1" fillId="4" borderId="305" xfId="0" quotePrefix="1" applyFont="1" applyFill="1" applyBorder="1" applyAlignment="1">
      <alignment horizontal="center" vertical="center"/>
    </xf>
    <xf numFmtId="0" fontId="1" fillId="4" borderId="298" xfId="52" applyFont="1" applyFill="1" applyBorder="1" applyAlignment="1">
      <alignment horizontal="center"/>
    </xf>
    <xf numFmtId="0" fontId="29" fillId="4" borderId="334" xfId="0" applyFont="1" applyFill="1" applyBorder="1" applyAlignment="1">
      <alignment horizontal="center"/>
    </xf>
    <xf numFmtId="0" fontId="1" fillId="4" borderId="335" xfId="52" applyFont="1" applyFill="1" applyBorder="1"/>
    <xf numFmtId="0" fontId="1" fillId="4" borderId="336" xfId="52" applyFont="1" applyFill="1" applyBorder="1"/>
    <xf numFmtId="0" fontId="7" fillId="4" borderId="260" xfId="52" applyFont="1" applyFill="1" applyBorder="1" applyAlignment="1">
      <alignment horizontal="left"/>
    </xf>
    <xf numFmtId="0" fontId="7" fillId="4" borderId="260" xfId="52" applyFont="1" applyFill="1" applyBorder="1"/>
    <xf numFmtId="0" fontId="1" fillId="4" borderId="260" xfId="52" applyFont="1" applyFill="1" applyBorder="1"/>
    <xf numFmtId="0" fontId="1" fillId="4" borderId="194" xfId="52" applyFont="1" applyFill="1" applyBorder="1"/>
    <xf numFmtId="0" fontId="1" fillId="4" borderId="261" xfId="0" quotePrefix="1" applyFont="1" applyFill="1" applyBorder="1" applyAlignment="1">
      <alignment horizontal="center" vertical="center"/>
    </xf>
    <xf numFmtId="0" fontId="1" fillId="4" borderId="194" xfId="0" quotePrefix="1" applyFont="1" applyFill="1" applyBorder="1" applyAlignment="1">
      <alignment horizontal="center" vertical="center"/>
    </xf>
    <xf numFmtId="0" fontId="1" fillId="4" borderId="194" xfId="52" applyFont="1" applyFill="1" applyBorder="1" applyAlignment="1">
      <alignment horizontal="center"/>
    </xf>
    <xf numFmtId="0" fontId="29" fillId="4" borderId="337" xfId="0" applyFont="1" applyFill="1" applyBorder="1" applyAlignment="1">
      <alignment horizontal="center"/>
    </xf>
    <xf numFmtId="0" fontId="1" fillId="4" borderId="158" xfId="52" applyFont="1" applyFill="1" applyBorder="1"/>
    <xf numFmtId="0" fontId="1" fillId="4" borderId="159" xfId="52" applyFont="1" applyFill="1" applyBorder="1"/>
    <xf numFmtId="0" fontId="7" fillId="4" borderId="137" xfId="52" applyFont="1" applyFill="1" applyBorder="1" applyAlignment="1">
      <alignment horizontal="left"/>
    </xf>
    <xf numFmtId="0" fontId="7" fillId="4" borderId="137" xfId="52" applyFont="1" applyFill="1" applyBorder="1"/>
    <xf numFmtId="0" fontId="1" fillId="4" borderId="137" xfId="52" applyFont="1" applyFill="1" applyBorder="1"/>
    <xf numFmtId="0" fontId="1" fillId="4" borderId="160" xfId="52" applyFont="1" applyFill="1" applyBorder="1"/>
    <xf numFmtId="0" fontId="1" fillId="4" borderId="262" xfId="0" quotePrefix="1" applyFont="1" applyFill="1" applyBorder="1" applyAlignment="1">
      <alignment horizontal="center" vertical="center"/>
    </xf>
    <xf numFmtId="0" fontId="1" fillId="4" borderId="160" xfId="0" quotePrefix="1" applyFont="1" applyFill="1" applyBorder="1" applyAlignment="1">
      <alignment horizontal="center" vertical="center"/>
    </xf>
    <xf numFmtId="0" fontId="1" fillId="4" borderId="160" xfId="52" applyFont="1" applyFill="1" applyBorder="1" applyAlignment="1">
      <alignment horizontal="center"/>
    </xf>
    <xf numFmtId="0" fontId="29" fillId="4" borderId="161" xfId="0" applyFont="1" applyFill="1" applyBorder="1" applyAlignment="1">
      <alignment horizontal="center"/>
    </xf>
    <xf numFmtId="0" fontId="1" fillId="4" borderId="8" xfId="52" applyFont="1" applyFill="1" applyBorder="1"/>
    <xf numFmtId="0" fontId="1" fillId="4" borderId="42" xfId="52" applyFont="1" applyFill="1" applyBorder="1"/>
    <xf numFmtId="0" fontId="7" fillId="4" borderId="0" xfId="52" applyFont="1" applyFill="1" applyBorder="1" applyAlignment="1">
      <alignment horizontal="left"/>
    </xf>
    <xf numFmtId="0" fontId="7" fillId="4" borderId="0" xfId="52" applyFont="1" applyFill="1" applyBorder="1"/>
    <xf numFmtId="0" fontId="1" fillId="4" borderId="0" xfId="52" applyFont="1" applyFill="1" applyBorder="1"/>
    <xf numFmtId="0" fontId="1" fillId="4" borderId="195" xfId="52" applyFont="1" applyFill="1" applyBorder="1"/>
    <xf numFmtId="0" fontId="1" fillId="4" borderId="338" xfId="0" quotePrefix="1" applyFont="1" applyFill="1" applyBorder="1" applyAlignment="1">
      <alignment horizontal="center" vertical="center"/>
    </xf>
    <xf numFmtId="0" fontId="1" fillId="4" borderId="195" xfId="0" quotePrefix="1" applyFont="1" applyFill="1" applyBorder="1" applyAlignment="1">
      <alignment horizontal="center" vertical="center"/>
    </xf>
    <xf numFmtId="0" fontId="1" fillId="4" borderId="208" xfId="52" applyFont="1" applyFill="1" applyBorder="1" applyAlignment="1">
      <alignment horizontal="center"/>
    </xf>
    <xf numFmtId="0" fontId="29" fillId="4" borderId="125" xfId="0" applyFont="1" applyFill="1" applyBorder="1" applyAlignment="1">
      <alignment horizontal="center"/>
    </xf>
    <xf numFmtId="0" fontId="5" fillId="4" borderId="284" xfId="52" applyFont="1" applyFill="1" applyBorder="1"/>
    <xf numFmtId="0" fontId="1" fillId="4" borderId="290" xfId="0" applyFont="1" applyFill="1" applyBorder="1"/>
    <xf numFmtId="0" fontId="1" fillId="4" borderId="284" xfId="52" applyFont="1" applyFill="1" applyBorder="1" applyAlignment="1">
      <alignment horizontal="left"/>
    </xf>
    <xf numFmtId="0" fontId="1" fillId="4" borderId="305" xfId="52" quotePrefix="1" applyFont="1" applyFill="1" applyBorder="1" applyAlignment="1">
      <alignment horizontal="center"/>
    </xf>
    <xf numFmtId="0" fontId="37" fillId="4" borderId="179" xfId="52" applyFont="1" applyFill="1" applyBorder="1"/>
    <xf numFmtId="0" fontId="37" fillId="4" borderId="290" xfId="0" applyFont="1" applyFill="1" applyBorder="1"/>
    <xf numFmtId="0" fontId="1" fillId="4" borderId="297" xfId="55" applyNumberFormat="1" applyFont="1" applyFill="1" applyBorder="1" applyAlignment="1" applyProtection="1">
      <alignment horizontal="center" vertical="center"/>
    </xf>
    <xf numFmtId="0" fontId="1" fillId="4" borderId="305" xfId="55" applyNumberFormat="1" applyFont="1" applyFill="1" applyBorder="1" applyAlignment="1" applyProtection="1">
      <alignment horizontal="center" vertical="center"/>
    </xf>
    <xf numFmtId="0" fontId="37" fillId="4" borderId="284" xfId="52" applyFont="1" applyFill="1" applyBorder="1" applyAlignment="1">
      <alignment horizontal="left"/>
    </xf>
    <xf numFmtId="0" fontId="23" fillId="4" borderId="284" xfId="52" applyFont="1" applyFill="1" applyBorder="1"/>
    <xf numFmtId="0" fontId="23" fillId="4" borderId="305" xfId="52" applyFont="1" applyFill="1" applyBorder="1"/>
    <xf numFmtId="0" fontId="23" fillId="4" borderId="297" xfId="55" applyNumberFormat="1" applyFont="1" applyFill="1" applyBorder="1" applyAlignment="1" applyProtection="1">
      <alignment horizontal="center" vertical="center"/>
    </xf>
    <xf numFmtId="0" fontId="23" fillId="4" borderId="305" xfId="55" applyNumberFormat="1" applyFont="1" applyFill="1" applyBorder="1" applyAlignment="1" applyProtection="1">
      <alignment horizontal="center" vertical="center"/>
    </xf>
    <xf numFmtId="0" fontId="23" fillId="4" borderId="305" xfId="52" applyFont="1" applyFill="1" applyBorder="1" applyAlignment="1">
      <alignment horizontal="center"/>
    </xf>
    <xf numFmtId="0" fontId="23" fillId="4" borderId="305" xfId="55" quotePrefix="1" applyNumberFormat="1" applyFont="1" applyFill="1" applyBorder="1" applyAlignment="1" applyProtection="1">
      <alignment horizontal="center" vertical="center"/>
    </xf>
    <xf numFmtId="0" fontId="23" fillId="4" borderId="298" xfId="52" applyFont="1" applyFill="1" applyBorder="1" applyAlignment="1">
      <alignment horizontal="center"/>
    </xf>
    <xf numFmtId="0" fontId="39" fillId="4" borderId="334" xfId="0" applyFont="1" applyFill="1" applyBorder="1" applyAlignment="1">
      <alignment horizontal="center"/>
    </xf>
    <xf numFmtId="0" fontId="80" fillId="4" borderId="0" xfId="0" applyFont="1" applyFill="1" applyBorder="1"/>
    <xf numFmtId="0" fontId="23" fillId="4" borderId="297" xfId="0" quotePrefix="1" applyFont="1" applyFill="1" applyBorder="1" applyAlignment="1">
      <alignment horizontal="center" vertical="center"/>
    </xf>
    <xf numFmtId="0" fontId="23" fillId="4" borderId="305" xfId="0" quotePrefix="1" applyFont="1" applyFill="1" applyBorder="1" applyAlignment="1">
      <alignment horizontal="center" vertical="center"/>
    </xf>
    <xf numFmtId="0" fontId="23" fillId="4" borderId="305" xfId="52" quotePrefix="1" applyFont="1" applyFill="1" applyBorder="1" applyAlignment="1">
      <alignment horizontal="center"/>
    </xf>
    <xf numFmtId="0" fontId="39" fillId="4" borderId="80" xfId="0" applyFont="1" applyFill="1" applyBorder="1" applyAlignment="1">
      <alignment horizontal="center"/>
    </xf>
    <xf numFmtId="0" fontId="1" fillId="4" borderId="148" xfId="52" applyFont="1" applyFill="1" applyBorder="1"/>
    <xf numFmtId="0" fontId="1" fillId="4" borderId="209" xfId="0" applyFont="1" applyFill="1" applyBorder="1"/>
    <xf numFmtId="0" fontId="1" fillId="4" borderId="128" xfId="52" applyFont="1" applyFill="1" applyBorder="1"/>
    <xf numFmtId="0" fontId="1" fillId="4" borderId="128" xfId="52" applyFont="1" applyFill="1" applyBorder="1" applyAlignment="1">
      <alignment horizontal="left"/>
    </xf>
    <xf numFmtId="0" fontId="23" fillId="4" borderId="128" xfId="52" applyFont="1" applyFill="1" applyBorder="1"/>
    <xf numFmtId="0" fontId="23" fillId="4" borderId="208" xfId="52" applyFont="1" applyFill="1" applyBorder="1"/>
    <xf numFmtId="0" fontId="23" fillId="4" borderId="196" xfId="55" applyNumberFormat="1" applyFont="1" applyFill="1" applyBorder="1" applyAlignment="1" applyProtection="1">
      <alignment horizontal="center" vertical="center"/>
    </xf>
    <xf numFmtId="0" fontId="23" fillId="4" borderId="208" xfId="55" applyNumberFormat="1" applyFont="1" applyFill="1" applyBorder="1" applyAlignment="1" applyProtection="1">
      <alignment horizontal="center" vertical="center"/>
    </xf>
    <xf numFmtId="0" fontId="23" fillId="4" borderId="208" xfId="52" applyFont="1" applyFill="1" applyBorder="1" applyAlignment="1">
      <alignment horizontal="center"/>
    </xf>
    <xf numFmtId="0" fontId="39" fillId="4" borderId="131" xfId="0" applyFont="1" applyFill="1" applyBorder="1" applyAlignment="1">
      <alignment horizontal="center"/>
    </xf>
    <xf numFmtId="0" fontId="23" fillId="4" borderId="298" xfId="0" quotePrefix="1" applyFont="1" applyFill="1" applyBorder="1" applyAlignment="1">
      <alignment horizontal="center" vertical="center"/>
    </xf>
    <xf numFmtId="0" fontId="37" fillId="4" borderId="284" xfId="52" applyFont="1" applyFill="1" applyBorder="1"/>
    <xf numFmtId="0" fontId="5" fillId="4" borderId="287" xfId="52" applyFont="1" applyFill="1" applyBorder="1"/>
    <xf numFmtId="0" fontId="1" fillId="4" borderId="287" xfId="52" applyFont="1" applyFill="1" applyBorder="1"/>
    <xf numFmtId="0" fontId="23" fillId="4" borderId="287" xfId="0" applyFont="1" applyFill="1" applyBorder="1"/>
    <xf numFmtId="0" fontId="1" fillId="4" borderId="297" xfId="52" quotePrefix="1" applyFont="1" applyFill="1" applyBorder="1" applyAlignment="1">
      <alignment horizontal="center"/>
    </xf>
    <xf numFmtId="0" fontId="23" fillId="4" borderId="260" xfId="52" applyFont="1" applyFill="1" applyBorder="1"/>
    <xf numFmtId="0" fontId="23" fillId="4" borderId="194" xfId="52" applyFont="1" applyFill="1" applyBorder="1"/>
    <xf numFmtId="0" fontId="1" fillId="4" borderId="261" xfId="52" quotePrefix="1" applyFont="1" applyFill="1" applyBorder="1" applyAlignment="1">
      <alignment horizontal="center"/>
    </xf>
    <xf numFmtId="0" fontId="1" fillId="4" borderId="194" xfId="52" quotePrefix="1" applyFont="1" applyFill="1" applyBorder="1" applyAlignment="1">
      <alignment horizontal="center"/>
    </xf>
    <xf numFmtId="0" fontId="0" fillId="4" borderId="339" xfId="0" applyFill="1" applyBorder="1"/>
    <xf numFmtId="0" fontId="5" fillId="4" borderId="0" xfId="63" applyFont="1" applyFill="1" applyBorder="1" applyAlignment="1">
      <alignment horizontal="center" vertical="top"/>
    </xf>
    <xf numFmtId="0" fontId="50" fillId="4" borderId="0" xfId="1" applyFont="1" applyFill="1" applyBorder="1" applyAlignment="1">
      <alignment horizontal="center" vertical="top"/>
    </xf>
    <xf numFmtId="0" fontId="5" fillId="5" borderId="217" xfId="63" applyNumberFormat="1" applyFont="1" applyFill="1" applyBorder="1" applyAlignment="1">
      <alignment horizontal="center" vertical="center" wrapText="1"/>
    </xf>
    <xf numFmtId="0" fontId="5" fillId="5" borderId="218" xfId="63" applyNumberFormat="1" applyFont="1" applyFill="1" applyBorder="1" applyAlignment="1">
      <alignment horizontal="center" vertical="center" wrapText="1"/>
    </xf>
    <xf numFmtId="0" fontId="5" fillId="0" borderId="107" xfId="63" applyFont="1" applyBorder="1" applyAlignment="1">
      <alignment horizontal="center" vertical="center"/>
    </xf>
    <xf numFmtId="0" fontId="5" fillId="0" borderId="28" xfId="63" applyFont="1" applyBorder="1" applyAlignment="1">
      <alignment horizontal="center" vertical="center"/>
    </xf>
    <xf numFmtId="0" fontId="5" fillId="4" borderId="0" xfId="63" applyFont="1" applyFill="1" applyBorder="1" applyAlignment="1">
      <alignment horizontal="left" vertical="top"/>
    </xf>
    <xf numFmtId="0" fontId="5" fillId="5" borderId="90" xfId="63" applyNumberFormat="1" applyFont="1" applyFill="1" applyBorder="1" applyAlignment="1">
      <alignment horizontal="center" vertical="center" wrapText="1"/>
    </xf>
    <xf numFmtId="0" fontId="5" fillId="5" borderId="19" xfId="63" applyNumberFormat="1" applyFont="1" applyFill="1" applyBorder="1" applyAlignment="1">
      <alignment horizontal="center" vertical="center" wrapText="1"/>
    </xf>
    <xf numFmtId="0" fontId="5" fillId="5" borderId="14" xfId="63" applyNumberFormat="1" applyFont="1" applyFill="1" applyBorder="1" applyAlignment="1">
      <alignment horizontal="center" vertical="center"/>
    </xf>
    <xf numFmtId="0" fontId="5" fillId="5" borderId="22" xfId="63" applyNumberFormat="1" applyFont="1" applyFill="1" applyBorder="1" applyAlignment="1">
      <alignment horizontal="center" vertical="center"/>
    </xf>
    <xf numFmtId="0" fontId="5" fillId="5" borderId="23" xfId="63" applyFont="1" applyFill="1" applyBorder="1" applyAlignment="1">
      <alignment horizontal="center" vertical="center"/>
    </xf>
    <xf numFmtId="0" fontId="5" fillId="5" borderId="106" xfId="63" applyNumberFormat="1" applyFont="1" applyFill="1" applyBorder="1" applyAlignment="1">
      <alignment horizontal="center" vertical="center" wrapText="1"/>
    </xf>
    <xf numFmtId="0" fontId="5" fillId="5" borderId="32" xfId="63" applyNumberFormat="1" applyFont="1" applyFill="1" applyBorder="1" applyAlignment="1">
      <alignment horizontal="center" vertical="center" wrapText="1"/>
    </xf>
    <xf numFmtId="0" fontId="1" fillId="0" borderId="0" xfId="52" applyNumberFormat="1" applyFont="1" applyFill="1" applyAlignment="1">
      <alignment horizontal="center" vertical="top"/>
    </xf>
    <xf numFmtId="0" fontId="5" fillId="5" borderId="94" xfId="63" applyFont="1" applyFill="1" applyBorder="1" applyAlignment="1">
      <alignment horizontal="center" vertical="top"/>
    </xf>
    <xf numFmtId="0" fontId="5" fillId="5" borderId="95" xfId="63" applyFont="1" applyFill="1" applyBorder="1" applyAlignment="1">
      <alignment horizontal="center" vertical="top"/>
    </xf>
    <xf numFmtId="0" fontId="5" fillId="5" borderId="96" xfId="63" applyFont="1" applyFill="1" applyBorder="1" applyAlignment="1">
      <alignment horizontal="center" vertical="top"/>
    </xf>
    <xf numFmtId="0" fontId="4" fillId="0" borderId="0" xfId="0" applyFont="1" applyFill="1" applyBorder="1" applyAlignment="1">
      <alignment horizontal="center"/>
    </xf>
    <xf numFmtId="0" fontId="5" fillId="5" borderId="20" xfId="63" applyFont="1" applyFill="1" applyBorder="1" applyAlignment="1">
      <alignment horizontal="center" vertical="center"/>
    </xf>
    <xf numFmtId="0" fontId="5" fillId="5" borderId="21" xfId="63" applyFont="1" applyFill="1" applyBorder="1" applyAlignment="1">
      <alignment horizontal="center" vertical="center"/>
    </xf>
    <xf numFmtId="0" fontId="99" fillId="0" borderId="325" xfId="0" applyFont="1" applyFill="1" applyBorder="1" applyAlignment="1">
      <alignment horizontal="left" vertical="center" wrapText="1"/>
    </xf>
    <xf numFmtId="0" fontId="99" fillId="0" borderId="0" xfId="0" applyFont="1" applyFill="1" applyBorder="1" applyAlignment="1">
      <alignment horizontal="left" vertical="center" wrapText="1"/>
    </xf>
    <xf numFmtId="0" fontId="99" fillId="0" borderId="30" xfId="0" applyFont="1" applyFill="1" applyBorder="1" applyAlignment="1">
      <alignment horizontal="left" vertical="center" wrapText="1"/>
    </xf>
    <xf numFmtId="0" fontId="99" fillId="0" borderId="325" xfId="0" applyFont="1" applyFill="1" applyBorder="1" applyAlignment="1">
      <alignment horizontal="left" vertical="center"/>
    </xf>
    <xf numFmtId="0" fontId="99" fillId="0" borderId="0" xfId="0" applyFont="1" applyFill="1" applyBorder="1" applyAlignment="1">
      <alignment horizontal="left" vertical="center"/>
    </xf>
    <xf numFmtId="0" fontId="99" fillId="0" borderId="30" xfId="0" applyFont="1" applyFill="1" applyBorder="1" applyAlignment="1">
      <alignment horizontal="left" vertical="center"/>
    </xf>
    <xf numFmtId="0" fontId="1" fillId="0" borderId="0" xfId="52" applyNumberFormat="1" applyFont="1" applyAlignment="1">
      <alignment horizontal="center" vertical="top"/>
    </xf>
    <xf numFmtId="0" fontId="1" fillId="0" borderId="167" xfId="1" applyFont="1" applyFill="1" applyBorder="1" applyAlignment="1">
      <alignment horizontal="left" vertical="center" wrapText="1"/>
    </xf>
    <xf numFmtId="0" fontId="5" fillId="5" borderId="52" xfId="63" applyNumberFormat="1" applyFont="1" applyFill="1" applyBorder="1" applyAlignment="1">
      <alignment horizontal="center" vertical="center" wrapText="1"/>
    </xf>
    <xf numFmtId="0" fontId="5" fillId="5" borderId="199" xfId="63" applyNumberFormat="1" applyFont="1" applyFill="1" applyBorder="1" applyAlignment="1">
      <alignment horizontal="center" vertical="center" wrapText="1"/>
    </xf>
    <xf numFmtId="0" fontId="1" fillId="0" borderId="57" xfId="89" applyNumberFormat="1" applyFont="1" applyBorder="1" applyAlignment="1">
      <alignment horizontal="center" vertical="center"/>
    </xf>
    <xf numFmtId="0" fontId="1" fillId="0" borderId="170" xfId="89" applyNumberFormat="1" applyFont="1" applyBorder="1" applyAlignment="1">
      <alignment horizontal="center" vertical="center"/>
    </xf>
    <xf numFmtId="0" fontId="1" fillId="0" borderId="70" xfId="89" applyNumberFormat="1" applyFont="1" applyBorder="1" applyAlignment="1">
      <alignment horizontal="center" vertical="center"/>
    </xf>
    <xf numFmtId="0" fontId="1" fillId="0" borderId="112" xfId="89" applyNumberFormat="1" applyFont="1" applyBorder="1" applyAlignment="1">
      <alignment horizontal="center" vertical="center"/>
    </xf>
    <xf numFmtId="0" fontId="1" fillId="0" borderId="128" xfId="89" applyNumberFormat="1" applyFont="1" applyBorder="1" applyAlignment="1">
      <alignment horizontal="center" vertical="center"/>
    </xf>
    <xf numFmtId="0" fontId="1" fillId="0" borderId="51" xfId="89" applyNumberFormat="1" applyFont="1" applyBorder="1" applyAlignment="1">
      <alignment horizontal="center" vertical="center"/>
    </xf>
    <xf numFmtId="1" fontId="5" fillId="0" borderId="205" xfId="41" applyNumberFormat="1" applyFont="1" applyFill="1" applyBorder="1" applyAlignment="1">
      <alignment horizontal="center" vertical="center"/>
    </xf>
    <xf numFmtId="1" fontId="5" fillId="0" borderId="206" xfId="41" applyNumberFormat="1" applyFont="1" applyFill="1" applyBorder="1" applyAlignment="1">
      <alignment horizontal="center" vertical="center"/>
    </xf>
    <xf numFmtId="1" fontId="5" fillId="0" borderId="207" xfId="41" applyNumberFormat="1" applyFont="1" applyFill="1" applyBorder="1" applyAlignment="1">
      <alignment horizontal="center" vertical="center"/>
    </xf>
    <xf numFmtId="41" fontId="5" fillId="2" borderId="34" xfId="89" applyFont="1" applyFill="1" applyBorder="1" applyAlignment="1">
      <alignment horizontal="center" vertical="center"/>
    </xf>
    <xf numFmtId="41" fontId="5" fillId="2" borderId="14" xfId="89" applyFont="1" applyFill="1" applyBorder="1" applyAlignment="1">
      <alignment horizontal="center" vertical="center"/>
    </xf>
    <xf numFmtId="41" fontId="5" fillId="2" borderId="22" xfId="89" applyFont="1" applyFill="1" applyBorder="1" applyAlignment="1">
      <alignment horizontal="center" vertical="center"/>
    </xf>
    <xf numFmtId="41" fontId="5" fillId="2" borderId="90" xfId="89" applyFont="1" applyFill="1" applyBorder="1" applyAlignment="1">
      <alignment horizontal="center" vertical="center" wrapText="1"/>
    </xf>
    <xf numFmtId="41" fontId="5" fillId="2" borderId="199" xfId="89" applyFont="1" applyFill="1" applyBorder="1" applyAlignment="1">
      <alignment horizontal="center" vertical="center" wrapText="1"/>
    </xf>
    <xf numFmtId="0" fontId="21" fillId="0" borderId="0" xfId="41" applyFont="1" applyBorder="1" applyAlignment="1">
      <alignment horizontal="left"/>
    </xf>
    <xf numFmtId="0" fontId="5" fillId="2" borderId="26" xfId="41" applyFont="1" applyFill="1" applyBorder="1" applyAlignment="1">
      <alignment horizontal="center" vertical="center"/>
    </xf>
    <xf numFmtId="0" fontId="5" fillId="2" borderId="8" xfId="41" applyFont="1" applyFill="1" applyBorder="1" applyAlignment="1">
      <alignment horizontal="center" vertical="center"/>
    </xf>
    <xf numFmtId="0" fontId="5" fillId="2" borderId="105" xfId="41" applyFont="1" applyFill="1" applyBorder="1" applyAlignment="1">
      <alignment horizontal="center" vertical="center"/>
    </xf>
    <xf numFmtId="0" fontId="5" fillId="2" borderId="4" xfId="41" applyFont="1" applyFill="1" applyBorder="1" applyAlignment="1">
      <alignment horizontal="center" vertical="center"/>
    </xf>
    <xf numFmtId="0" fontId="5" fillId="2" borderId="29" xfId="41" applyFont="1" applyFill="1" applyBorder="1" applyAlignment="1">
      <alignment horizontal="center" vertical="center"/>
    </xf>
    <xf numFmtId="0" fontId="5" fillId="2" borderId="42" xfId="41" applyFont="1" applyFill="1" applyBorder="1" applyAlignment="1">
      <alignment horizontal="center" vertical="center"/>
    </xf>
    <xf numFmtId="0" fontId="5" fillId="2" borderId="0" xfId="41" applyFont="1" applyFill="1" applyBorder="1" applyAlignment="1">
      <alignment horizontal="center" vertical="center"/>
    </xf>
    <xf numFmtId="0" fontId="5" fillId="2" borderId="30" xfId="41" applyFont="1" applyFill="1" applyBorder="1" applyAlignment="1">
      <alignment horizontal="center" vertical="center"/>
    </xf>
    <xf numFmtId="0" fontId="18" fillId="0" borderId="0" xfId="41" applyFont="1" applyBorder="1" applyAlignment="1">
      <alignment horizontal="center"/>
    </xf>
    <xf numFmtId="0" fontId="19" fillId="4" borderId="0" xfId="1" applyFont="1" applyFill="1" applyBorder="1" applyAlignment="1">
      <alignment horizontal="center"/>
    </xf>
    <xf numFmtId="0" fontId="5" fillId="0" borderId="107" xfId="41" applyFont="1" applyBorder="1" applyAlignment="1">
      <alignment horizontal="center" vertical="center"/>
    </xf>
    <xf numFmtId="0" fontId="5" fillId="0" borderId="115" xfId="41" applyFont="1" applyBorder="1" applyAlignment="1">
      <alignment horizontal="center" vertical="center"/>
    </xf>
    <xf numFmtId="41" fontId="5" fillId="2" borderId="23" xfId="89" applyFont="1" applyFill="1" applyBorder="1" applyAlignment="1">
      <alignment horizontal="center" vertical="center"/>
    </xf>
    <xf numFmtId="0" fontId="5" fillId="5" borderId="195" xfId="63" applyNumberFormat="1" applyFont="1" applyFill="1" applyBorder="1" applyAlignment="1">
      <alignment horizontal="center" vertical="center" wrapText="1"/>
    </xf>
    <xf numFmtId="0" fontId="5" fillId="5" borderId="105" xfId="63" applyFont="1" applyFill="1" applyBorder="1" applyAlignment="1">
      <alignment horizontal="center" vertical="center"/>
    </xf>
    <xf numFmtId="0" fontId="5" fillId="0" borderId="115" xfId="63" applyFont="1" applyBorder="1" applyAlignment="1">
      <alignment horizontal="center" vertical="center"/>
    </xf>
    <xf numFmtId="41" fontId="5" fillId="2" borderId="106" xfId="89" applyFont="1" applyFill="1" applyBorder="1" applyAlignment="1">
      <alignment horizontal="center" vertical="center" wrapText="1"/>
    </xf>
    <xf numFmtId="41" fontId="5" fillId="2" borderId="195" xfId="89" applyFont="1" applyFill="1" applyBorder="1" applyAlignment="1">
      <alignment horizontal="center" vertical="center" wrapText="1"/>
    </xf>
    <xf numFmtId="0" fontId="56" fillId="3" borderId="167" xfId="58" applyFont="1" applyFill="1" applyBorder="1" applyAlignment="1">
      <alignment horizontal="left" wrapText="1"/>
    </xf>
    <xf numFmtId="0" fontId="56" fillId="3" borderId="163" xfId="58" applyFont="1" applyFill="1" applyBorder="1" applyAlignment="1">
      <alignment horizontal="left" wrapText="1"/>
    </xf>
    <xf numFmtId="0" fontId="56" fillId="3" borderId="167" xfId="45" applyFont="1" applyFill="1" applyBorder="1" applyAlignment="1">
      <alignment horizontal="left" wrapText="1"/>
    </xf>
    <xf numFmtId="0" fontId="56" fillId="3" borderId="163" xfId="45" applyFont="1" applyFill="1" applyBorder="1" applyAlignment="1">
      <alignment horizontal="left" wrapText="1"/>
    </xf>
    <xf numFmtId="0" fontId="56" fillId="0" borderId="167" xfId="0" applyFont="1" applyBorder="1" applyAlignment="1">
      <alignment horizontal="left" wrapText="1"/>
    </xf>
    <xf numFmtId="0" fontId="56" fillId="0" borderId="163" xfId="0" applyFont="1" applyBorder="1" applyAlignment="1">
      <alignment horizontal="left" wrapText="1"/>
    </xf>
    <xf numFmtId="0" fontId="56" fillId="0" borderId="167" xfId="0" applyFont="1" applyFill="1" applyBorder="1" applyAlignment="1" applyProtection="1">
      <alignment horizontal="left" vertical="top" wrapText="1"/>
    </xf>
    <xf numFmtId="0" fontId="56" fillId="0" borderId="163" xfId="0" applyFont="1" applyFill="1" applyBorder="1" applyAlignment="1" applyProtection="1">
      <alignment horizontal="left" vertical="top" wrapText="1"/>
    </xf>
    <xf numFmtId="0" fontId="56" fillId="0" borderId="167" xfId="76" applyFont="1" applyFill="1" applyBorder="1" applyAlignment="1">
      <alignment horizontal="left" wrapText="1"/>
    </xf>
    <xf numFmtId="0" fontId="56" fillId="0" borderId="163" xfId="76" applyFont="1" applyFill="1" applyBorder="1" applyAlignment="1">
      <alignment horizontal="left" wrapText="1"/>
    </xf>
    <xf numFmtId="0" fontId="56" fillId="3" borderId="168" xfId="58" applyFont="1" applyFill="1" applyBorder="1" applyAlignment="1">
      <alignment horizontal="left" wrapText="1"/>
    </xf>
    <xf numFmtId="41" fontId="25" fillId="0" borderId="238" xfId="89" applyFont="1" applyFill="1" applyBorder="1" applyAlignment="1" applyProtection="1">
      <alignment horizontal="center"/>
    </xf>
    <xf numFmtId="41" fontId="25" fillId="0" borderId="239" xfId="89" applyFont="1" applyFill="1" applyBorder="1" applyAlignment="1" applyProtection="1">
      <alignment horizontal="center"/>
    </xf>
    <xf numFmtId="41" fontId="24" fillId="0" borderId="238" xfId="89" applyFont="1" applyFill="1" applyBorder="1" applyAlignment="1">
      <alignment horizontal="center"/>
    </xf>
    <xf numFmtId="41" fontId="24" fillId="0" borderId="239" xfId="89" applyFont="1" applyFill="1" applyBorder="1" applyAlignment="1">
      <alignment horizontal="center"/>
    </xf>
    <xf numFmtId="0" fontId="24" fillId="4" borderId="180" xfId="45" applyFont="1" applyFill="1" applyBorder="1" applyAlignment="1">
      <alignment horizontal="left" vertical="top" wrapText="1"/>
    </xf>
    <xf numFmtId="0" fontId="24" fillId="4" borderId="170" xfId="45" applyFont="1" applyFill="1" applyBorder="1" applyAlignment="1">
      <alignment horizontal="left" vertical="top" wrapText="1"/>
    </xf>
    <xf numFmtId="0" fontId="24" fillId="4" borderId="173" xfId="45" applyFont="1" applyFill="1" applyBorder="1" applyAlignment="1">
      <alignment horizontal="left" vertical="top" wrapText="1"/>
    </xf>
    <xf numFmtId="0" fontId="25" fillId="0" borderId="167" xfId="45" applyFont="1" applyFill="1" applyBorder="1" applyAlignment="1">
      <alignment horizontal="left"/>
    </xf>
    <xf numFmtId="0" fontId="25" fillId="0" borderId="163" xfId="45" applyFont="1" applyFill="1" applyBorder="1" applyAlignment="1">
      <alignment horizontal="left"/>
    </xf>
    <xf numFmtId="0" fontId="25" fillId="0" borderId="215" xfId="45" applyFont="1" applyFill="1" applyBorder="1" applyAlignment="1">
      <alignment horizontal="left"/>
    </xf>
    <xf numFmtId="0" fontId="5" fillId="5" borderId="106" xfId="63" applyFont="1" applyFill="1" applyBorder="1" applyAlignment="1">
      <alignment horizontal="center" vertical="center"/>
    </xf>
    <xf numFmtId="0" fontId="5" fillId="5" borderId="32" xfId="63" applyFont="1" applyFill="1" applyBorder="1" applyAlignment="1">
      <alignment horizontal="center" vertical="center"/>
    </xf>
    <xf numFmtId="0" fontId="95" fillId="0" borderId="25" xfId="0" applyFont="1" applyBorder="1" applyAlignment="1">
      <alignment horizontal="left" vertical="top" wrapText="1"/>
    </xf>
    <xf numFmtId="0" fontId="95" fillId="0" borderId="271" xfId="0" applyFont="1" applyBorder="1" applyAlignment="1">
      <alignment horizontal="left" vertical="top" wrapText="1"/>
    </xf>
    <xf numFmtId="0" fontId="29" fillId="0" borderId="25" xfId="0" applyFont="1" applyBorder="1" applyAlignment="1">
      <alignment horizontal="left" vertical="top" wrapText="1"/>
    </xf>
    <xf numFmtId="0" fontId="29" fillId="0" borderId="271" xfId="0" applyFont="1" applyBorder="1" applyAlignment="1">
      <alignment horizontal="left" vertical="top" wrapText="1"/>
    </xf>
    <xf numFmtId="0" fontId="39" fillId="4" borderId="274" xfId="0" applyFont="1" applyFill="1" applyBorder="1" applyAlignment="1">
      <alignment vertical="center" wrapText="1"/>
    </xf>
    <xf numFmtId="0" fontId="29" fillId="0" borderId="167" xfId="67" applyFont="1" applyFill="1" applyBorder="1" applyAlignment="1">
      <alignment horizontal="left" vertical="center"/>
    </xf>
    <xf numFmtId="0" fontId="29" fillId="0" borderId="167" xfId="67" applyFont="1" applyFill="1" applyBorder="1" applyAlignment="1">
      <alignment horizontal="left" vertical="center" wrapText="1"/>
    </xf>
    <xf numFmtId="0" fontId="33" fillId="0" borderId="0" xfId="0" applyNumberFormat="1" applyFont="1" applyAlignment="1">
      <alignment horizontal="center"/>
    </xf>
    <xf numFmtId="0" fontId="29" fillId="4" borderId="186" xfId="67" quotePrefix="1" applyNumberFormat="1" applyFont="1" applyFill="1" applyBorder="1" applyAlignment="1">
      <alignment horizontal="center" vertical="center"/>
    </xf>
    <xf numFmtId="0" fontId="29" fillId="4" borderId="189" xfId="67" quotePrefix="1" applyNumberFormat="1" applyFont="1" applyFill="1" applyBorder="1" applyAlignment="1">
      <alignment horizontal="center" vertical="center"/>
    </xf>
    <xf numFmtId="0" fontId="29" fillId="4" borderId="173" xfId="67" quotePrefix="1" applyNumberFormat="1" applyFont="1" applyFill="1" applyBorder="1" applyAlignment="1">
      <alignment horizontal="center" vertical="center"/>
    </xf>
    <xf numFmtId="0" fontId="29" fillId="4" borderId="196" xfId="67" quotePrefix="1" applyNumberFormat="1" applyFont="1" applyFill="1" applyBorder="1" applyAlignment="1">
      <alignment horizontal="center" vertical="center"/>
    </xf>
    <xf numFmtId="0" fontId="29" fillId="4" borderId="71" xfId="67" quotePrefix="1" applyNumberFormat="1" applyFont="1" applyFill="1" applyBorder="1" applyAlignment="1">
      <alignment horizontal="center" vertical="center"/>
    </xf>
    <xf numFmtId="0" fontId="29" fillId="4" borderId="116" xfId="67" quotePrefix="1" applyNumberFormat="1" applyFont="1" applyFill="1" applyBorder="1" applyAlignment="1">
      <alignment horizontal="center" vertical="center"/>
    </xf>
    <xf numFmtId="0" fontId="29" fillId="4" borderId="58" xfId="67" quotePrefix="1" applyNumberFormat="1" applyFont="1" applyFill="1" applyBorder="1" applyAlignment="1">
      <alignment horizontal="center" vertical="center"/>
    </xf>
    <xf numFmtId="0" fontId="29" fillId="4" borderId="15" xfId="67" quotePrefix="1" applyNumberFormat="1" applyFont="1" applyFill="1" applyBorder="1" applyAlignment="1">
      <alignment horizontal="center" vertical="center"/>
    </xf>
    <xf numFmtId="0" fontId="98" fillId="0" borderId="167" xfId="0" quotePrefix="1" applyFont="1" applyBorder="1" applyAlignment="1">
      <alignment horizontal="left" vertical="center" wrapText="1"/>
    </xf>
    <xf numFmtId="0" fontId="98" fillId="0" borderId="163" xfId="0" quotePrefix="1" applyFont="1" applyBorder="1" applyAlignment="1">
      <alignment horizontal="left" vertical="center" wrapText="1"/>
    </xf>
    <xf numFmtId="0" fontId="29" fillId="4" borderId="274" xfId="0" applyFont="1" applyFill="1" applyBorder="1" applyAlignment="1">
      <alignment vertical="center" wrapText="1"/>
    </xf>
    <xf numFmtId="0" fontId="39" fillId="0" borderId="274" xfId="0" applyFont="1" applyFill="1" applyBorder="1" applyAlignment="1">
      <alignment vertical="center" wrapText="1"/>
    </xf>
    <xf numFmtId="0" fontId="95" fillId="0" borderId="270" xfId="0" applyFont="1" applyBorder="1" applyAlignment="1">
      <alignment horizontal="left" vertical="top" wrapText="1"/>
    </xf>
    <xf numFmtId="0" fontId="95" fillId="0" borderId="267" xfId="0" applyFont="1" applyBorder="1" applyAlignment="1">
      <alignment horizontal="left" vertical="top" wrapText="1"/>
    </xf>
    <xf numFmtId="0" fontId="29" fillId="4" borderId="92" xfId="67" quotePrefix="1" applyNumberFormat="1" applyFont="1" applyFill="1" applyBorder="1" applyAlignment="1">
      <alignment horizontal="center" vertical="center"/>
    </xf>
    <xf numFmtId="0" fontId="55" fillId="0" borderId="0" xfId="0" applyFont="1" applyAlignment="1">
      <alignment horizontal="center"/>
    </xf>
    <xf numFmtId="0" fontId="54" fillId="0" borderId="0" xfId="0" applyFont="1" applyAlignment="1">
      <alignment horizontal="center"/>
    </xf>
    <xf numFmtId="0" fontId="5" fillId="0" borderId="215" xfId="91" applyFont="1" applyFill="1" applyBorder="1" applyAlignment="1">
      <alignment horizontal="center" vertical="center"/>
    </xf>
    <xf numFmtId="0" fontId="5" fillId="0" borderId="167" xfId="91" applyFont="1" applyFill="1" applyBorder="1" applyAlignment="1">
      <alignment horizontal="center" vertical="center"/>
    </xf>
    <xf numFmtId="0" fontId="25" fillId="0" borderId="215" xfId="87" applyNumberFormat="1" applyFont="1" applyFill="1" applyBorder="1" applyAlignment="1" applyProtection="1">
      <alignment horizontal="center"/>
    </xf>
    <xf numFmtId="0" fontId="25" fillId="0" borderId="167" xfId="87" applyNumberFormat="1" applyFont="1" applyFill="1" applyBorder="1" applyAlignment="1" applyProtection="1">
      <alignment horizontal="center"/>
    </xf>
    <xf numFmtId="0" fontId="25" fillId="0" borderId="163" xfId="87" applyNumberFormat="1" applyFont="1" applyFill="1" applyBorder="1" applyAlignment="1" applyProtection="1">
      <alignment horizontal="center"/>
    </xf>
    <xf numFmtId="0" fontId="28" fillId="0" borderId="215" xfId="9" applyNumberFormat="1" applyFont="1" applyFill="1" applyBorder="1" applyAlignment="1" applyProtection="1">
      <alignment horizontal="center"/>
    </xf>
    <xf numFmtId="0" fontId="28" fillId="0" borderId="167" xfId="9" applyNumberFormat="1" applyFont="1" applyFill="1" applyBorder="1" applyAlignment="1" applyProtection="1">
      <alignment horizontal="center"/>
    </xf>
    <xf numFmtId="0" fontId="28" fillId="0" borderId="163" xfId="9" applyNumberFormat="1" applyFont="1" applyFill="1" applyBorder="1" applyAlignment="1" applyProtection="1">
      <alignment horizontal="center"/>
    </xf>
    <xf numFmtId="0" fontId="5" fillId="5" borderId="4" xfId="63" applyFont="1" applyFill="1" applyBorder="1" applyAlignment="1">
      <alignment horizontal="center" vertical="center"/>
    </xf>
    <xf numFmtId="0" fontId="5" fillId="5" borderId="5" xfId="63" applyFont="1" applyFill="1" applyBorder="1" applyAlignment="1">
      <alignment horizontal="center" vertical="center"/>
    </xf>
    <xf numFmtId="0" fontId="5" fillId="5" borderId="17" xfId="63" applyFont="1" applyFill="1" applyBorder="1" applyAlignment="1">
      <alignment horizontal="center" vertical="center"/>
    </xf>
    <xf numFmtId="0" fontId="5" fillId="5" borderId="10" xfId="63" applyNumberFormat="1" applyFont="1" applyFill="1" applyBorder="1" applyAlignment="1">
      <alignment horizontal="center" vertical="center" wrapText="1"/>
    </xf>
    <xf numFmtId="0" fontId="5" fillId="5" borderId="214" xfId="63" applyNumberFormat="1" applyFont="1" applyFill="1" applyBorder="1" applyAlignment="1">
      <alignment horizontal="center" vertical="center" wrapText="1"/>
    </xf>
    <xf numFmtId="0" fontId="23" fillId="0" borderId="167" xfId="80" applyFont="1" applyFill="1" applyBorder="1" applyAlignment="1">
      <alignment horizontal="left"/>
    </xf>
    <xf numFmtId="0" fontId="23" fillId="0" borderId="287" xfId="80" applyFont="1" applyFill="1" applyBorder="1" applyAlignment="1">
      <alignment horizontal="left"/>
    </xf>
    <xf numFmtId="0" fontId="5" fillId="5" borderId="9" xfId="63" applyFont="1" applyFill="1" applyBorder="1" applyAlignment="1">
      <alignment horizontal="center" vertical="center"/>
    </xf>
    <xf numFmtId="0" fontId="5" fillId="5" borderId="166" xfId="63" applyFont="1" applyFill="1" applyBorder="1" applyAlignment="1">
      <alignment horizontal="center" vertical="center"/>
    </xf>
    <xf numFmtId="0" fontId="5" fillId="5" borderId="11" xfId="63" applyFont="1" applyFill="1" applyBorder="1" applyAlignment="1">
      <alignment horizontal="center" vertical="center"/>
    </xf>
    <xf numFmtId="0" fontId="5" fillId="5" borderId="12" xfId="63" applyFont="1" applyFill="1" applyBorder="1" applyAlignment="1">
      <alignment horizontal="center" vertical="center"/>
    </xf>
    <xf numFmtId="0" fontId="5" fillId="5" borderId="13" xfId="63" applyFont="1" applyFill="1" applyBorder="1" applyAlignment="1">
      <alignment horizontal="center" vertical="center"/>
    </xf>
    <xf numFmtId="0" fontId="5" fillId="5" borderId="215" xfId="63" applyFont="1" applyFill="1" applyBorder="1" applyAlignment="1">
      <alignment horizontal="center" vertical="center"/>
    </xf>
    <xf numFmtId="0" fontId="5" fillId="5" borderId="167" xfId="63" applyFont="1" applyFill="1" applyBorder="1" applyAlignment="1">
      <alignment horizontal="center" vertical="center"/>
    </xf>
    <xf numFmtId="0" fontId="5" fillId="5" borderId="163" xfId="63" applyFont="1" applyFill="1" applyBorder="1" applyAlignment="1">
      <alignment horizontal="center" vertical="center"/>
    </xf>
    <xf numFmtId="0" fontId="5" fillId="5" borderId="10" xfId="63" applyNumberFormat="1" applyFont="1" applyFill="1" applyBorder="1" applyAlignment="1">
      <alignment horizontal="center" vertical="center"/>
    </xf>
    <xf numFmtId="0" fontId="5" fillId="5" borderId="10" xfId="63" applyFont="1" applyFill="1" applyBorder="1" applyAlignment="1">
      <alignment horizontal="center" vertical="center"/>
    </xf>
    <xf numFmtId="0" fontId="5" fillId="5" borderId="214" xfId="63" applyFont="1" applyFill="1" applyBorder="1" applyAlignment="1">
      <alignment horizontal="center" vertical="center"/>
    </xf>
    <xf numFmtId="0" fontId="41" fillId="0" borderId="11" xfId="80" applyFont="1" applyFill="1" applyBorder="1" applyAlignment="1">
      <alignment horizontal="left" vertical="center" wrapText="1"/>
    </xf>
    <xf numFmtId="0" fontId="41" fillId="0" borderId="12" xfId="80" applyFont="1" applyFill="1" applyBorder="1" applyAlignment="1">
      <alignment horizontal="left" vertical="center" wrapText="1"/>
    </xf>
    <xf numFmtId="0" fontId="99" fillId="0" borderId="287" xfId="0" applyFont="1" applyFill="1" applyBorder="1" applyAlignment="1">
      <alignment horizontal="left" vertical="center" wrapText="1"/>
    </xf>
    <xf numFmtId="0" fontId="5" fillId="0" borderId="16" xfId="63" applyFont="1" applyBorder="1" applyAlignment="1">
      <alignment horizontal="center" vertical="center"/>
    </xf>
    <xf numFmtId="0" fontId="5" fillId="0" borderId="219" xfId="63" applyFont="1" applyBorder="1" applyAlignment="1">
      <alignment horizontal="center" vertical="center"/>
    </xf>
    <xf numFmtId="0" fontId="5" fillId="5" borderId="176" xfId="63" applyFont="1" applyFill="1" applyBorder="1" applyAlignment="1">
      <alignment horizontal="center" vertical="top"/>
    </xf>
    <xf numFmtId="0" fontId="5" fillId="5" borderId="177" xfId="63" applyFont="1" applyFill="1" applyBorder="1" applyAlignment="1">
      <alignment horizontal="center" vertical="top"/>
    </xf>
    <xf numFmtId="0" fontId="5" fillId="5" borderId="182" xfId="63" applyFont="1" applyFill="1" applyBorder="1" applyAlignment="1">
      <alignment horizontal="center" vertical="top"/>
    </xf>
    <xf numFmtId="0" fontId="5" fillId="5" borderId="195" xfId="63" applyFont="1" applyFill="1" applyBorder="1" applyAlignment="1">
      <alignment horizontal="center" vertical="center"/>
    </xf>
    <xf numFmtId="0" fontId="5" fillId="5" borderId="35" xfId="63" applyFont="1" applyFill="1" applyBorder="1" applyAlignment="1">
      <alignment horizontal="center" vertical="center"/>
    </xf>
    <xf numFmtId="0" fontId="99" fillId="0" borderId="284" xfId="0" applyFont="1" applyFill="1" applyBorder="1" applyAlignment="1">
      <alignment horizontal="left" vertical="center" wrapText="1"/>
    </xf>
    <xf numFmtId="0" fontId="107" fillId="0" borderId="287" xfId="0" applyFont="1" applyBorder="1" applyAlignment="1">
      <alignment horizontal="left" vertical="center" wrapText="1"/>
    </xf>
    <xf numFmtId="0" fontId="107" fillId="0" borderId="319" xfId="0" applyFont="1" applyBorder="1" applyAlignment="1">
      <alignment horizontal="left" vertical="center" wrapText="1"/>
    </xf>
    <xf numFmtId="0" fontId="113" fillId="0" borderId="0" xfId="0" applyFont="1" applyBorder="1" applyAlignment="1">
      <alignment horizontal="left" vertical="top" wrapText="1"/>
    </xf>
    <xf numFmtId="0" fontId="113" fillId="0" borderId="285" xfId="0" applyFont="1" applyBorder="1" applyAlignment="1">
      <alignment horizontal="left" vertical="top" wrapText="1"/>
    </xf>
    <xf numFmtId="0" fontId="114" fillId="0" borderId="0" xfId="0" quotePrefix="1" applyFont="1" applyBorder="1" applyAlignment="1">
      <alignment horizontal="left" vertical="center"/>
    </xf>
    <xf numFmtId="0" fontId="114" fillId="0" borderId="285" xfId="0" quotePrefix="1" applyFont="1" applyBorder="1" applyAlignment="1">
      <alignment horizontal="left" vertical="center"/>
    </xf>
    <xf numFmtId="0" fontId="98" fillId="0" borderId="0" xfId="0" quotePrefix="1" applyFont="1" applyBorder="1" applyAlignment="1">
      <alignment horizontal="left" vertical="center"/>
    </xf>
    <xf numFmtId="0" fontId="98" fillId="0" borderId="285" xfId="0" quotePrefix="1" applyFont="1" applyBorder="1" applyAlignment="1">
      <alignment horizontal="left" vertical="center"/>
    </xf>
    <xf numFmtId="0" fontId="99" fillId="0" borderId="0" xfId="0" quotePrefix="1" applyFont="1" applyBorder="1" applyAlignment="1">
      <alignment horizontal="left" vertical="center"/>
    </xf>
    <xf numFmtId="0" fontId="99" fillId="0" borderId="285" xfId="0" quotePrefix="1" applyFont="1" applyBorder="1" applyAlignment="1">
      <alignment horizontal="left" vertical="center"/>
    </xf>
    <xf numFmtId="0" fontId="99" fillId="0" borderId="0" xfId="0" quotePrefix="1" applyFont="1" applyBorder="1" applyAlignment="1">
      <alignment horizontal="left" vertical="top"/>
    </xf>
    <xf numFmtId="0" fontId="99" fillId="0" borderId="285" xfId="0" quotePrefix="1" applyFont="1" applyBorder="1" applyAlignment="1">
      <alignment horizontal="left" vertical="top"/>
    </xf>
    <xf numFmtId="0" fontId="24" fillId="5" borderId="225" xfId="0" applyFont="1" applyFill="1" applyBorder="1" applyAlignment="1">
      <alignment horizontal="center" vertical="center"/>
    </xf>
    <xf numFmtId="0" fontId="24" fillId="5" borderId="226" xfId="0" applyFont="1" applyFill="1" applyBorder="1" applyAlignment="1">
      <alignment horizontal="center" vertical="center"/>
    </xf>
    <xf numFmtId="0" fontId="24" fillId="5" borderId="227" xfId="0" applyFont="1" applyFill="1" applyBorder="1" applyAlignment="1">
      <alignment horizontal="center" vertical="center"/>
    </xf>
    <xf numFmtId="0" fontId="18" fillId="0" borderId="0" xfId="0" applyFont="1" applyBorder="1" applyAlignment="1">
      <alignment horizontal="center"/>
    </xf>
    <xf numFmtId="0" fontId="4" fillId="0" borderId="0" xfId="0" applyFont="1" applyBorder="1" applyAlignment="1">
      <alignment horizontal="left"/>
    </xf>
    <xf numFmtId="0" fontId="24" fillId="5" borderId="37" xfId="0" applyFont="1" applyFill="1" applyBorder="1" applyAlignment="1">
      <alignment horizontal="center" vertical="center"/>
    </xf>
    <xf numFmtId="0" fontId="24" fillId="5" borderId="224" xfId="0" applyFont="1" applyFill="1" applyBorder="1" applyAlignment="1">
      <alignment horizontal="center" vertical="center"/>
    </xf>
    <xf numFmtId="0" fontId="24" fillId="5" borderId="228"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229" xfId="0" applyFont="1" applyFill="1" applyBorder="1" applyAlignment="1">
      <alignment horizontal="center" vertical="center"/>
    </xf>
    <xf numFmtId="0" fontId="24" fillId="5" borderId="230" xfId="0" applyFont="1" applyFill="1" applyBorder="1" applyAlignment="1">
      <alignment horizontal="center" vertical="center"/>
    </xf>
    <xf numFmtId="0" fontId="24" fillId="5" borderId="33" xfId="0" applyFont="1" applyFill="1" applyBorder="1" applyAlignment="1">
      <alignment horizontal="center" vertical="center"/>
    </xf>
    <xf numFmtId="0" fontId="24" fillId="5" borderId="231" xfId="0" applyFont="1" applyFill="1" applyBorder="1" applyAlignment="1">
      <alignment horizontal="center" vertical="center"/>
    </xf>
    <xf numFmtId="0" fontId="1" fillId="0" borderId="0" xfId="0" applyFont="1" applyAlignment="1">
      <alignment horizontal="center"/>
    </xf>
    <xf numFmtId="0" fontId="48" fillId="0" borderId="0" xfId="0" applyFont="1" applyAlignment="1">
      <alignment horizontal="center" wrapText="1"/>
    </xf>
    <xf numFmtId="0" fontId="49" fillId="0" borderId="0" xfId="0" applyFont="1" applyAlignment="1">
      <alignment horizontal="center" wrapText="1"/>
    </xf>
    <xf numFmtId="0" fontId="51" fillId="0" borderId="0" xfId="0" applyFont="1" applyAlignment="1">
      <alignment horizontal="center" wrapText="1"/>
    </xf>
    <xf numFmtId="0" fontId="44" fillId="0" borderId="0" xfId="0" applyFont="1" applyAlignment="1">
      <alignment horizontal="center" wrapText="1"/>
    </xf>
    <xf numFmtId="0" fontId="98" fillId="0" borderId="287" xfId="0" quotePrefix="1" applyFont="1" applyBorder="1" applyAlignment="1">
      <alignment horizontal="left" vertical="center"/>
    </xf>
    <xf numFmtId="0" fontId="98" fillId="0" borderId="296" xfId="0" quotePrefix="1" applyFont="1" applyBorder="1" applyAlignment="1">
      <alignment horizontal="left" vertical="center"/>
    </xf>
    <xf numFmtId="0" fontId="98" fillId="0" borderId="287" xfId="0" quotePrefix="1" applyFont="1" applyBorder="1" applyAlignment="1">
      <alignment horizontal="left" vertical="center" wrapText="1"/>
    </xf>
    <xf numFmtId="0" fontId="98" fillId="0" borderId="296" xfId="0" quotePrefix="1" applyFont="1" applyBorder="1" applyAlignment="1">
      <alignment horizontal="left" vertical="center" wrapText="1"/>
    </xf>
    <xf numFmtId="0" fontId="107" fillId="0" borderId="296" xfId="0" applyFont="1" applyBorder="1" applyAlignment="1">
      <alignment horizontal="left" vertical="center" wrapText="1"/>
    </xf>
    <xf numFmtId="0" fontId="114" fillId="0" borderId="287" xfId="0" applyFont="1" applyFill="1" applyBorder="1" applyAlignment="1">
      <alignment horizontal="left" vertical="center" wrapText="1"/>
    </xf>
    <xf numFmtId="0" fontId="114" fillId="0" borderId="296" xfId="0" applyFont="1" applyFill="1" applyBorder="1" applyAlignment="1">
      <alignment horizontal="left" vertical="center" wrapText="1"/>
    </xf>
    <xf numFmtId="0" fontId="114" fillId="0" borderId="287" xfId="0" applyFont="1" applyFill="1" applyBorder="1" applyAlignment="1">
      <alignment horizontal="left" vertical="top" wrapText="1"/>
    </xf>
    <xf numFmtId="0" fontId="114" fillId="0" borderId="296" xfId="0" applyFont="1" applyFill="1" applyBorder="1" applyAlignment="1">
      <alignment horizontal="left" vertical="top" wrapText="1"/>
    </xf>
    <xf numFmtId="0" fontId="115" fillId="0" borderId="287" xfId="0" applyFont="1" applyFill="1" applyBorder="1" applyAlignment="1">
      <alignment horizontal="left" vertical="center" wrapText="1"/>
    </xf>
    <xf numFmtId="0" fontId="115" fillId="0" borderId="296" xfId="0" applyFont="1" applyFill="1" applyBorder="1" applyAlignment="1">
      <alignment horizontal="left" vertical="center" wrapText="1"/>
    </xf>
    <xf numFmtId="0" fontId="113" fillId="0" borderId="323" xfId="0" applyFont="1" applyBorder="1" applyAlignment="1">
      <alignment horizontal="left" vertical="top" wrapText="1"/>
    </xf>
    <xf numFmtId="0" fontId="113" fillId="0" borderId="324" xfId="0" applyFont="1" applyBorder="1" applyAlignment="1">
      <alignment horizontal="left" vertical="top" wrapText="1"/>
    </xf>
    <xf numFmtId="0" fontId="113" fillId="0" borderId="25" xfId="0" applyFont="1" applyBorder="1" applyAlignment="1">
      <alignment horizontal="left" vertical="top" wrapText="1"/>
    </xf>
    <xf numFmtId="0" fontId="113" fillId="0" borderId="257" xfId="0" applyFont="1" applyBorder="1" applyAlignment="1">
      <alignment horizontal="left" vertical="top" wrapText="1"/>
    </xf>
    <xf numFmtId="0" fontId="40" fillId="0" borderId="0" xfId="0" applyFont="1" applyAlignment="1">
      <alignment horizontal="center"/>
    </xf>
    <xf numFmtId="0" fontId="1" fillId="0" borderId="167" xfId="0" applyFont="1" applyFill="1" applyBorder="1" applyAlignment="1">
      <alignment horizontal="left" vertical="top"/>
    </xf>
    <xf numFmtId="0" fontId="1" fillId="0" borderId="167" xfId="0" applyFont="1" applyFill="1" applyBorder="1" applyAlignment="1">
      <alignment horizontal="left"/>
    </xf>
    <xf numFmtId="0" fontId="39" fillId="0" borderId="0" xfId="0" applyFont="1" applyFill="1" applyBorder="1" applyAlignment="1">
      <alignment horizontal="left" vertical="center" wrapText="1"/>
    </xf>
    <xf numFmtId="0" fontId="39" fillId="0" borderId="0" xfId="0" applyFont="1" applyFill="1" applyBorder="1" applyAlignment="1">
      <alignment horizontal="left" vertical="top" wrapText="1"/>
    </xf>
    <xf numFmtId="0" fontId="107" fillId="0" borderId="0" xfId="0" applyFont="1" applyBorder="1" applyAlignment="1">
      <alignment horizontal="center" vertical="center" wrapText="1"/>
    </xf>
    <xf numFmtId="0" fontId="107" fillId="0" borderId="285" xfId="0" applyFont="1" applyBorder="1" applyAlignment="1">
      <alignment horizontal="center" vertical="center" wrapText="1"/>
    </xf>
    <xf numFmtId="0" fontId="4" fillId="6" borderId="12" xfId="52" applyFont="1" applyFill="1" applyBorder="1" applyAlignment="1">
      <alignment horizontal="left"/>
    </xf>
    <xf numFmtId="0" fontId="58" fillId="6" borderId="214" xfId="96" applyNumberFormat="1" applyFont="1" applyFill="1" applyBorder="1" applyAlignment="1" applyProtection="1">
      <alignment horizontal="center" vertical="center"/>
    </xf>
    <xf numFmtId="0" fontId="58" fillId="6" borderId="172" xfId="96" applyNumberFormat="1" applyFont="1" applyFill="1" applyBorder="1" applyAlignment="1" applyProtection="1">
      <alignment horizontal="center" vertical="center"/>
    </xf>
    <xf numFmtId="0" fontId="58" fillId="6" borderId="208" xfId="96" applyNumberFormat="1" applyFont="1" applyFill="1" applyBorder="1" applyAlignment="1" applyProtection="1">
      <alignment horizontal="center" vertical="center"/>
    </xf>
    <xf numFmtId="0" fontId="5" fillId="6" borderId="94" xfId="63" applyFont="1" applyFill="1" applyBorder="1" applyAlignment="1">
      <alignment horizontal="center" vertical="top"/>
    </xf>
    <xf numFmtId="0" fontId="5" fillId="6" borderId="95" xfId="63" applyFont="1" applyFill="1" applyBorder="1" applyAlignment="1">
      <alignment horizontal="center" vertical="top"/>
    </xf>
    <xf numFmtId="0" fontId="5" fillId="6" borderId="96" xfId="63" applyFont="1" applyFill="1" applyBorder="1" applyAlignment="1">
      <alignment horizontal="center" vertical="top"/>
    </xf>
    <xf numFmtId="0" fontId="48" fillId="6" borderId="172" xfId="52" applyFont="1" applyFill="1" applyBorder="1" applyAlignment="1">
      <alignment horizontal="center"/>
    </xf>
    <xf numFmtId="0" fontId="48" fillId="6" borderId="208" xfId="52" applyFont="1" applyFill="1" applyBorder="1" applyAlignment="1">
      <alignment horizontal="center"/>
    </xf>
    <xf numFmtId="0" fontId="48" fillId="6" borderId="174" xfId="52" applyFont="1" applyFill="1" applyBorder="1" applyAlignment="1">
      <alignment horizontal="center"/>
    </xf>
    <xf numFmtId="0" fontId="48" fillId="6" borderId="211" xfId="52" applyFont="1" applyFill="1" applyBorder="1" applyAlignment="1">
      <alignment horizontal="center"/>
    </xf>
    <xf numFmtId="0" fontId="1" fillId="6" borderId="0" xfId="52" applyNumberFormat="1" applyFont="1" applyFill="1" applyAlignment="1">
      <alignment horizontal="center" vertical="top"/>
    </xf>
    <xf numFmtId="0" fontId="5" fillId="6" borderId="0" xfId="63" applyFont="1" applyFill="1" applyBorder="1" applyAlignment="1">
      <alignment horizontal="center" vertical="top"/>
    </xf>
    <xf numFmtId="0" fontId="50" fillId="6" borderId="0" xfId="1" applyFont="1" applyFill="1" applyBorder="1" applyAlignment="1">
      <alignment horizontal="center" vertical="top"/>
    </xf>
    <xf numFmtId="0" fontId="5" fillId="6" borderId="217" xfId="63" applyNumberFormat="1" applyFont="1" applyFill="1" applyBorder="1" applyAlignment="1">
      <alignment horizontal="center" vertical="center" wrapText="1"/>
    </xf>
    <xf numFmtId="0" fontId="5" fillId="6" borderId="218" xfId="63" applyNumberFormat="1" applyFont="1" applyFill="1" applyBorder="1" applyAlignment="1">
      <alignment horizontal="center" vertical="center" wrapText="1"/>
    </xf>
    <xf numFmtId="0" fontId="5" fillId="6" borderId="14" xfId="63" applyNumberFormat="1" applyFont="1" applyFill="1" applyBorder="1" applyAlignment="1">
      <alignment horizontal="center" vertical="center"/>
    </xf>
    <xf numFmtId="0" fontId="5" fillId="6" borderId="22" xfId="63" applyNumberFormat="1" applyFont="1" applyFill="1" applyBorder="1" applyAlignment="1">
      <alignment horizontal="center" vertical="center"/>
    </xf>
    <xf numFmtId="0" fontId="5" fillId="6" borderId="106" xfId="63" applyNumberFormat="1" applyFont="1" applyFill="1" applyBorder="1" applyAlignment="1">
      <alignment horizontal="center" vertical="center" wrapText="1"/>
    </xf>
    <xf numFmtId="0" fontId="5" fillId="6" borderId="32" xfId="63" applyNumberFormat="1" applyFont="1" applyFill="1" applyBorder="1" applyAlignment="1">
      <alignment horizontal="center" vertical="center" wrapText="1"/>
    </xf>
    <xf numFmtId="0" fontId="5" fillId="6" borderId="23" xfId="63" applyFont="1" applyFill="1" applyBorder="1" applyAlignment="1">
      <alignment horizontal="center" vertical="center"/>
    </xf>
    <xf numFmtId="0" fontId="5" fillId="6" borderId="107" xfId="63" applyFont="1" applyFill="1" applyBorder="1" applyAlignment="1">
      <alignment horizontal="center" vertical="center"/>
    </xf>
    <xf numFmtId="0" fontId="5" fillId="6" borderId="28" xfId="63" applyFont="1" applyFill="1" applyBorder="1" applyAlignment="1">
      <alignment horizontal="center" vertical="center"/>
    </xf>
    <xf numFmtId="0" fontId="5" fillId="6" borderId="26" xfId="63" applyFont="1" applyFill="1" applyBorder="1" applyAlignment="1">
      <alignment horizontal="center" vertical="center"/>
    </xf>
    <xf numFmtId="0" fontId="5" fillId="6" borderId="27" xfId="63" applyFont="1" applyFill="1" applyBorder="1" applyAlignment="1">
      <alignment horizontal="center" vertical="center"/>
    </xf>
    <xf numFmtId="0" fontId="5" fillId="6" borderId="105" xfId="63" applyFont="1" applyFill="1" applyBorder="1" applyAlignment="1">
      <alignment horizontal="center" vertical="center"/>
    </xf>
    <xf numFmtId="0" fontId="5" fillId="6" borderId="4" xfId="63" applyFont="1" applyFill="1" applyBorder="1" applyAlignment="1">
      <alignment horizontal="center" vertical="center"/>
    </xf>
    <xf numFmtId="0" fontId="5" fillId="6" borderId="29" xfId="63" applyFont="1" applyFill="1" applyBorder="1" applyAlignment="1">
      <alignment horizontal="center" vertical="center"/>
    </xf>
    <xf numFmtId="0" fontId="5" fillId="6" borderId="5" xfId="63" applyFont="1" applyFill="1" applyBorder="1" applyAlignment="1">
      <alignment horizontal="center" vertical="center"/>
    </xf>
    <xf numFmtId="0" fontId="5" fillId="6" borderId="17" xfId="63" applyFont="1" applyFill="1" applyBorder="1" applyAlignment="1">
      <alignment horizontal="center" vertical="center"/>
    </xf>
    <xf numFmtId="0" fontId="5" fillId="6" borderId="31" xfId="63" applyFont="1" applyFill="1" applyBorder="1" applyAlignment="1">
      <alignment horizontal="center" vertical="center"/>
    </xf>
    <xf numFmtId="0" fontId="5" fillId="6" borderId="90" xfId="63" applyNumberFormat="1" applyFont="1" applyFill="1" applyBorder="1" applyAlignment="1">
      <alignment horizontal="center" vertical="center" wrapText="1"/>
    </xf>
    <xf numFmtId="0" fontId="5" fillId="6" borderId="19" xfId="63" applyNumberFormat="1" applyFont="1" applyFill="1" applyBorder="1" applyAlignment="1">
      <alignment horizontal="center" vertical="center" wrapText="1"/>
    </xf>
    <xf numFmtId="0" fontId="5" fillId="6" borderId="0" xfId="63" applyFont="1" applyFill="1" applyBorder="1" applyAlignment="1">
      <alignment horizontal="left" vertical="top"/>
    </xf>
    <xf numFmtId="0" fontId="1" fillId="4" borderId="167" xfId="63" applyFont="1" applyFill="1" applyBorder="1" applyAlignment="1">
      <alignment vertical="top" wrapText="1"/>
    </xf>
    <xf numFmtId="0" fontId="23" fillId="0" borderId="167" xfId="0" applyFont="1" applyBorder="1" applyAlignment="1">
      <alignment vertical="top" wrapText="1"/>
    </xf>
    <xf numFmtId="0" fontId="23" fillId="0" borderId="287" xfId="0" applyFont="1" applyBorder="1" applyAlignment="1">
      <alignment vertical="top" wrapText="1"/>
    </xf>
    <xf numFmtId="0" fontId="20" fillId="4" borderId="263" xfId="63" applyFont="1" applyFill="1" applyBorder="1" applyAlignment="1">
      <alignment horizontal="left" vertical="top"/>
    </xf>
    <xf numFmtId="0" fontId="20" fillId="4" borderId="167" xfId="63" applyFont="1" applyFill="1" applyBorder="1" applyAlignment="1">
      <alignment horizontal="left" vertical="top"/>
    </xf>
    <xf numFmtId="0" fontId="20" fillId="4" borderId="168" xfId="63" applyFont="1" applyFill="1" applyBorder="1" applyAlignment="1">
      <alignment horizontal="left" vertical="top"/>
    </xf>
    <xf numFmtId="0" fontId="20" fillId="4" borderId="290" xfId="63" applyFont="1" applyFill="1" applyBorder="1" applyAlignment="1">
      <alignment horizontal="left" vertical="top"/>
    </xf>
    <xf numFmtId="0" fontId="20" fillId="4" borderId="284" xfId="63" applyFont="1" applyFill="1" applyBorder="1" applyAlignment="1">
      <alignment horizontal="left" vertical="top"/>
    </xf>
    <xf numFmtId="0" fontId="20" fillId="4" borderId="291" xfId="63" applyFont="1" applyFill="1" applyBorder="1" applyAlignment="1">
      <alignment horizontal="left" vertical="top"/>
    </xf>
    <xf numFmtId="0" fontId="95" fillId="0" borderId="287" xfId="0" applyFont="1" applyBorder="1" applyAlignment="1">
      <alignment horizontal="left" vertical="top" wrapText="1"/>
    </xf>
    <xf numFmtId="0" fontId="95" fillId="0" borderId="288" xfId="0" applyFont="1" applyBorder="1" applyAlignment="1">
      <alignment horizontal="left" vertical="top" wrapText="1"/>
    </xf>
    <xf numFmtId="0" fontId="39" fillId="4" borderId="25" xfId="0" applyFont="1" applyFill="1" applyBorder="1" applyAlignment="1">
      <alignment horizontal="left" vertical="center" wrapText="1"/>
    </xf>
    <xf numFmtId="0" fontId="29" fillId="4" borderId="25" xfId="0" applyFont="1" applyFill="1" applyBorder="1" applyAlignment="1">
      <alignment horizontal="left" vertical="center" wrapText="1"/>
    </xf>
    <xf numFmtId="0" fontId="29" fillId="0" borderId="25" xfId="0" applyFont="1" applyFill="1" applyBorder="1" applyAlignment="1">
      <alignment horizontal="left" vertical="center" wrapText="1"/>
    </xf>
    <xf numFmtId="0" fontId="95" fillId="0" borderId="287" xfId="0" applyFont="1" applyBorder="1" applyAlignment="1">
      <alignment horizontal="left" vertical="center" wrapText="1"/>
    </xf>
    <xf numFmtId="0" fontId="95" fillId="0" borderId="288" xfId="0" applyFont="1" applyBorder="1" applyAlignment="1">
      <alignment horizontal="left" vertical="center" wrapText="1"/>
    </xf>
    <xf numFmtId="0" fontId="95" fillId="6" borderId="287" xfId="0" applyFont="1" applyFill="1" applyBorder="1" applyAlignment="1">
      <alignment horizontal="left" vertical="center" wrapText="1"/>
    </xf>
    <xf numFmtId="0" fontId="95" fillId="6" borderId="288" xfId="0" applyFont="1" applyFill="1" applyBorder="1" applyAlignment="1">
      <alignment horizontal="left" vertical="center" wrapText="1"/>
    </xf>
    <xf numFmtId="0" fontId="29" fillId="0" borderId="287" xfId="0" applyFont="1" applyBorder="1" applyAlignment="1">
      <alignment horizontal="left" vertical="top" wrapText="1"/>
    </xf>
    <xf numFmtId="0" fontId="29" fillId="0" borderId="288" xfId="0" applyFont="1" applyBorder="1" applyAlignment="1">
      <alignment horizontal="left" vertical="top" wrapText="1"/>
    </xf>
    <xf numFmtId="0" fontId="98" fillId="0" borderId="288" xfId="0" quotePrefix="1" applyFont="1" applyBorder="1" applyAlignment="1">
      <alignment horizontal="left" vertical="center" wrapText="1"/>
    </xf>
    <xf numFmtId="0" fontId="95" fillId="0" borderId="287" xfId="0" applyFont="1" applyBorder="1" applyAlignment="1">
      <alignment horizontal="center" vertical="top" wrapText="1"/>
    </xf>
    <xf numFmtId="0" fontId="95" fillId="0" borderId="288" xfId="0" applyFont="1" applyBorder="1" applyAlignment="1">
      <alignment horizontal="center" vertical="top" wrapText="1"/>
    </xf>
    <xf numFmtId="0" fontId="98" fillId="0" borderId="288" xfId="0" quotePrefix="1" applyFont="1" applyBorder="1" applyAlignment="1">
      <alignment horizontal="left" vertical="center"/>
    </xf>
    <xf numFmtId="0" fontId="111" fillId="4" borderId="287" xfId="0" quotePrefix="1" applyFont="1" applyFill="1" applyBorder="1" applyAlignment="1">
      <alignment horizontal="left" vertical="center"/>
    </xf>
    <xf numFmtId="0" fontId="111" fillId="4" borderId="288" xfId="0" quotePrefix="1" applyFont="1" applyFill="1" applyBorder="1" applyAlignment="1">
      <alignment horizontal="left" vertical="center"/>
    </xf>
    <xf numFmtId="0" fontId="75" fillId="4" borderId="284" xfId="0" quotePrefix="1" applyFont="1" applyFill="1" applyBorder="1" applyAlignment="1">
      <alignment horizontal="left" vertical="center"/>
    </xf>
    <xf numFmtId="0" fontId="75" fillId="4" borderId="0" xfId="0" quotePrefix="1" applyFont="1" applyFill="1" applyBorder="1" applyAlignment="1">
      <alignment horizontal="left" vertical="center"/>
    </xf>
    <xf numFmtId="0" fontId="75" fillId="4" borderId="128" xfId="0" quotePrefix="1" applyFont="1" applyFill="1" applyBorder="1" applyAlignment="1">
      <alignment horizontal="left" vertical="center"/>
    </xf>
    <xf numFmtId="0" fontId="98" fillId="4" borderId="284" xfId="0" quotePrefix="1" applyFont="1" applyFill="1" applyBorder="1" applyAlignment="1">
      <alignment horizontal="left" vertical="center"/>
    </xf>
    <xf numFmtId="0" fontId="98" fillId="4" borderId="0" xfId="0" quotePrefix="1" applyFont="1" applyFill="1" applyBorder="1" applyAlignment="1">
      <alignment horizontal="left" vertical="center"/>
    </xf>
    <xf numFmtId="0" fontId="39" fillId="0" borderId="0" xfId="0" applyFont="1" applyFill="1" applyBorder="1" applyAlignment="1">
      <alignment horizontal="left" vertical="center"/>
    </xf>
    <xf numFmtId="0" fontId="107" fillId="0" borderId="284" xfId="0" applyFont="1" applyBorder="1" applyAlignment="1">
      <alignment horizontal="left" vertical="center" wrapText="1"/>
    </xf>
    <xf numFmtId="0" fontId="107" fillId="0" borderId="326" xfId="0" applyFont="1" applyBorder="1" applyAlignment="1">
      <alignment horizontal="left" vertical="center" wrapText="1"/>
    </xf>
    <xf numFmtId="0" fontId="107" fillId="0" borderId="0" xfId="0" applyFont="1" applyBorder="1" applyAlignment="1">
      <alignment horizontal="left" vertical="center"/>
    </xf>
    <xf numFmtId="0" fontId="107" fillId="0" borderId="327" xfId="0" applyFont="1" applyBorder="1" applyAlignment="1">
      <alignment horizontal="left" vertical="center"/>
    </xf>
    <xf numFmtId="0" fontId="109" fillId="0" borderId="313" xfId="0" applyFont="1" applyBorder="1" applyAlignment="1">
      <alignment horizontal="left" vertical="top" wrapText="1"/>
    </xf>
    <xf numFmtId="0" fontId="109" fillId="0" borderId="0" xfId="0" applyFont="1" applyBorder="1" applyAlignment="1">
      <alignment horizontal="left" vertical="top" wrapText="1"/>
    </xf>
    <xf numFmtId="0" fontId="5" fillId="0" borderId="298" xfId="92" quotePrefix="1" applyNumberFormat="1" applyFont="1" applyFill="1" applyBorder="1" applyAlignment="1" applyProtection="1">
      <alignment horizontal="center" vertical="center"/>
    </xf>
  </cellXfs>
  <cellStyles count="101">
    <cellStyle name="AeE­ [0]_INQUIRY ¿μ¾÷AßAø " xfId="2"/>
    <cellStyle name="AeE­_INQUIRY ¿μ¾÷AßAø " xfId="3"/>
    <cellStyle name="AÞ¸¶ [0]_INQUIRY ¿?¾÷AßAø " xfId="4"/>
    <cellStyle name="AÞ¸¶_INQUIRY ¿?¾÷AßAø " xfId="5"/>
    <cellStyle name="C?AØ_¿?¾÷CoE² " xfId="6"/>
    <cellStyle name="C￥AØ_¿μ¾÷CoE² " xfId="7"/>
    <cellStyle name="Comma" xfId="87" builtinId="3"/>
    <cellStyle name="Comma [0]" xfId="89" builtinId="6"/>
    <cellStyle name="Comma [0] 2" xfId="100"/>
    <cellStyle name="Comma 10" xfId="56"/>
    <cellStyle name="Comma 10 2" xfId="92"/>
    <cellStyle name="Comma 10 4" xfId="88"/>
    <cellStyle name="Comma 11" xfId="62"/>
    <cellStyle name="Comma 12" xfId="54"/>
    <cellStyle name="Comma 13" xfId="71"/>
    <cellStyle name="Comma 14" xfId="57"/>
    <cellStyle name="Comma 15" xfId="93"/>
    <cellStyle name="Comma 2" xfId="8"/>
    <cellStyle name="Comma 3" xfId="35"/>
    <cellStyle name="Comma 4" xfId="34"/>
    <cellStyle name="Comma 5" xfId="36"/>
    <cellStyle name="Comma 5 2" xfId="90"/>
    <cellStyle name="Comma 6" xfId="33"/>
    <cellStyle name="Comma 7" xfId="9"/>
    <cellStyle name="Comma 8" xfId="55"/>
    <cellStyle name="Comma 8 2" xfId="96"/>
    <cellStyle name="Comma 9" xfId="53"/>
    <cellStyle name="Comma0" xfId="10"/>
    <cellStyle name="Currency0" xfId="11"/>
    <cellStyle name="Date" xfId="12"/>
    <cellStyle name="Fixed" xfId="13"/>
    <cellStyle name="Heading 1 10" xfId="73"/>
    <cellStyle name="Heading 1 11" xfId="77"/>
    <cellStyle name="Heading 1 12" xfId="81"/>
    <cellStyle name="Heading 1 13" xfId="84"/>
    <cellStyle name="Heading 1 2" xfId="14"/>
    <cellStyle name="Heading 1 3" xfId="38"/>
    <cellStyle name="Heading 1 4" xfId="42"/>
    <cellStyle name="Heading 1 5" xfId="46"/>
    <cellStyle name="Heading 1 6" xfId="49"/>
    <cellStyle name="Heading 1 7" xfId="59"/>
    <cellStyle name="Heading 1 8" xfId="64"/>
    <cellStyle name="Heading 1 9" xfId="68"/>
    <cellStyle name="Heading 2 10" xfId="74"/>
    <cellStyle name="Heading 2 11" xfId="78"/>
    <cellStyle name="Heading 2 12" xfId="82"/>
    <cellStyle name="Heading 2 13" xfId="85"/>
    <cellStyle name="Heading 2 2" xfId="15"/>
    <cellStyle name="Heading 2 3" xfId="39"/>
    <cellStyle name="Heading 2 4" xfId="43"/>
    <cellStyle name="Heading 2 5" xfId="47"/>
    <cellStyle name="Heading 2 6" xfId="50"/>
    <cellStyle name="Heading 2 7" xfId="60"/>
    <cellStyle name="Heading 2 8" xfId="65"/>
    <cellStyle name="Heading 2 9" xfId="69"/>
    <cellStyle name="Monétaire [0]_Feuil2" xfId="16"/>
    <cellStyle name="Monétaire_Feuil2" xfId="17"/>
    <cellStyle name="Normal" xfId="0" builtinId="0"/>
    <cellStyle name="Normal - Style1" xfId="18"/>
    <cellStyle name="Normal 10" xfId="63"/>
    <cellStyle name="Normal 11" xfId="67"/>
    <cellStyle name="Normal 12" xfId="72"/>
    <cellStyle name="Normal 13" xfId="76"/>
    <cellStyle name="Normal 14" xfId="80"/>
    <cellStyle name="Normal 2" xfId="1"/>
    <cellStyle name="Normal 2 2" xfId="98"/>
    <cellStyle name="Normal 2 2 2 2 2" xfId="95"/>
    <cellStyle name="Normal 3" xfId="32"/>
    <cellStyle name="Normal 3 3" xfId="97"/>
    <cellStyle name="Normal 4" xfId="37"/>
    <cellStyle name="Normal 4 2" xfId="94"/>
    <cellStyle name="Normal 5" xfId="41"/>
    <cellStyle name="Normal 6" xfId="45"/>
    <cellStyle name="Normal 7" xfId="19"/>
    <cellStyle name="Normal 7 2" xfId="91"/>
    <cellStyle name="Normal 8" xfId="52"/>
    <cellStyle name="Normal 9" xfId="58"/>
    <cellStyle name="Percent" xfId="99" builtinId="5"/>
    <cellStyle name="Total 10" xfId="75"/>
    <cellStyle name="Total 11" xfId="79"/>
    <cellStyle name="Total 12" xfId="83"/>
    <cellStyle name="Total 13" xfId="86"/>
    <cellStyle name="Total 2" xfId="20"/>
    <cellStyle name="Total 3" xfId="40"/>
    <cellStyle name="Total 4" xfId="44"/>
    <cellStyle name="Total 5" xfId="48"/>
    <cellStyle name="Total 6" xfId="51"/>
    <cellStyle name="Total 7" xfId="61"/>
    <cellStyle name="Total 8" xfId="66"/>
    <cellStyle name="Total 9" xfId="70"/>
    <cellStyle name="똿뗦먛귟 [0.00]_PRODUCT DETAIL Q1" xfId="21"/>
    <cellStyle name="똿뗦먛귟_PRODUCT DETAIL Q1" xfId="22"/>
    <cellStyle name="믅됞 [0.00]_PRODUCT DETAIL Q1" xfId="23"/>
    <cellStyle name="믅됞_PRODUCT DETAIL Q1" xfId="24"/>
    <cellStyle name="백분율_HOBONG" xfId="25"/>
    <cellStyle name="뷭?_BOOKSHIP" xfId="26"/>
    <cellStyle name="콤마 [0]_1202" xfId="27"/>
    <cellStyle name="콤마_1202" xfId="28"/>
    <cellStyle name="통화 [0]_1202" xfId="29"/>
    <cellStyle name="통화_1202" xfId="30"/>
    <cellStyle name="표준_(정보부문)월별인원계획" xfId="31"/>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0</xdr:colOff>
      <xdr:row>256</xdr:row>
      <xdr:rowOff>209549</xdr:rowOff>
    </xdr:from>
    <xdr:ext cx="5251374" cy="937629"/>
    <xdr:sp macro="" textlink="">
      <xdr:nvSpPr>
        <xdr:cNvPr id="2" name="Rectangle 1">
          <a:extLst>
            <a:ext uri="{FF2B5EF4-FFF2-40B4-BE49-F238E27FC236}">
              <a16:creationId xmlns:a16="http://schemas.microsoft.com/office/drawing/2014/main" xmlns="" id="{00000000-0008-0000-0400-000002000000}"/>
            </a:ext>
          </a:extLst>
        </xdr:cNvPr>
        <xdr:cNvSpPr/>
      </xdr:nvSpPr>
      <xdr:spPr>
        <a:xfrm>
          <a:off x="8515350" y="69065774"/>
          <a:ext cx="5251374" cy="937629"/>
        </a:xfrm>
        <a:prstGeom prst="rect">
          <a:avLst/>
        </a:prstGeom>
        <a:noFill/>
      </xdr:spPr>
      <xdr:txBody>
        <a:bodyPr wrap="square" lIns="91440" tIns="45720" rIns="91440" bIns="45720">
          <a:spAutoFit/>
        </a:bodyPr>
        <a:lstStyle/>
        <a:p>
          <a:pPr algn="ctr"/>
          <a:endParaRPr lang="en-US" sz="5400" b="1" cap="none" spc="0" baseline="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10</xdr:col>
      <xdr:colOff>0</xdr:colOff>
      <xdr:row>257</xdr:row>
      <xdr:rowOff>40215</xdr:rowOff>
    </xdr:from>
    <xdr:ext cx="5251374" cy="937629"/>
    <xdr:sp macro="" textlink="">
      <xdr:nvSpPr>
        <xdr:cNvPr id="3" name="Rectangle 2">
          <a:extLst>
            <a:ext uri="{FF2B5EF4-FFF2-40B4-BE49-F238E27FC236}">
              <a16:creationId xmlns:a16="http://schemas.microsoft.com/office/drawing/2014/main" xmlns="" id="{00000000-0008-0000-0400-000003000000}"/>
            </a:ext>
          </a:extLst>
        </xdr:cNvPr>
        <xdr:cNvSpPr/>
      </xdr:nvSpPr>
      <xdr:spPr>
        <a:xfrm>
          <a:off x="8515350" y="69163140"/>
          <a:ext cx="5251374" cy="937629"/>
        </a:xfrm>
        <a:prstGeom prst="rect">
          <a:avLst/>
        </a:prstGeom>
        <a:noFill/>
      </xdr:spPr>
      <xdr:txBody>
        <a:bodyPr wrap="square" lIns="91440" tIns="45720" rIns="91440" bIns="45720">
          <a:spAutoFit/>
        </a:bodyPr>
        <a:lstStyle/>
        <a:p>
          <a:pPr algn="ctr"/>
          <a:endParaRPr lang="en-US" sz="5400" b="1" cap="none" spc="0" baseline="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10</xdr:col>
      <xdr:colOff>0</xdr:colOff>
      <xdr:row>256</xdr:row>
      <xdr:rowOff>209549</xdr:rowOff>
    </xdr:from>
    <xdr:ext cx="5251374" cy="937629"/>
    <xdr:sp macro="" textlink="">
      <xdr:nvSpPr>
        <xdr:cNvPr id="4" name="Rectangle 3">
          <a:extLst>
            <a:ext uri="{FF2B5EF4-FFF2-40B4-BE49-F238E27FC236}">
              <a16:creationId xmlns:a16="http://schemas.microsoft.com/office/drawing/2014/main" xmlns="" id="{00000000-0008-0000-0400-000004000000}"/>
            </a:ext>
          </a:extLst>
        </xdr:cNvPr>
        <xdr:cNvSpPr/>
      </xdr:nvSpPr>
      <xdr:spPr>
        <a:xfrm>
          <a:off x="8867775" y="69065774"/>
          <a:ext cx="5251374" cy="937629"/>
        </a:xfrm>
        <a:prstGeom prst="rect">
          <a:avLst/>
        </a:prstGeom>
        <a:noFill/>
      </xdr:spPr>
      <xdr:txBody>
        <a:bodyPr wrap="square" lIns="91440" tIns="45720" rIns="91440" bIns="45720">
          <a:spAutoFit/>
        </a:bodyPr>
        <a:lstStyle/>
        <a:p>
          <a:pPr algn="ctr"/>
          <a:endParaRPr lang="en-US" sz="5400" b="1" cap="none" spc="0" baseline="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10</xdr:col>
      <xdr:colOff>0</xdr:colOff>
      <xdr:row>257</xdr:row>
      <xdr:rowOff>40215</xdr:rowOff>
    </xdr:from>
    <xdr:ext cx="5251374" cy="937629"/>
    <xdr:sp macro="" textlink="">
      <xdr:nvSpPr>
        <xdr:cNvPr id="5" name="Rectangle 4">
          <a:extLst>
            <a:ext uri="{FF2B5EF4-FFF2-40B4-BE49-F238E27FC236}">
              <a16:creationId xmlns:a16="http://schemas.microsoft.com/office/drawing/2014/main" xmlns="" id="{00000000-0008-0000-0400-000005000000}"/>
            </a:ext>
          </a:extLst>
        </xdr:cNvPr>
        <xdr:cNvSpPr/>
      </xdr:nvSpPr>
      <xdr:spPr>
        <a:xfrm>
          <a:off x="8867775" y="69163140"/>
          <a:ext cx="5251374" cy="937629"/>
        </a:xfrm>
        <a:prstGeom prst="rect">
          <a:avLst/>
        </a:prstGeom>
        <a:noFill/>
      </xdr:spPr>
      <xdr:txBody>
        <a:bodyPr wrap="square" lIns="91440" tIns="45720" rIns="91440" bIns="45720">
          <a:spAutoFit/>
        </a:bodyPr>
        <a:lstStyle/>
        <a:p>
          <a:pPr algn="ctr"/>
          <a:endParaRPr lang="en-US" sz="5400" b="1" cap="none" spc="0" baseline="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153"/>
  <sheetViews>
    <sheetView view="pageBreakPreview" zoomScale="60" zoomScaleNormal="100" workbookViewId="0">
      <selection activeCell="F22" sqref="F22"/>
    </sheetView>
  </sheetViews>
  <sheetFormatPr defaultColWidth="9.140625" defaultRowHeight="12.75"/>
  <cols>
    <col min="1" max="1" width="4" style="40" customWidth="1"/>
    <col min="2" max="2" width="2.85546875" style="40" customWidth="1"/>
    <col min="3" max="3" width="2.42578125" style="394" customWidth="1"/>
    <col min="4" max="4" width="3" style="40" customWidth="1"/>
    <col min="5" max="5" width="3.28515625" style="40" customWidth="1"/>
    <col min="6" max="6" width="55" style="40" customWidth="1"/>
    <col min="7" max="15" width="12.7109375" style="40" customWidth="1"/>
    <col min="16" max="17" width="10.7109375" style="40" customWidth="1"/>
    <col min="18" max="16384" width="9.140625" style="40"/>
  </cols>
  <sheetData>
    <row r="1" spans="1:17" s="349" customFormat="1">
      <c r="A1" s="3468" t="s">
        <v>0</v>
      </c>
      <c r="B1" s="3468"/>
      <c r="C1" s="3468"/>
      <c r="D1" s="3468"/>
      <c r="E1" s="3468"/>
      <c r="F1" s="3468"/>
      <c r="G1" s="3468"/>
      <c r="H1" s="3468"/>
      <c r="I1" s="3468"/>
      <c r="J1" s="3468"/>
      <c r="K1" s="3468"/>
      <c r="L1" s="3468"/>
      <c r="M1" s="3468"/>
      <c r="N1" s="3468"/>
      <c r="O1" s="3468"/>
      <c r="P1" s="3468"/>
      <c r="Q1" s="3468"/>
    </row>
    <row r="2" spans="1:17" s="349" customFormat="1">
      <c r="A2" s="3469" t="s">
        <v>2952</v>
      </c>
      <c r="B2" s="3469"/>
      <c r="C2" s="3469"/>
      <c r="D2" s="3469"/>
      <c r="E2" s="3469"/>
      <c r="F2" s="3469"/>
      <c r="G2" s="3469"/>
      <c r="H2" s="3469"/>
      <c r="I2" s="3469"/>
      <c r="J2" s="3469"/>
      <c r="K2" s="3469"/>
      <c r="L2" s="3469"/>
      <c r="M2" s="3469"/>
      <c r="N2" s="3469"/>
      <c r="O2" s="3469"/>
      <c r="P2" s="3469"/>
      <c r="Q2" s="3469"/>
    </row>
    <row r="3" spans="1:17" s="349" customFormat="1">
      <c r="A3" s="3468"/>
      <c r="B3" s="3468"/>
      <c r="C3" s="3468"/>
      <c r="D3" s="3468"/>
      <c r="E3" s="3468"/>
      <c r="F3" s="3468"/>
      <c r="G3" s="3468"/>
      <c r="H3" s="3468"/>
      <c r="I3" s="3468"/>
      <c r="J3" s="3468"/>
      <c r="K3" s="3468"/>
      <c r="L3" s="3468"/>
      <c r="M3" s="3468"/>
      <c r="N3" s="3468"/>
      <c r="O3" s="3468"/>
      <c r="P3" s="3468"/>
      <c r="Q3" s="1226"/>
    </row>
    <row r="4" spans="1:17" s="349" customFormat="1">
      <c r="A4" s="3474" t="s">
        <v>1</v>
      </c>
      <c r="B4" s="3474"/>
      <c r="C4" s="3474"/>
      <c r="D4" s="3474"/>
      <c r="E4" s="3474"/>
      <c r="F4" s="1191" t="s">
        <v>2</v>
      </c>
      <c r="G4" s="535"/>
      <c r="H4" s="535"/>
      <c r="I4" s="535"/>
      <c r="J4" s="535"/>
      <c r="K4" s="535"/>
      <c r="L4" s="535"/>
      <c r="M4" s="535"/>
      <c r="N4" s="535"/>
      <c r="O4" s="535"/>
      <c r="P4" s="1189"/>
      <c r="Q4" s="1226"/>
    </row>
    <row r="5" spans="1:17" s="349" customFormat="1">
      <c r="A5" s="3474" t="s">
        <v>3</v>
      </c>
      <c r="B5" s="3474"/>
      <c r="C5" s="3474"/>
      <c r="D5" s="3474"/>
      <c r="E5" s="3474"/>
      <c r="F5" s="1191" t="s">
        <v>4</v>
      </c>
      <c r="G5" s="535"/>
      <c r="H5" s="535"/>
      <c r="I5" s="535"/>
      <c r="J5" s="535"/>
      <c r="K5" s="535"/>
      <c r="L5" s="535"/>
      <c r="M5" s="535"/>
      <c r="N5" s="535"/>
      <c r="O5" s="535"/>
      <c r="P5" s="1189"/>
      <c r="Q5" s="1226"/>
    </row>
    <row r="6" spans="1:17" s="349" customFormat="1">
      <c r="A6" s="1191" t="s">
        <v>5</v>
      </c>
      <c r="B6" s="1191"/>
      <c r="C6" s="1191"/>
      <c r="D6" s="1191"/>
      <c r="E6" s="1191"/>
      <c r="F6" s="1191" t="s">
        <v>2970</v>
      </c>
      <c r="G6" s="535"/>
      <c r="H6" s="535"/>
      <c r="I6" s="535"/>
      <c r="J6" s="535"/>
      <c r="K6" s="535"/>
      <c r="L6" s="535"/>
      <c r="M6" s="535"/>
      <c r="N6" s="535"/>
      <c r="O6" s="535"/>
      <c r="P6" s="1189"/>
      <c r="Q6" s="1226"/>
    </row>
    <row r="7" spans="1:17" s="349" customFormat="1" ht="13.5" thickBot="1">
      <c r="A7" s="1189"/>
      <c r="B7" s="1189"/>
      <c r="C7" s="1189"/>
      <c r="D7" s="1189"/>
      <c r="E7" s="1189"/>
      <c r="F7" s="1189"/>
      <c r="G7" s="535"/>
      <c r="H7" s="535"/>
      <c r="I7" s="535"/>
      <c r="J7" s="535"/>
      <c r="K7" s="535"/>
      <c r="L7" s="535"/>
      <c r="M7" s="535"/>
      <c r="N7" s="535"/>
      <c r="O7" s="535"/>
      <c r="P7" s="1189"/>
      <c r="Q7" s="348"/>
    </row>
    <row r="8" spans="1:17" s="349" customFormat="1" ht="13.5" thickBot="1">
      <c r="A8" s="3487" t="s">
        <v>6</v>
      </c>
      <c r="B8" s="3488" t="s">
        <v>7</v>
      </c>
      <c r="C8" s="3488"/>
      <c r="D8" s="3488"/>
      <c r="E8" s="3488"/>
      <c r="F8" s="3488"/>
      <c r="G8" s="3475" t="s">
        <v>2943</v>
      </c>
      <c r="H8" s="3470" t="s">
        <v>2943</v>
      </c>
      <c r="I8" s="3470" t="s">
        <v>2943</v>
      </c>
      <c r="J8" s="3470" t="s">
        <v>2943</v>
      </c>
      <c r="K8" s="3477" t="s">
        <v>2944</v>
      </c>
      <c r="L8" s="3477"/>
      <c r="M8" s="3477"/>
      <c r="N8" s="3478"/>
      <c r="O8" s="3480" t="s">
        <v>2945</v>
      </c>
      <c r="P8" s="3479" t="s">
        <v>8</v>
      </c>
      <c r="Q8" s="3472" t="s">
        <v>723</v>
      </c>
    </row>
    <row r="9" spans="1:17" s="349" customFormat="1">
      <c r="A9" s="3487"/>
      <c r="B9" s="3488"/>
      <c r="C9" s="3488"/>
      <c r="D9" s="3488"/>
      <c r="E9" s="3488"/>
      <c r="F9" s="3488"/>
      <c r="G9" s="3476"/>
      <c r="H9" s="3471"/>
      <c r="I9" s="3471"/>
      <c r="J9" s="3471"/>
      <c r="K9" s="1193" t="s">
        <v>2716</v>
      </c>
      <c r="L9" s="536" t="s">
        <v>2717</v>
      </c>
      <c r="M9" s="536" t="s">
        <v>2718</v>
      </c>
      <c r="N9" s="537" t="s">
        <v>2719</v>
      </c>
      <c r="O9" s="3481"/>
      <c r="P9" s="3479"/>
      <c r="Q9" s="3473"/>
    </row>
    <row r="10" spans="1:17" s="349" customFormat="1" ht="13.5" thickBot="1">
      <c r="A10" s="350">
        <v>1</v>
      </c>
      <c r="B10" s="3483">
        <v>2</v>
      </c>
      <c r="C10" s="3484"/>
      <c r="D10" s="3484"/>
      <c r="E10" s="3484"/>
      <c r="F10" s="3485"/>
      <c r="G10" s="1227">
        <v>3</v>
      </c>
      <c r="H10" s="1227">
        <v>4</v>
      </c>
      <c r="I10" s="1227">
        <v>5</v>
      </c>
      <c r="J10" s="1227">
        <v>6</v>
      </c>
      <c r="K10" s="351">
        <v>7</v>
      </c>
      <c r="L10" s="351">
        <v>8</v>
      </c>
      <c r="M10" s="351">
        <v>9</v>
      </c>
      <c r="N10" s="351">
        <v>10</v>
      </c>
      <c r="O10" s="351">
        <v>11</v>
      </c>
      <c r="P10" s="1190">
        <v>12</v>
      </c>
      <c r="Q10" s="352">
        <v>13</v>
      </c>
    </row>
    <row r="11" spans="1:17">
      <c r="A11" s="13"/>
      <c r="B11" s="9"/>
      <c r="C11" s="10"/>
      <c r="D11" s="10"/>
      <c r="E11" s="10"/>
      <c r="F11" s="16"/>
      <c r="G11" s="16"/>
      <c r="H11" s="16"/>
      <c r="I11" s="16"/>
      <c r="J11" s="16"/>
      <c r="K11" s="11"/>
      <c r="L11" s="11"/>
      <c r="M11" s="11"/>
      <c r="N11" s="11"/>
      <c r="O11" s="11"/>
      <c r="P11" s="11"/>
      <c r="Q11" s="559"/>
    </row>
    <row r="12" spans="1:17">
      <c r="A12" s="101"/>
      <c r="B12" s="560"/>
      <c r="C12" s="393" t="s">
        <v>450</v>
      </c>
      <c r="D12" s="99"/>
      <c r="E12" s="99"/>
      <c r="F12" s="123"/>
      <c r="G12" s="124"/>
      <c r="H12" s="1237"/>
      <c r="I12" s="1237"/>
      <c r="J12" s="1237"/>
      <c r="K12" s="561"/>
      <c r="L12" s="562"/>
      <c r="M12" s="562"/>
      <c r="N12" s="562"/>
      <c r="O12" s="562"/>
      <c r="P12" s="563"/>
      <c r="Q12" s="373"/>
    </row>
    <row r="13" spans="1:17">
      <c r="A13" s="101"/>
      <c r="B13" s="560"/>
      <c r="C13" s="393"/>
      <c r="D13" s="99" t="s">
        <v>451</v>
      </c>
      <c r="E13" s="99"/>
      <c r="F13" s="123"/>
      <c r="G13" s="564"/>
      <c r="H13" s="1238"/>
      <c r="I13" s="1238"/>
      <c r="J13" s="1238"/>
      <c r="K13" s="565"/>
      <c r="L13" s="565"/>
      <c r="M13" s="776"/>
      <c r="N13" s="772"/>
      <c r="O13" s="772"/>
      <c r="P13" s="563"/>
      <c r="Q13" s="374"/>
    </row>
    <row r="14" spans="1:17">
      <c r="A14" s="101"/>
      <c r="B14" s="560"/>
      <c r="C14" s="393"/>
      <c r="D14" s="99" t="s">
        <v>452</v>
      </c>
      <c r="E14" s="99"/>
      <c r="F14" s="123"/>
      <c r="G14" s="566"/>
      <c r="H14" s="1239"/>
      <c r="I14" s="1239"/>
      <c r="J14" s="1239"/>
      <c r="K14" s="565"/>
      <c r="L14" s="565"/>
      <c r="M14" s="776"/>
      <c r="N14" s="773"/>
      <c r="O14" s="773"/>
      <c r="P14" s="563"/>
      <c r="Q14" s="374"/>
    </row>
    <row r="15" spans="1:17">
      <c r="A15" s="101"/>
      <c r="B15" s="560"/>
      <c r="C15" s="393"/>
      <c r="D15" s="99" t="s">
        <v>453</v>
      </c>
      <c r="E15" s="99"/>
      <c r="F15" s="123"/>
      <c r="G15" s="566"/>
      <c r="H15" s="1239"/>
      <c r="I15" s="1239"/>
      <c r="J15" s="1239"/>
      <c r="K15" s="565"/>
      <c r="L15" s="565"/>
      <c r="M15" s="776"/>
      <c r="N15" s="773"/>
      <c r="O15" s="773"/>
      <c r="P15" s="563"/>
      <c r="Q15" s="374"/>
    </row>
    <row r="16" spans="1:17">
      <c r="A16" s="101"/>
      <c r="B16" s="560"/>
      <c r="C16" s="393"/>
      <c r="D16" s="99" t="s">
        <v>454</v>
      </c>
      <c r="E16" s="99"/>
      <c r="F16" s="123"/>
      <c r="G16" s="564"/>
      <c r="H16" s="1238"/>
      <c r="I16" s="1238"/>
      <c r="J16" s="1238"/>
      <c r="K16" s="565"/>
      <c r="L16" s="565"/>
      <c r="M16" s="776"/>
      <c r="N16" s="772"/>
      <c r="O16" s="772"/>
      <c r="P16" s="563"/>
      <c r="Q16" s="374"/>
    </row>
    <row r="17" spans="1:17">
      <c r="A17" s="101"/>
      <c r="B17" s="560"/>
      <c r="C17" s="393"/>
      <c r="D17" s="99"/>
      <c r="E17" s="99"/>
      <c r="F17" s="123"/>
      <c r="G17" s="564"/>
      <c r="H17" s="1238"/>
      <c r="I17" s="1238"/>
      <c r="J17" s="1238"/>
      <c r="K17" s="567"/>
      <c r="L17" s="567"/>
      <c r="M17" s="794"/>
      <c r="N17" s="772"/>
      <c r="O17" s="772"/>
      <c r="P17" s="563"/>
      <c r="Q17" s="374"/>
    </row>
    <row r="18" spans="1:17">
      <c r="A18" s="101"/>
      <c r="B18" s="560"/>
      <c r="C18" s="99">
        <v>2</v>
      </c>
      <c r="D18" s="99" t="s">
        <v>455</v>
      </c>
      <c r="E18" s="99"/>
      <c r="F18" s="99"/>
      <c r="G18" s="564"/>
      <c r="H18" s="1238"/>
      <c r="I18" s="1238"/>
      <c r="J18" s="1238"/>
      <c r="K18" s="568"/>
      <c r="L18" s="568"/>
      <c r="M18" s="777"/>
      <c r="N18" s="772"/>
      <c r="O18" s="772"/>
      <c r="P18" s="563"/>
      <c r="Q18" s="374"/>
    </row>
    <row r="19" spans="1:17">
      <c r="A19" s="101"/>
      <c r="B19" s="560"/>
      <c r="C19" s="99"/>
      <c r="D19" s="99" t="s">
        <v>456</v>
      </c>
      <c r="E19" s="99"/>
      <c r="F19" s="99"/>
      <c r="G19" s="569"/>
      <c r="H19" s="1240"/>
      <c r="I19" s="1240"/>
      <c r="J19" s="1240"/>
      <c r="K19" s="569"/>
      <c r="L19" s="569"/>
      <c r="M19" s="774"/>
      <c r="N19" s="774"/>
      <c r="O19" s="774"/>
      <c r="P19" s="563"/>
      <c r="Q19" s="374"/>
    </row>
    <row r="20" spans="1:17">
      <c r="A20" s="101"/>
      <c r="B20" s="560"/>
      <c r="C20" s="99"/>
      <c r="D20" s="99" t="s">
        <v>457</v>
      </c>
      <c r="E20" s="99"/>
      <c r="F20" s="99"/>
      <c r="G20" s="569"/>
      <c r="H20" s="1240"/>
      <c r="I20" s="1240"/>
      <c r="J20" s="1240"/>
      <c r="K20" s="569"/>
      <c r="L20" s="569"/>
      <c r="M20" s="774"/>
      <c r="N20" s="774"/>
      <c r="O20" s="774"/>
      <c r="P20" s="563"/>
      <c r="Q20" s="374"/>
    </row>
    <row r="21" spans="1:17">
      <c r="A21" s="101"/>
      <c r="B21" s="560"/>
      <c r="C21" s="99"/>
      <c r="D21" s="99" t="s">
        <v>458</v>
      </c>
      <c r="E21" s="99"/>
      <c r="F21" s="99"/>
      <c r="G21" s="570"/>
      <c r="H21" s="1241"/>
      <c r="I21" s="1241"/>
      <c r="J21" s="1241"/>
      <c r="K21" s="570"/>
      <c r="L21" s="570"/>
      <c r="M21" s="775"/>
      <c r="N21" s="775"/>
      <c r="O21" s="775"/>
      <c r="P21" s="563"/>
      <c r="Q21" s="374"/>
    </row>
    <row r="22" spans="1:17">
      <c r="A22" s="101"/>
      <c r="B22" s="560"/>
      <c r="C22" s="99"/>
      <c r="D22" s="99" t="s">
        <v>459</v>
      </c>
      <c r="E22" s="99"/>
      <c r="F22" s="99"/>
      <c r="G22" s="569"/>
      <c r="H22" s="1240"/>
      <c r="I22" s="1240"/>
      <c r="J22" s="1240"/>
      <c r="K22" s="569"/>
      <c r="L22" s="569"/>
      <c r="M22" s="776"/>
      <c r="N22" s="774"/>
      <c r="O22" s="774"/>
      <c r="P22" s="563"/>
      <c r="Q22" s="374"/>
    </row>
    <row r="23" spans="1:17">
      <c r="A23" s="101"/>
      <c r="B23" s="560"/>
      <c r="C23" s="99"/>
      <c r="D23" s="99" t="s">
        <v>460</v>
      </c>
      <c r="E23" s="99"/>
      <c r="F23" s="99"/>
      <c r="G23" s="569"/>
      <c r="H23" s="1240"/>
      <c r="I23" s="1240"/>
      <c r="J23" s="1240"/>
      <c r="K23" s="569"/>
      <c r="L23" s="569"/>
      <c r="M23" s="776"/>
      <c r="N23" s="774"/>
      <c r="O23" s="774"/>
      <c r="P23" s="563"/>
      <c r="Q23" s="374"/>
    </row>
    <row r="24" spans="1:17">
      <c r="A24" s="101"/>
      <c r="B24" s="560"/>
      <c r="C24" s="99"/>
      <c r="D24" s="99"/>
      <c r="E24" s="99"/>
      <c r="F24" s="99"/>
      <c r="G24" s="569"/>
      <c r="H24" s="1240"/>
      <c r="I24" s="1240"/>
      <c r="J24" s="1240"/>
      <c r="K24" s="567"/>
      <c r="L24" s="567"/>
      <c r="M24" s="777"/>
      <c r="N24" s="774"/>
      <c r="O24" s="774"/>
      <c r="P24" s="563"/>
      <c r="Q24" s="374"/>
    </row>
    <row r="25" spans="1:17">
      <c r="A25" s="101"/>
      <c r="B25" s="560"/>
      <c r="C25" s="99">
        <v>3</v>
      </c>
      <c r="D25" s="99" t="s">
        <v>461</v>
      </c>
      <c r="E25" s="99"/>
      <c r="F25" s="99"/>
      <c r="G25" s="569"/>
      <c r="H25" s="1240"/>
      <c r="I25" s="1240"/>
      <c r="J25" s="1240"/>
      <c r="K25" s="568"/>
      <c r="L25" s="568"/>
      <c r="M25" s="777"/>
      <c r="N25" s="774"/>
      <c r="O25" s="774"/>
      <c r="P25" s="563"/>
      <c r="Q25" s="374"/>
    </row>
    <row r="26" spans="1:17">
      <c r="A26" s="101"/>
      <c r="B26" s="560"/>
      <c r="C26" s="99"/>
      <c r="D26" s="99" t="s">
        <v>462</v>
      </c>
      <c r="E26" s="99"/>
      <c r="F26" s="99"/>
      <c r="G26" s="569"/>
      <c r="H26" s="1240"/>
      <c r="I26" s="1240"/>
      <c r="J26" s="1240"/>
      <c r="K26" s="568"/>
      <c r="L26" s="568"/>
      <c r="M26" s="777"/>
      <c r="N26" s="774"/>
      <c r="O26" s="774"/>
      <c r="P26" s="563"/>
      <c r="Q26" s="374"/>
    </row>
    <row r="27" spans="1:17">
      <c r="A27" s="101"/>
      <c r="B27" s="560"/>
      <c r="C27" s="99"/>
      <c r="D27" s="99" t="s">
        <v>463</v>
      </c>
      <c r="E27" s="99" t="s">
        <v>464</v>
      </c>
      <c r="F27" s="99"/>
      <c r="G27" s="571"/>
      <c r="H27" s="1242"/>
      <c r="I27" s="1242"/>
      <c r="J27" s="1242"/>
      <c r="K27" s="568"/>
      <c r="L27" s="568"/>
      <c r="M27" s="776"/>
      <c r="N27" s="774"/>
      <c r="O27" s="776"/>
      <c r="P27" s="563"/>
      <c r="Q27" s="374"/>
    </row>
    <row r="28" spans="1:17">
      <c r="A28" s="101"/>
      <c r="B28" s="560"/>
      <c r="C28" s="99"/>
      <c r="D28" s="99"/>
      <c r="E28" s="99" t="s">
        <v>465</v>
      </c>
      <c r="F28" s="99"/>
      <c r="G28" s="571"/>
      <c r="H28" s="1242"/>
      <c r="I28" s="1242"/>
      <c r="J28" s="1242"/>
      <c r="K28" s="568"/>
      <c r="L28" s="568"/>
      <c r="M28" s="776"/>
      <c r="N28" s="774"/>
      <c r="O28" s="776"/>
      <c r="P28" s="563"/>
      <c r="Q28" s="374"/>
    </row>
    <row r="29" spans="1:17">
      <c r="A29" s="101"/>
      <c r="B29" s="560"/>
      <c r="C29" s="99"/>
      <c r="D29" s="99" t="s">
        <v>244</v>
      </c>
      <c r="E29" s="99" t="s">
        <v>466</v>
      </c>
      <c r="F29" s="99"/>
      <c r="G29" s="570"/>
      <c r="H29" s="1241"/>
      <c r="I29" s="1241"/>
      <c r="J29" s="1241"/>
      <c r="K29" s="568"/>
      <c r="L29" s="568"/>
      <c r="M29" s="776"/>
      <c r="N29" s="774"/>
      <c r="O29" s="776"/>
      <c r="P29" s="563"/>
      <c r="Q29" s="374"/>
    </row>
    <row r="30" spans="1:17">
      <c r="A30" s="101"/>
      <c r="B30" s="560"/>
      <c r="C30" s="99"/>
      <c r="D30" s="99"/>
      <c r="E30" s="99" t="s">
        <v>467</v>
      </c>
      <c r="F30" s="99"/>
      <c r="G30" s="569"/>
      <c r="H30" s="1240"/>
      <c r="I30" s="1240"/>
      <c r="J30" s="1240"/>
      <c r="K30" s="568"/>
      <c r="L30" s="568"/>
      <c r="M30" s="776"/>
      <c r="N30" s="774"/>
      <c r="O30" s="776"/>
      <c r="P30" s="563"/>
      <c r="Q30" s="374"/>
    </row>
    <row r="31" spans="1:17">
      <c r="A31" s="101"/>
      <c r="B31" s="560"/>
      <c r="C31" s="99"/>
      <c r="D31" s="99"/>
      <c r="E31" s="99" t="s">
        <v>526</v>
      </c>
      <c r="F31" s="99"/>
      <c r="G31" s="571"/>
      <c r="H31" s="1242"/>
      <c r="I31" s="1242"/>
      <c r="J31" s="1242"/>
      <c r="K31" s="568"/>
      <c r="L31" s="568"/>
      <c r="M31" s="776"/>
      <c r="N31" s="774"/>
      <c r="O31" s="776"/>
      <c r="P31" s="563"/>
      <c r="Q31" s="374"/>
    </row>
    <row r="32" spans="1:17">
      <c r="A32" s="101"/>
      <c r="B32" s="560"/>
      <c r="C32" s="99"/>
      <c r="D32" s="99" t="s">
        <v>468</v>
      </c>
      <c r="E32" s="99"/>
      <c r="F32" s="99"/>
      <c r="G32" s="569"/>
      <c r="H32" s="1240"/>
      <c r="I32" s="1240"/>
      <c r="J32" s="1240"/>
      <c r="K32" s="568"/>
      <c r="L32" s="568"/>
      <c r="M32" s="777"/>
      <c r="N32" s="774"/>
      <c r="O32" s="777"/>
      <c r="P32" s="563"/>
      <c r="Q32" s="374"/>
    </row>
    <row r="33" spans="1:17">
      <c r="A33" s="101"/>
      <c r="B33" s="560"/>
      <c r="C33" s="99"/>
      <c r="D33" s="99" t="s">
        <v>463</v>
      </c>
      <c r="E33" s="99" t="s">
        <v>464</v>
      </c>
      <c r="F33" s="99"/>
      <c r="G33" s="569"/>
      <c r="H33" s="1240"/>
      <c r="I33" s="1240"/>
      <c r="J33" s="1240"/>
      <c r="K33" s="568"/>
      <c r="L33" s="568"/>
      <c r="M33" s="776"/>
      <c r="N33" s="774"/>
      <c r="O33" s="776"/>
      <c r="P33" s="563"/>
      <c r="Q33" s="374"/>
    </row>
    <row r="34" spans="1:17">
      <c r="A34" s="101"/>
      <c r="B34" s="560"/>
      <c r="C34" s="99"/>
      <c r="D34" s="99"/>
      <c r="E34" s="99" t="s">
        <v>465</v>
      </c>
      <c r="F34" s="99"/>
      <c r="G34" s="571"/>
      <c r="H34" s="1242"/>
      <c r="I34" s="1242"/>
      <c r="J34" s="1242"/>
      <c r="K34" s="568"/>
      <c r="L34" s="568"/>
      <c r="M34" s="776"/>
      <c r="N34" s="774"/>
      <c r="O34" s="776"/>
      <c r="P34" s="563"/>
      <c r="Q34" s="374"/>
    </row>
    <row r="35" spans="1:17">
      <c r="A35" s="101"/>
      <c r="B35" s="560"/>
      <c r="C35" s="99"/>
      <c r="D35" s="99" t="s">
        <v>244</v>
      </c>
      <c r="E35" s="99" t="s">
        <v>466</v>
      </c>
      <c r="F35" s="99"/>
      <c r="G35" s="125"/>
      <c r="H35" s="787"/>
      <c r="I35" s="787"/>
      <c r="J35" s="787"/>
      <c r="K35" s="568"/>
      <c r="L35" s="568"/>
      <c r="M35" s="776"/>
      <c r="N35" s="774"/>
      <c r="O35" s="776"/>
      <c r="P35" s="563"/>
      <c r="Q35" s="374"/>
    </row>
    <row r="36" spans="1:17">
      <c r="A36" s="101"/>
      <c r="B36" s="560"/>
      <c r="C36" s="99"/>
      <c r="D36" s="99"/>
      <c r="E36" s="99" t="s">
        <v>467</v>
      </c>
      <c r="F36" s="99"/>
      <c r="G36" s="125"/>
      <c r="H36" s="787"/>
      <c r="I36" s="787"/>
      <c r="J36" s="787"/>
      <c r="K36" s="568"/>
      <c r="L36" s="568"/>
      <c r="M36" s="776"/>
      <c r="N36" s="774"/>
      <c r="O36" s="776"/>
      <c r="P36" s="563"/>
      <c r="Q36" s="374"/>
    </row>
    <row r="37" spans="1:17">
      <c r="A37" s="101"/>
      <c r="B37" s="560"/>
      <c r="C37" s="99"/>
      <c r="D37" s="99"/>
      <c r="E37" s="99" t="s">
        <v>526</v>
      </c>
      <c r="F37" s="99"/>
      <c r="G37" s="125"/>
      <c r="H37" s="787"/>
      <c r="I37" s="787"/>
      <c r="J37" s="787"/>
      <c r="K37" s="568"/>
      <c r="L37" s="568"/>
      <c r="M37" s="776"/>
      <c r="N37" s="774"/>
      <c r="O37" s="776"/>
      <c r="P37" s="563"/>
      <c r="Q37" s="374"/>
    </row>
    <row r="38" spans="1:17">
      <c r="A38" s="101"/>
      <c r="B38" s="560"/>
      <c r="C38" s="99"/>
      <c r="D38" s="99" t="s">
        <v>469</v>
      </c>
      <c r="E38" s="99"/>
      <c r="F38" s="99"/>
      <c r="G38" s="129"/>
      <c r="H38" s="669"/>
      <c r="I38" s="669"/>
      <c r="J38" s="669"/>
      <c r="K38" s="568"/>
      <c r="L38" s="568"/>
      <c r="M38" s="777"/>
      <c r="N38" s="774"/>
      <c r="O38" s="777"/>
      <c r="P38" s="563"/>
      <c r="Q38" s="374"/>
    </row>
    <row r="39" spans="1:17">
      <c r="A39" s="101"/>
      <c r="B39" s="560"/>
      <c r="C39" s="99"/>
      <c r="D39" s="99"/>
      <c r="E39" s="99" t="s">
        <v>464</v>
      </c>
      <c r="F39" s="99"/>
      <c r="G39" s="125"/>
      <c r="H39" s="787"/>
      <c r="I39" s="787"/>
      <c r="J39" s="787"/>
      <c r="K39" s="568"/>
      <c r="L39" s="568"/>
      <c r="M39" s="776"/>
      <c r="N39" s="774"/>
      <c r="O39" s="776"/>
      <c r="P39" s="563"/>
      <c r="Q39" s="374"/>
    </row>
    <row r="40" spans="1:17">
      <c r="A40" s="107"/>
      <c r="B40" s="66"/>
      <c r="C40" s="108"/>
      <c r="D40" s="108"/>
      <c r="E40" s="108" t="s">
        <v>465</v>
      </c>
      <c r="F40" s="108"/>
      <c r="G40" s="125"/>
      <c r="H40" s="787"/>
      <c r="I40" s="787"/>
      <c r="J40" s="787"/>
      <c r="K40" s="568"/>
      <c r="L40" s="568"/>
      <c r="M40" s="778"/>
      <c r="N40" s="774"/>
      <c r="O40" s="778"/>
      <c r="P40" s="126"/>
      <c r="Q40" s="127"/>
    </row>
    <row r="41" spans="1:17">
      <c r="A41" s="107"/>
      <c r="B41" s="66"/>
      <c r="C41" s="108"/>
      <c r="D41" s="108"/>
      <c r="E41" s="108" t="s">
        <v>466</v>
      </c>
      <c r="F41" s="108"/>
      <c r="G41" s="125"/>
      <c r="H41" s="787"/>
      <c r="I41" s="787"/>
      <c r="J41" s="787"/>
      <c r="K41" s="568"/>
      <c r="L41" s="568"/>
      <c r="M41" s="778"/>
      <c r="N41" s="774"/>
      <c r="O41" s="778"/>
      <c r="P41" s="126"/>
      <c r="Q41" s="572"/>
    </row>
    <row r="42" spans="1:17">
      <c r="A42" s="573"/>
      <c r="B42" s="574"/>
      <c r="C42" s="575"/>
      <c r="D42" s="575"/>
      <c r="E42" s="575" t="s">
        <v>467</v>
      </c>
      <c r="F42" s="576"/>
      <c r="G42" s="577"/>
      <c r="H42" s="1243"/>
      <c r="I42" s="1243"/>
      <c r="J42" s="1243"/>
      <c r="K42" s="568"/>
      <c r="L42" s="568"/>
      <c r="M42" s="779"/>
      <c r="N42" s="774"/>
      <c r="O42" s="779"/>
      <c r="P42" s="578"/>
      <c r="Q42" s="579"/>
    </row>
    <row r="43" spans="1:17">
      <c r="A43" s="665"/>
      <c r="B43" s="2611"/>
      <c r="C43" s="666"/>
      <c r="D43" s="666"/>
      <c r="E43" s="666" t="s">
        <v>526</v>
      </c>
      <c r="F43" s="666"/>
      <c r="G43" s="787"/>
      <c r="H43" s="787"/>
      <c r="I43" s="787"/>
      <c r="J43" s="787"/>
      <c r="K43" s="2612"/>
      <c r="L43" s="2612"/>
      <c r="M43" s="778"/>
      <c r="N43" s="781"/>
      <c r="O43" s="778"/>
      <c r="P43" s="2613"/>
      <c r="Q43" s="127"/>
    </row>
    <row r="44" spans="1:17">
      <c r="A44" s="2620"/>
      <c r="B44" s="2624"/>
      <c r="C44" s="409"/>
      <c r="D44" s="409"/>
      <c r="E44" s="409"/>
      <c r="F44" s="2625"/>
      <c r="G44" s="2621"/>
      <c r="H44" s="2621"/>
      <c r="I44" s="2621"/>
      <c r="J44" s="2621"/>
      <c r="K44" s="2621"/>
      <c r="L44" s="2621"/>
      <c r="M44" s="2622"/>
      <c r="N44" s="2621"/>
      <c r="O44" s="2621"/>
      <c r="P44" s="602"/>
      <c r="Q44" s="2623"/>
    </row>
    <row r="45" spans="1:17" ht="15">
      <c r="A45" s="2614"/>
      <c r="B45" s="2615"/>
      <c r="C45" s="38" t="s">
        <v>527</v>
      </c>
      <c r="D45" s="575"/>
      <c r="E45" s="575"/>
      <c r="F45" s="2616"/>
      <c r="G45" s="2617"/>
      <c r="H45" s="2617"/>
      <c r="I45" s="2617"/>
      <c r="J45" s="2617"/>
      <c r="K45" s="1577"/>
      <c r="L45" s="1577"/>
      <c r="M45" s="2618"/>
      <c r="N45" s="2617"/>
      <c r="O45" s="2617"/>
      <c r="P45" s="2619"/>
      <c r="Q45" s="579"/>
    </row>
    <row r="46" spans="1:17">
      <c r="A46" s="107"/>
      <c r="B46" s="66"/>
      <c r="C46" s="108"/>
      <c r="D46" s="108" t="s">
        <v>528</v>
      </c>
      <c r="E46" s="108"/>
      <c r="F46" s="108"/>
      <c r="G46" s="128"/>
      <c r="H46" s="781"/>
      <c r="I46" s="781"/>
      <c r="J46" s="781"/>
      <c r="K46" s="128"/>
      <c r="L46" s="128"/>
      <c r="M46" s="781"/>
      <c r="N46" s="781"/>
      <c r="O46" s="781"/>
      <c r="P46" s="126"/>
      <c r="Q46" s="374"/>
    </row>
    <row r="47" spans="1:17">
      <c r="A47" s="107"/>
      <c r="B47" s="66"/>
      <c r="C47" s="108"/>
      <c r="D47" s="108"/>
      <c r="E47" s="108" t="s">
        <v>613</v>
      </c>
      <c r="F47" s="108"/>
      <c r="G47" s="128"/>
      <c r="H47" s="781"/>
      <c r="I47" s="781"/>
      <c r="J47" s="781"/>
      <c r="K47" s="128"/>
      <c r="L47" s="128"/>
      <c r="M47" s="781"/>
      <c r="N47" s="781"/>
      <c r="O47" s="781"/>
      <c r="P47" s="126"/>
      <c r="Q47" s="374"/>
    </row>
    <row r="48" spans="1:17">
      <c r="A48" s="107"/>
      <c r="B48" s="66"/>
      <c r="C48" s="108"/>
      <c r="D48" s="108"/>
      <c r="E48" s="108" t="s">
        <v>614</v>
      </c>
      <c r="F48" s="108"/>
      <c r="G48" s="128"/>
      <c r="H48" s="781"/>
      <c r="I48" s="781"/>
      <c r="J48" s="781"/>
      <c r="K48" s="128"/>
      <c r="L48" s="128"/>
      <c r="M48" s="781"/>
      <c r="N48" s="781"/>
      <c r="O48" s="781"/>
      <c r="P48" s="126"/>
      <c r="Q48" s="374"/>
    </row>
    <row r="49" spans="1:17">
      <c r="A49" s="107"/>
      <c r="B49" s="66"/>
      <c r="C49" s="108"/>
      <c r="D49" s="108" t="s">
        <v>529</v>
      </c>
      <c r="E49" s="108"/>
      <c r="F49" s="108"/>
      <c r="G49" s="128"/>
      <c r="H49" s="781"/>
      <c r="I49" s="781"/>
      <c r="J49" s="781"/>
      <c r="K49" s="129"/>
      <c r="L49" s="129"/>
      <c r="M49" s="669"/>
      <c r="N49" s="669"/>
      <c r="O49" s="669"/>
      <c r="P49" s="126"/>
      <c r="Q49" s="374"/>
    </row>
    <row r="50" spans="1:17">
      <c r="A50" s="107"/>
      <c r="B50" s="66"/>
      <c r="C50" s="108"/>
      <c r="D50" s="108"/>
      <c r="E50" s="108" t="s">
        <v>613</v>
      </c>
      <c r="F50" s="108"/>
      <c r="G50" s="109"/>
      <c r="H50" s="667"/>
      <c r="I50" s="667"/>
      <c r="J50" s="667"/>
      <c r="K50" s="129"/>
      <c r="L50" s="129"/>
      <c r="M50" s="669"/>
      <c r="N50" s="669"/>
      <c r="O50" s="669"/>
      <c r="P50" s="126"/>
      <c r="Q50" s="374"/>
    </row>
    <row r="51" spans="1:17">
      <c r="A51" s="107"/>
      <c r="B51" s="66"/>
      <c r="C51" s="108"/>
      <c r="D51" s="108"/>
      <c r="E51" s="108" t="s">
        <v>614</v>
      </c>
      <c r="F51" s="108"/>
      <c r="G51" s="109"/>
      <c r="H51" s="667"/>
      <c r="I51" s="667"/>
      <c r="J51" s="667"/>
      <c r="K51" s="129"/>
      <c r="L51" s="129"/>
      <c r="M51" s="669"/>
      <c r="N51" s="669"/>
      <c r="O51" s="669"/>
      <c r="P51" s="126"/>
      <c r="Q51" s="374"/>
    </row>
    <row r="52" spans="1:17">
      <c r="A52" s="107"/>
      <c r="B52" s="66"/>
      <c r="C52" s="108"/>
      <c r="D52" s="108" t="s">
        <v>530</v>
      </c>
      <c r="E52" s="108"/>
      <c r="F52" s="108"/>
      <c r="G52" s="109"/>
      <c r="H52" s="667"/>
      <c r="I52" s="667"/>
      <c r="J52" s="667"/>
      <c r="K52" s="109"/>
      <c r="L52" s="109"/>
      <c r="M52" s="667"/>
      <c r="N52" s="667"/>
      <c r="O52" s="667"/>
      <c r="P52" s="126"/>
      <c r="Q52" s="127"/>
    </row>
    <row r="53" spans="1:17">
      <c r="A53" s="107"/>
      <c r="B53" s="66"/>
      <c r="C53" s="108"/>
      <c r="D53" s="600"/>
      <c r="E53" s="600" t="s">
        <v>613</v>
      </c>
      <c r="F53" s="600"/>
      <c r="G53" s="601"/>
      <c r="H53" s="601"/>
      <c r="I53" s="601"/>
      <c r="J53" s="601"/>
      <c r="K53" s="601"/>
      <c r="L53" s="601"/>
      <c r="M53" s="601"/>
      <c r="N53" s="601"/>
      <c r="O53" s="601"/>
      <c r="P53" s="602"/>
      <c r="Q53" s="603"/>
    </row>
    <row r="54" spans="1:17">
      <c r="A54" s="107"/>
      <c r="B54" s="66"/>
      <c r="C54" s="108"/>
      <c r="D54" s="604"/>
      <c r="E54" s="604" t="s">
        <v>614</v>
      </c>
      <c r="F54" s="604"/>
      <c r="G54" s="605"/>
      <c r="H54" s="605"/>
      <c r="I54" s="605"/>
      <c r="J54" s="605"/>
      <c r="K54" s="605"/>
      <c r="L54" s="605"/>
      <c r="M54" s="605"/>
      <c r="N54" s="605"/>
      <c r="O54" s="605"/>
      <c r="P54" s="606"/>
      <c r="Q54" s="127"/>
    </row>
    <row r="55" spans="1:17">
      <c r="A55" s="101"/>
      <c r="B55" s="560"/>
      <c r="C55" s="106"/>
      <c r="D55" s="102" t="s">
        <v>531</v>
      </c>
      <c r="E55" s="102"/>
      <c r="F55" s="102"/>
      <c r="G55" s="607"/>
      <c r="H55" s="1244"/>
      <c r="I55" s="1244"/>
      <c r="J55" s="1244"/>
      <c r="K55" s="608"/>
      <c r="L55" s="608"/>
      <c r="M55" s="782"/>
      <c r="N55" s="782"/>
      <c r="O55" s="782"/>
      <c r="P55" s="609"/>
      <c r="Q55" s="610"/>
    </row>
    <row r="56" spans="1:17" s="65" customFormat="1">
      <c r="A56" s="218"/>
      <c r="B56" s="219"/>
      <c r="C56" s="220"/>
      <c r="D56" s="221"/>
      <c r="E56" s="221" t="s">
        <v>613</v>
      </c>
      <c r="F56" s="221"/>
      <c r="G56" s="391"/>
      <c r="H56" s="1245"/>
      <c r="I56" s="1245"/>
      <c r="J56" s="1245"/>
      <c r="K56" s="611"/>
      <c r="L56" s="611"/>
      <c r="M56" s="783"/>
      <c r="N56" s="783"/>
      <c r="O56" s="783"/>
      <c r="P56" s="612"/>
      <c r="Q56" s="613"/>
    </row>
    <row r="57" spans="1:17" s="65" customFormat="1">
      <c r="A57" s="110"/>
      <c r="B57" s="111"/>
      <c r="C57" s="112"/>
      <c r="D57" s="113"/>
      <c r="E57" s="113" t="s">
        <v>614</v>
      </c>
      <c r="F57" s="113"/>
      <c r="G57" s="105"/>
      <c r="H57" s="1246"/>
      <c r="I57" s="1246"/>
      <c r="J57" s="1246"/>
      <c r="K57" s="614"/>
      <c r="L57" s="614"/>
      <c r="M57" s="784"/>
      <c r="N57" s="784"/>
      <c r="O57" s="784"/>
      <c r="P57" s="615"/>
      <c r="Q57" s="616"/>
    </row>
    <row r="58" spans="1:17">
      <c r="A58" s="107"/>
      <c r="B58" s="66"/>
      <c r="C58" s="108"/>
      <c r="D58" s="108" t="s">
        <v>532</v>
      </c>
      <c r="E58" s="108"/>
      <c r="F58" s="108"/>
      <c r="G58" s="109"/>
      <c r="H58" s="667"/>
      <c r="I58" s="667"/>
      <c r="J58" s="667"/>
      <c r="K58" s="109"/>
      <c r="L58" s="109"/>
      <c r="M58" s="667"/>
      <c r="N58" s="667"/>
      <c r="O58" s="667"/>
      <c r="P58" s="126"/>
      <c r="Q58" s="374"/>
    </row>
    <row r="59" spans="1:17">
      <c r="A59" s="107"/>
      <c r="B59" s="66"/>
      <c r="C59" s="108"/>
      <c r="D59" s="108"/>
      <c r="E59" s="108" t="s">
        <v>613</v>
      </c>
      <c r="F59" s="108"/>
      <c r="G59" s="109"/>
      <c r="H59" s="667"/>
      <c r="I59" s="667"/>
      <c r="J59" s="667"/>
      <c r="K59" s="109"/>
      <c r="L59" s="109"/>
      <c r="M59" s="667"/>
      <c r="N59" s="667"/>
      <c r="O59" s="667"/>
      <c r="P59" s="126"/>
      <c r="Q59" s="374"/>
    </row>
    <row r="60" spans="1:17">
      <c r="A60" s="107"/>
      <c r="B60" s="66"/>
      <c r="C60" s="108"/>
      <c r="D60" s="108"/>
      <c r="E60" s="108" t="s">
        <v>614</v>
      </c>
      <c r="F60" s="108"/>
      <c r="G60" s="129"/>
      <c r="H60" s="669"/>
      <c r="I60" s="669"/>
      <c r="J60" s="669"/>
      <c r="K60" s="129"/>
      <c r="L60" s="129"/>
      <c r="M60" s="669"/>
      <c r="N60" s="669"/>
      <c r="O60" s="669"/>
      <c r="P60" s="126"/>
      <c r="Q60" s="374"/>
    </row>
    <row r="61" spans="1:17">
      <c r="A61" s="107"/>
      <c r="B61" s="560"/>
      <c r="C61" s="108"/>
      <c r="D61" s="108"/>
      <c r="E61" s="108"/>
      <c r="F61" s="108"/>
      <c r="G61" s="129"/>
      <c r="H61" s="669"/>
      <c r="I61" s="669"/>
      <c r="J61" s="669"/>
      <c r="K61" s="129"/>
      <c r="L61" s="129"/>
      <c r="M61" s="669"/>
      <c r="N61" s="669"/>
      <c r="O61" s="669"/>
      <c r="P61" s="617"/>
      <c r="Q61" s="130"/>
    </row>
    <row r="62" spans="1:17">
      <c r="A62" s="107"/>
      <c r="B62" s="560"/>
      <c r="C62" s="131" t="s">
        <v>1880</v>
      </c>
      <c r="D62" s="131"/>
      <c r="E62" s="131"/>
      <c r="F62" s="131"/>
      <c r="G62" s="618"/>
      <c r="H62" s="1247"/>
      <c r="I62" s="1247"/>
      <c r="J62" s="1247"/>
      <c r="K62" s="129"/>
      <c r="L62" s="129"/>
      <c r="M62" s="669"/>
      <c r="N62" s="785"/>
      <c r="O62" s="785"/>
      <c r="P62" s="617"/>
      <c r="Q62" s="130"/>
    </row>
    <row r="63" spans="1:17">
      <c r="A63" s="107"/>
      <c r="B63" s="560"/>
      <c r="C63" s="131"/>
      <c r="D63" s="131" t="s">
        <v>1881</v>
      </c>
      <c r="E63" s="131"/>
      <c r="F63" s="131"/>
      <c r="G63" s="619"/>
      <c r="H63" s="1248"/>
      <c r="I63" s="1248"/>
      <c r="J63" s="1248"/>
      <c r="K63" s="125"/>
      <c r="L63" s="125"/>
      <c r="M63" s="787"/>
      <c r="N63" s="786"/>
      <c r="O63" s="787"/>
      <c r="P63" s="563"/>
      <c r="Q63" s="374"/>
    </row>
    <row r="64" spans="1:17">
      <c r="A64" s="107"/>
      <c r="B64" s="560"/>
      <c r="C64" s="131"/>
      <c r="D64" s="131" t="s">
        <v>1882</v>
      </c>
      <c r="E64" s="131"/>
      <c r="F64" s="131"/>
      <c r="G64" s="619"/>
      <c r="H64" s="1248"/>
      <c r="I64" s="1248"/>
      <c r="J64" s="1248"/>
      <c r="K64" s="125"/>
      <c r="L64" s="125"/>
      <c r="M64" s="787"/>
      <c r="N64" s="786"/>
      <c r="O64" s="787"/>
      <c r="P64" s="563"/>
      <c r="Q64" s="374"/>
    </row>
    <row r="65" spans="1:17">
      <c r="A65" s="107"/>
      <c r="B65" s="560"/>
      <c r="C65" s="131"/>
      <c r="D65" s="131" t="s">
        <v>1396</v>
      </c>
      <c r="E65" s="131"/>
      <c r="F65" s="131"/>
      <c r="G65" s="619"/>
      <c r="H65" s="1248"/>
      <c r="I65" s="1248"/>
      <c r="J65" s="1248"/>
      <c r="K65" s="125"/>
      <c r="L65" s="125"/>
      <c r="M65" s="787"/>
      <c r="N65" s="786"/>
      <c r="O65" s="787"/>
      <c r="P65" s="563"/>
      <c r="Q65" s="374"/>
    </row>
    <row r="66" spans="1:17">
      <c r="A66" s="107"/>
      <c r="B66" s="560"/>
      <c r="C66" s="108"/>
      <c r="D66" s="108"/>
      <c r="E66" s="108"/>
      <c r="F66" s="108"/>
      <c r="G66" s="567"/>
      <c r="H66" s="669"/>
      <c r="I66" s="669"/>
      <c r="J66" s="669"/>
      <c r="K66" s="129"/>
      <c r="L66" s="129"/>
      <c r="M66" s="669"/>
      <c r="N66" s="788"/>
      <c r="O66" s="788"/>
      <c r="P66" s="617"/>
      <c r="Q66" s="130"/>
    </row>
    <row r="67" spans="1:17" customFormat="1" ht="14.25" customHeight="1">
      <c r="A67" s="47"/>
      <c r="B67" s="620"/>
      <c r="C67" s="132" t="s">
        <v>1883</v>
      </c>
      <c r="D67" s="133"/>
      <c r="E67" s="95"/>
      <c r="F67" s="98"/>
      <c r="G67" s="134"/>
      <c r="H67" s="789"/>
      <c r="I67" s="789"/>
      <c r="J67" s="789"/>
      <c r="K67" s="135"/>
      <c r="L67" s="135"/>
      <c r="M67" s="789"/>
      <c r="N67" s="789"/>
      <c r="O67" s="789"/>
      <c r="P67" s="621"/>
      <c r="Q67" s="130"/>
    </row>
    <row r="68" spans="1:17" customFormat="1" ht="14.25" customHeight="1">
      <c r="A68" s="47"/>
      <c r="B68" s="622"/>
      <c r="C68" s="136"/>
      <c r="D68" s="93" t="s">
        <v>184</v>
      </c>
      <c r="E68" s="94" t="s">
        <v>713</v>
      </c>
      <c r="F68" s="93"/>
      <c r="G68" s="134"/>
      <c r="H68" s="789"/>
      <c r="I68" s="789"/>
      <c r="J68" s="789"/>
      <c r="K68" s="125"/>
      <c r="L68" s="125"/>
      <c r="M68" s="787"/>
      <c r="N68" s="789"/>
      <c r="O68" s="789"/>
      <c r="P68" s="375"/>
      <c r="Q68" s="130"/>
    </row>
    <row r="69" spans="1:17" customFormat="1" ht="14.25" customHeight="1">
      <c r="A69" s="47"/>
      <c r="B69" s="622"/>
      <c r="C69" s="136"/>
      <c r="D69" s="93" t="s">
        <v>186</v>
      </c>
      <c r="E69" s="94" t="s">
        <v>2414</v>
      </c>
      <c r="F69" s="93"/>
      <c r="G69" s="134"/>
      <c r="H69" s="789"/>
      <c r="I69" s="789"/>
      <c r="J69" s="789"/>
      <c r="K69" s="125"/>
      <c r="L69" s="125"/>
      <c r="M69" s="787"/>
      <c r="N69" s="789"/>
      <c r="O69" s="789"/>
      <c r="P69" s="623"/>
      <c r="Q69" s="130"/>
    </row>
    <row r="70" spans="1:17" customFormat="1" ht="14.25" customHeight="1">
      <c r="A70" s="47"/>
      <c r="B70" s="622"/>
      <c r="C70" s="136"/>
      <c r="D70" s="93" t="s">
        <v>191</v>
      </c>
      <c r="E70" s="94" t="s">
        <v>714</v>
      </c>
      <c r="F70" s="93"/>
      <c r="G70" s="134"/>
      <c r="H70" s="789"/>
      <c r="I70" s="789"/>
      <c r="J70" s="789"/>
      <c r="K70" s="135"/>
      <c r="L70" s="135"/>
      <c r="M70" s="787"/>
      <c r="N70" s="789"/>
      <c r="O70" s="789"/>
      <c r="P70" s="623"/>
      <c r="Q70" s="130"/>
    </row>
    <row r="71" spans="1:17" customFormat="1" ht="14.25" customHeight="1">
      <c r="A71" s="47"/>
      <c r="B71" s="622"/>
      <c r="C71" s="133"/>
      <c r="D71" s="95"/>
      <c r="E71" s="94" t="s">
        <v>647</v>
      </c>
      <c r="F71" s="93" t="s">
        <v>2415</v>
      </c>
      <c r="G71" s="134"/>
      <c r="H71" s="789"/>
      <c r="I71" s="789"/>
      <c r="J71" s="789"/>
      <c r="K71" s="134"/>
      <c r="L71" s="134"/>
      <c r="M71" s="669"/>
      <c r="N71" s="669"/>
      <c r="O71" s="669"/>
      <c r="P71" s="623"/>
      <c r="Q71" s="130"/>
    </row>
    <row r="72" spans="1:17" customFormat="1" ht="14.25" customHeight="1">
      <c r="A72" s="47"/>
      <c r="B72" s="622"/>
      <c r="C72" s="133"/>
      <c r="D72" s="95"/>
      <c r="E72" s="94" t="s">
        <v>648</v>
      </c>
      <c r="F72" s="93" t="s">
        <v>715</v>
      </c>
      <c r="G72" s="125"/>
      <c r="H72" s="787"/>
      <c r="I72" s="787"/>
      <c r="J72" s="787"/>
      <c r="K72" s="125"/>
      <c r="L72" s="125"/>
      <c r="M72" s="787"/>
      <c r="N72" s="787"/>
      <c r="O72" s="787"/>
      <c r="P72" s="623"/>
      <c r="Q72" s="130"/>
    </row>
    <row r="73" spans="1:17" customFormat="1" ht="14.25" customHeight="1">
      <c r="A73" s="47"/>
      <c r="B73" s="622"/>
      <c r="C73" s="133"/>
      <c r="D73" s="95"/>
      <c r="E73" s="94" t="s">
        <v>666</v>
      </c>
      <c r="F73" s="93" t="s">
        <v>716</v>
      </c>
      <c r="G73" s="125"/>
      <c r="H73" s="787"/>
      <c r="I73" s="787"/>
      <c r="J73" s="787"/>
      <c r="K73" s="125"/>
      <c r="L73" s="125"/>
      <c r="M73" s="787"/>
      <c r="N73" s="787"/>
      <c r="O73" s="787"/>
      <c r="P73" s="623"/>
      <c r="Q73" s="130"/>
    </row>
    <row r="74" spans="1:17" customFormat="1" ht="14.25" customHeight="1">
      <c r="A74" s="47"/>
      <c r="B74" s="622"/>
      <c r="C74" s="133"/>
      <c r="D74" s="95"/>
      <c r="E74" s="94" t="s">
        <v>667</v>
      </c>
      <c r="F74" s="93" t="s">
        <v>717</v>
      </c>
      <c r="G74" s="624"/>
      <c r="H74" s="790"/>
      <c r="I74" s="790"/>
      <c r="J74" s="790"/>
      <c r="K74" s="624"/>
      <c r="L74" s="624"/>
      <c r="M74" s="790"/>
      <c r="N74" s="790"/>
      <c r="O74" s="790"/>
      <c r="P74" s="625"/>
      <c r="Q74" s="626"/>
    </row>
    <row r="75" spans="1:17" customFormat="1" ht="14.25" customHeight="1">
      <c r="A75" s="47"/>
      <c r="B75" s="622"/>
      <c r="C75" s="133"/>
      <c r="D75" s="95"/>
      <c r="E75" s="94" t="s">
        <v>668</v>
      </c>
      <c r="F75" s="93" t="s">
        <v>718</v>
      </c>
      <c r="G75" s="125"/>
      <c r="H75" s="787"/>
      <c r="I75" s="787"/>
      <c r="J75" s="787"/>
      <c r="K75" s="125"/>
      <c r="L75" s="125"/>
      <c r="M75" s="787"/>
      <c r="N75" s="787"/>
      <c r="O75" s="787"/>
      <c r="P75" s="623"/>
      <c r="Q75" s="130"/>
    </row>
    <row r="76" spans="1:17" customFormat="1" ht="14.25" customHeight="1">
      <c r="A76" s="47"/>
      <c r="B76" s="622"/>
      <c r="C76" s="133"/>
      <c r="D76" s="95"/>
      <c r="E76" s="94" t="s">
        <v>669</v>
      </c>
      <c r="F76" s="93" t="s">
        <v>719</v>
      </c>
      <c r="G76" s="125"/>
      <c r="H76" s="787"/>
      <c r="I76" s="787"/>
      <c r="J76" s="787"/>
      <c r="K76" s="125"/>
      <c r="L76" s="125"/>
      <c r="M76" s="787"/>
      <c r="N76" s="787"/>
      <c r="O76" s="787"/>
      <c r="P76" s="623"/>
      <c r="Q76" s="130"/>
    </row>
    <row r="77" spans="1:17" customFormat="1" ht="14.25" customHeight="1">
      <c r="A77" s="47"/>
      <c r="B77" s="622"/>
      <c r="C77" s="133"/>
      <c r="D77" s="95"/>
      <c r="E77" s="94" t="s">
        <v>670</v>
      </c>
      <c r="F77" s="93" t="s">
        <v>720</v>
      </c>
      <c r="G77" s="134"/>
      <c r="H77" s="789"/>
      <c r="I77" s="789"/>
      <c r="J77" s="789"/>
      <c r="K77" s="134"/>
      <c r="L77" s="134"/>
      <c r="M77" s="787"/>
      <c r="N77" s="787"/>
      <c r="O77" s="787"/>
      <c r="P77" s="623"/>
      <c r="Q77" s="130"/>
    </row>
    <row r="78" spans="1:17" customFormat="1" ht="14.25" customHeight="1">
      <c r="A78" s="47"/>
      <c r="B78" s="622"/>
      <c r="C78" s="133"/>
      <c r="D78" s="95"/>
      <c r="E78" s="94" t="s">
        <v>671</v>
      </c>
      <c r="F78" s="93" t="s">
        <v>2416</v>
      </c>
      <c r="G78" s="125"/>
      <c r="H78" s="787"/>
      <c r="I78" s="787"/>
      <c r="J78" s="787"/>
      <c r="K78" s="125"/>
      <c r="L78" s="125"/>
      <c r="M78" s="787"/>
      <c r="N78" s="787"/>
      <c r="O78" s="787"/>
      <c r="P78" s="623"/>
      <c r="Q78" s="130"/>
    </row>
    <row r="79" spans="1:17" customFormat="1" ht="14.25" customHeight="1">
      <c r="A79" s="47"/>
      <c r="B79" s="48"/>
      <c r="C79" s="138"/>
      <c r="D79" s="139"/>
      <c r="E79" s="94" t="s">
        <v>672</v>
      </c>
      <c r="F79" s="94" t="s">
        <v>2417</v>
      </c>
      <c r="G79" s="134"/>
      <c r="H79" s="789"/>
      <c r="I79" s="789"/>
      <c r="J79" s="789"/>
      <c r="K79" s="125"/>
      <c r="L79" s="125"/>
      <c r="M79" s="787"/>
      <c r="N79" s="787"/>
      <c r="O79" s="787"/>
      <c r="P79" s="627"/>
      <c r="Q79" s="628"/>
    </row>
    <row r="80" spans="1:17" customFormat="1" ht="14.25" customHeight="1">
      <c r="A80" s="629"/>
      <c r="B80" s="630"/>
      <c r="C80" s="631"/>
      <c r="D80" s="632"/>
      <c r="E80" s="633" t="s">
        <v>1334</v>
      </c>
      <c r="F80" s="634" t="s">
        <v>2418</v>
      </c>
      <c r="G80" s="577"/>
      <c r="H80" s="793"/>
      <c r="I80" s="793"/>
      <c r="J80" s="793"/>
      <c r="K80" s="125"/>
      <c r="L80" s="125"/>
      <c r="M80" s="787"/>
      <c r="N80" s="787"/>
      <c r="O80" s="787"/>
      <c r="P80" s="623"/>
      <c r="Q80" s="635"/>
    </row>
    <row r="81" spans="1:17" customFormat="1" ht="14.25" customHeight="1">
      <c r="A81" s="92"/>
      <c r="B81" s="622"/>
      <c r="C81" s="133"/>
      <c r="D81" s="95"/>
      <c r="E81" s="93" t="s">
        <v>822</v>
      </c>
      <c r="F81" s="93" t="s">
        <v>2419</v>
      </c>
      <c r="G81" s="636"/>
      <c r="H81" s="787"/>
      <c r="I81" s="787"/>
      <c r="J81" s="787"/>
      <c r="K81" s="125"/>
      <c r="L81" s="125"/>
      <c r="M81" s="787"/>
      <c r="N81" s="787"/>
      <c r="O81" s="787"/>
      <c r="P81" s="375"/>
      <c r="Q81" s="376"/>
    </row>
    <row r="82" spans="1:17" customFormat="1" ht="14.25" customHeight="1">
      <c r="A82" s="96"/>
      <c r="B82" s="97"/>
      <c r="C82" s="37"/>
      <c r="D82" s="137"/>
      <c r="E82" s="41" t="s">
        <v>1335</v>
      </c>
      <c r="F82" s="41" t="s">
        <v>2420</v>
      </c>
      <c r="G82" s="91"/>
      <c r="H82" s="793"/>
      <c r="I82" s="793"/>
      <c r="J82" s="793"/>
      <c r="K82" s="125"/>
      <c r="L82" s="125"/>
      <c r="M82" s="787"/>
      <c r="N82" s="787"/>
      <c r="O82" s="787"/>
      <c r="P82" s="623"/>
      <c r="Q82" s="637"/>
    </row>
    <row r="83" spans="1:17" customFormat="1" ht="14.25" customHeight="1">
      <c r="A83" s="47"/>
      <c r="B83" s="48"/>
      <c r="C83" s="138"/>
      <c r="D83" s="139"/>
      <c r="E83" s="94" t="s">
        <v>761</v>
      </c>
      <c r="F83" s="94" t="s">
        <v>1907</v>
      </c>
      <c r="G83" s="143"/>
      <c r="H83" s="791"/>
      <c r="I83" s="791"/>
      <c r="J83" s="791"/>
      <c r="K83" s="140"/>
      <c r="L83" s="140"/>
      <c r="M83" s="787"/>
      <c r="N83" s="787"/>
      <c r="O83" s="787"/>
      <c r="P83" s="625"/>
      <c r="Q83" s="626"/>
    </row>
    <row r="84" spans="1:17" customFormat="1" ht="28.5" customHeight="1">
      <c r="A84" s="47"/>
      <c r="B84" s="48"/>
      <c r="C84" s="138"/>
      <c r="D84" s="139"/>
      <c r="E84" s="141" t="s">
        <v>763</v>
      </c>
      <c r="F84" s="142" t="s">
        <v>1908</v>
      </c>
      <c r="G84" s="143"/>
      <c r="H84" s="791"/>
      <c r="I84" s="791"/>
      <c r="J84" s="791"/>
      <c r="K84" s="638"/>
      <c r="L84" s="638"/>
      <c r="M84" s="787"/>
      <c r="N84" s="787"/>
      <c r="O84" s="787"/>
      <c r="P84" s="625"/>
      <c r="Q84" s="626"/>
    </row>
    <row r="85" spans="1:17" customFormat="1" ht="14.25" customHeight="1">
      <c r="A85" s="47"/>
      <c r="B85" s="48"/>
      <c r="C85" s="138"/>
      <c r="D85" s="139"/>
      <c r="E85" s="94" t="s">
        <v>765</v>
      </c>
      <c r="F85" s="94" t="s">
        <v>1909</v>
      </c>
      <c r="G85" s="134"/>
      <c r="H85" s="789"/>
      <c r="I85" s="789"/>
      <c r="J85" s="789"/>
      <c r="K85" s="125"/>
      <c r="L85" s="125"/>
      <c r="M85" s="787"/>
      <c r="N85" s="787"/>
      <c r="O85" s="787"/>
      <c r="P85" s="623"/>
      <c r="Q85" s="130"/>
    </row>
    <row r="86" spans="1:17" customFormat="1" ht="14.25" customHeight="1">
      <c r="A86" s="47"/>
      <c r="B86" s="48"/>
      <c r="C86" s="138"/>
      <c r="D86" s="139"/>
      <c r="E86" s="94" t="s">
        <v>1910</v>
      </c>
      <c r="F86" s="94" t="s">
        <v>1911</v>
      </c>
      <c r="G86" s="134"/>
      <c r="H86" s="789"/>
      <c r="I86" s="789"/>
      <c r="J86" s="789"/>
      <c r="K86" s="125"/>
      <c r="L86" s="125"/>
      <c r="M86" s="787"/>
      <c r="N86" s="787"/>
      <c r="O86" s="787"/>
      <c r="P86" s="623"/>
      <c r="Q86" s="130"/>
    </row>
    <row r="87" spans="1:17" customFormat="1" ht="14.25" customHeight="1">
      <c r="A87" s="47"/>
      <c r="B87" s="48"/>
      <c r="C87" s="138"/>
      <c r="D87" s="139"/>
      <c r="E87" s="94" t="s">
        <v>1912</v>
      </c>
      <c r="F87" s="94" t="s">
        <v>1913</v>
      </c>
      <c r="G87" s="134"/>
      <c r="H87" s="789"/>
      <c r="I87" s="789"/>
      <c r="J87" s="789"/>
      <c r="K87" s="125"/>
      <c r="L87" s="125"/>
      <c r="M87" s="787"/>
      <c r="N87" s="791"/>
      <c r="O87" s="791"/>
      <c r="P87" s="623"/>
      <c r="Q87" s="130"/>
    </row>
    <row r="88" spans="1:17" customFormat="1" ht="14.25" customHeight="1">
      <c r="A88" s="2626"/>
      <c r="B88" s="2627"/>
      <c r="C88" s="2628"/>
      <c r="D88" s="2629"/>
      <c r="E88" s="2630" t="s">
        <v>1914</v>
      </c>
      <c r="F88" s="2630" t="s">
        <v>1915</v>
      </c>
      <c r="G88" s="789"/>
      <c r="H88" s="789"/>
      <c r="I88" s="789"/>
      <c r="J88" s="789"/>
      <c r="K88" s="787"/>
      <c r="L88" s="787"/>
      <c r="M88" s="787"/>
      <c r="N88" s="791"/>
      <c r="O88" s="791"/>
      <c r="P88" s="627"/>
      <c r="Q88" s="2631"/>
    </row>
    <row r="89" spans="1:17" customFormat="1" ht="14.25" customHeight="1">
      <c r="A89" s="2632"/>
      <c r="B89" s="41"/>
      <c r="C89" s="37"/>
      <c r="D89" s="137" t="s">
        <v>490</v>
      </c>
      <c r="E89" s="2633" t="s">
        <v>1463</v>
      </c>
      <c r="F89" s="2632"/>
      <c r="G89" s="2634"/>
      <c r="H89" s="2634"/>
      <c r="I89" s="2634"/>
      <c r="J89" s="2634"/>
      <c r="K89" s="2635"/>
      <c r="L89" s="2635"/>
      <c r="M89" s="2636"/>
      <c r="N89" s="2634"/>
      <c r="O89" s="2634"/>
      <c r="P89" s="2635"/>
      <c r="Q89" s="2637"/>
    </row>
    <row r="90" spans="1:17" customFormat="1" ht="14.25" customHeight="1">
      <c r="A90" s="96"/>
      <c r="B90" s="97"/>
      <c r="C90" s="37"/>
      <c r="D90" s="137"/>
      <c r="E90" s="41" t="s">
        <v>1464</v>
      </c>
      <c r="F90" s="41"/>
      <c r="G90" s="144"/>
      <c r="H90" s="1249"/>
      <c r="I90" s="1249"/>
      <c r="J90" s="1249"/>
      <c r="K90" s="656"/>
      <c r="L90" s="656"/>
      <c r="M90" s="792"/>
      <c r="N90" s="792"/>
      <c r="O90" s="792"/>
      <c r="P90" s="623"/>
      <c r="Q90" s="637"/>
    </row>
    <row r="91" spans="1:17" customFormat="1" ht="14.25" customHeight="1">
      <c r="A91" s="47"/>
      <c r="B91" s="48"/>
      <c r="C91" s="138"/>
      <c r="D91" s="139"/>
      <c r="E91" s="94" t="s">
        <v>1465</v>
      </c>
      <c r="F91" s="94"/>
      <c r="G91" s="125"/>
      <c r="H91" s="787"/>
      <c r="I91" s="787"/>
      <c r="J91" s="787"/>
      <c r="K91" s="125"/>
      <c r="L91" s="125"/>
      <c r="M91" s="787"/>
      <c r="N91" s="787"/>
      <c r="O91" s="787"/>
      <c r="P91" s="623"/>
      <c r="Q91" s="130"/>
    </row>
    <row r="92" spans="1:17" customFormat="1" ht="14.25" customHeight="1">
      <c r="A92" s="47"/>
      <c r="B92" s="48"/>
      <c r="C92" s="138"/>
      <c r="D92" s="139"/>
      <c r="E92" s="94" t="s">
        <v>1466</v>
      </c>
      <c r="F92" s="94"/>
      <c r="G92" s="125"/>
      <c r="H92" s="787"/>
      <c r="I92" s="787"/>
      <c r="J92" s="787"/>
      <c r="K92" s="125"/>
      <c r="L92" s="125"/>
      <c r="M92" s="787"/>
      <c r="N92" s="787"/>
      <c r="O92" s="787"/>
      <c r="P92" s="623"/>
      <c r="Q92" s="130"/>
    </row>
    <row r="93" spans="1:17" s="2361" customFormat="1" ht="14.25" customHeight="1" thickBot="1">
      <c r="A93" s="2527"/>
      <c r="B93" s="2528"/>
      <c r="C93" s="2529"/>
      <c r="D93" s="2530"/>
      <c r="E93" s="2531"/>
      <c r="F93" s="2531"/>
      <c r="G93" s="2532"/>
      <c r="H93" s="2533"/>
      <c r="I93" s="2533"/>
      <c r="J93" s="2533"/>
      <c r="K93" s="2534"/>
      <c r="L93" s="2534"/>
      <c r="M93" s="2534"/>
      <c r="N93" s="2534"/>
      <c r="O93" s="2534"/>
      <c r="P93" s="2534"/>
      <c r="Q93" s="2535"/>
    </row>
    <row r="94" spans="1:17" s="2358" customFormat="1" ht="15.75">
      <c r="A94" s="3486"/>
      <c r="B94" s="3486"/>
      <c r="C94" s="3486"/>
      <c r="D94" s="3486"/>
      <c r="E94" s="3486"/>
      <c r="F94" s="3486"/>
      <c r="G94" s="3486"/>
      <c r="H94" s="3486"/>
      <c r="I94" s="3486"/>
      <c r="J94" s="3486"/>
      <c r="K94" s="3486"/>
      <c r="L94" s="3486"/>
      <c r="M94" s="3486"/>
      <c r="N94" s="3486"/>
      <c r="O94" s="3486"/>
      <c r="P94" s="3486"/>
    </row>
    <row r="95" spans="1:17" s="1231" customFormat="1">
      <c r="A95" s="2536"/>
      <c r="B95" s="2537"/>
      <c r="D95" s="2538"/>
      <c r="E95" s="372"/>
      <c r="F95" s="2539" t="s">
        <v>2946</v>
      </c>
      <c r="G95" s="2540"/>
      <c r="H95" s="2540"/>
      <c r="I95" s="2540"/>
      <c r="J95" s="2540"/>
      <c r="K95" s="2541"/>
      <c r="L95" s="2541"/>
      <c r="M95" s="2541"/>
      <c r="N95" s="2542" t="s">
        <v>2947</v>
      </c>
      <c r="O95" s="2542"/>
      <c r="P95" s="2543"/>
      <c r="Q95" s="2544"/>
    </row>
    <row r="96" spans="1:17" s="1231" customFormat="1" ht="14.25">
      <c r="A96" s="2536"/>
      <c r="B96" s="2537"/>
      <c r="D96" s="372"/>
      <c r="E96" s="372"/>
      <c r="F96" s="372"/>
      <c r="G96" s="2540"/>
      <c r="H96" s="2540"/>
      <c r="I96" s="2540"/>
      <c r="J96" s="2540"/>
      <c r="K96" s="2541"/>
      <c r="L96" s="2541"/>
      <c r="M96" s="2541"/>
      <c r="N96" s="2542" t="s">
        <v>2950</v>
      </c>
      <c r="O96" s="2542"/>
      <c r="P96" s="2543"/>
      <c r="Q96" s="2545"/>
    </row>
    <row r="97" spans="1:17" s="1231" customFormat="1" ht="14.25">
      <c r="A97" s="2536"/>
      <c r="B97" s="2546"/>
      <c r="D97" s="2547"/>
      <c r="E97" s="2548"/>
      <c r="F97" s="2548"/>
      <c r="G97" s="2549"/>
      <c r="H97" s="2549"/>
      <c r="I97" s="2549"/>
      <c r="J97" s="2549"/>
      <c r="K97" s="2541"/>
      <c r="L97" s="2541"/>
      <c r="M97" s="2541"/>
      <c r="N97" s="2542" t="s">
        <v>2353</v>
      </c>
      <c r="O97" s="2542"/>
      <c r="P97" s="2543"/>
      <c r="Q97" s="2545"/>
    </row>
    <row r="98" spans="1:17" s="1231" customFormat="1">
      <c r="A98" s="2536"/>
      <c r="B98" s="2550"/>
      <c r="D98" s="2536"/>
      <c r="G98" s="2551"/>
      <c r="H98" s="2551"/>
      <c r="I98" s="2551"/>
      <c r="J98" s="2551"/>
      <c r="K98" s="2551"/>
      <c r="L98" s="2551"/>
      <c r="M98" s="2552"/>
      <c r="N98" s="3482"/>
      <c r="O98" s="3482"/>
      <c r="P98" s="3482"/>
      <c r="Q98" s="3482"/>
    </row>
    <row r="99" spans="1:17" s="1231" customFormat="1" ht="14.25">
      <c r="A99" s="2536"/>
      <c r="B99" s="2550"/>
      <c r="D99" s="2536"/>
      <c r="G99" s="2551"/>
      <c r="H99" s="2551"/>
      <c r="I99" s="2551"/>
      <c r="J99" s="2551"/>
      <c r="K99" s="2551"/>
      <c r="L99" s="2551"/>
      <c r="M99" s="2552"/>
      <c r="N99" s="2553"/>
      <c r="O99" s="2553"/>
      <c r="P99" s="2543"/>
      <c r="Q99" s="2545"/>
    </row>
    <row r="100" spans="1:17" s="1231" customFormat="1" ht="14.25">
      <c r="A100" s="2536"/>
      <c r="B100" s="2554"/>
      <c r="C100" s="2536"/>
      <c r="D100" s="2536"/>
      <c r="E100" s="2536"/>
      <c r="F100" s="2536"/>
      <c r="G100" s="2552"/>
      <c r="H100" s="2552"/>
      <c r="I100" s="2552"/>
      <c r="J100" s="2552"/>
      <c r="K100" s="2552"/>
      <c r="L100" s="2552"/>
      <c r="M100" s="2552"/>
      <c r="N100" s="2555"/>
      <c r="O100" s="2555"/>
      <c r="P100" s="2556"/>
      <c r="Q100" s="2545"/>
    </row>
    <row r="101" spans="1:17" s="1231" customFormat="1" ht="14.25">
      <c r="A101" s="372"/>
      <c r="B101" s="2550"/>
      <c r="G101" s="2551"/>
      <c r="H101" s="2551"/>
      <c r="I101" s="2551"/>
      <c r="J101" s="2551"/>
      <c r="K101" s="2551"/>
      <c r="L101" s="2551"/>
      <c r="M101" s="2541"/>
      <c r="N101" s="2557" t="s">
        <v>2948</v>
      </c>
      <c r="O101" s="2555"/>
      <c r="P101" s="2556"/>
      <c r="Q101" s="2545"/>
    </row>
    <row r="102" spans="1:17" s="1231" customFormat="1" ht="14.25">
      <c r="A102" s="372"/>
      <c r="B102" s="2550"/>
      <c r="G102" s="2551"/>
      <c r="H102" s="2551"/>
      <c r="I102" s="2551"/>
      <c r="J102" s="2551"/>
      <c r="K102" s="2551"/>
      <c r="L102" s="2551"/>
      <c r="M102" s="2541"/>
      <c r="N102" s="2555" t="s">
        <v>2949</v>
      </c>
      <c r="O102" s="2555"/>
      <c r="P102" s="2556"/>
      <c r="Q102" s="2545"/>
    </row>
    <row r="103" spans="1:17" s="2361" customFormat="1" ht="14.25" customHeight="1">
      <c r="A103" s="2358"/>
      <c r="B103" s="2358"/>
      <c r="C103" s="2558"/>
      <c r="D103" s="2358"/>
      <c r="E103" s="2358"/>
      <c r="F103" s="2358"/>
      <c r="G103" s="2358"/>
      <c r="H103" s="2358"/>
      <c r="I103" s="2358"/>
      <c r="J103" s="2358"/>
      <c r="K103" s="2358"/>
      <c r="L103" s="2358"/>
      <c r="M103" s="2559"/>
      <c r="N103" s="2559"/>
      <c r="O103" s="2559"/>
      <c r="P103" s="2559"/>
    </row>
    <row r="104" spans="1:17" s="2361" customFormat="1" ht="14.25" customHeight="1">
      <c r="A104" s="2358"/>
      <c r="B104" s="2358"/>
      <c r="C104" s="2558"/>
      <c r="D104" s="2358"/>
      <c r="E104" s="2358"/>
      <c r="F104" s="2358"/>
      <c r="G104" s="2358"/>
      <c r="H104" s="2358"/>
      <c r="I104" s="2358"/>
      <c r="J104" s="2358"/>
      <c r="K104" s="2358"/>
      <c r="L104" s="2358"/>
      <c r="M104" s="2559"/>
      <c r="N104" s="2559"/>
      <c r="O104" s="2559"/>
      <c r="P104" s="2559"/>
    </row>
    <row r="105" spans="1:17" s="2361" customFormat="1" ht="14.25" customHeight="1">
      <c r="A105" s="2358"/>
      <c r="B105" s="2358"/>
      <c r="C105" s="2558"/>
      <c r="D105" s="2358"/>
      <c r="E105" s="2358"/>
      <c r="F105" s="2358"/>
      <c r="G105" s="2358"/>
      <c r="H105" s="2358"/>
      <c r="I105" s="2358"/>
      <c r="J105" s="2358"/>
      <c r="K105" s="2358"/>
      <c r="L105" s="2358"/>
      <c r="M105" s="2559"/>
      <c r="N105" s="2559"/>
      <c r="O105" s="2559"/>
      <c r="P105" s="2559"/>
    </row>
    <row r="106" spans="1:17" s="2361" customFormat="1" ht="14.25" customHeight="1">
      <c r="A106" s="2358"/>
      <c r="B106" s="2358"/>
      <c r="C106" s="2558"/>
      <c r="D106" s="2358"/>
      <c r="E106" s="2358"/>
      <c r="F106" s="2358"/>
      <c r="G106" s="2358"/>
      <c r="H106" s="2358"/>
      <c r="I106" s="2358"/>
      <c r="J106" s="2358"/>
      <c r="K106" s="2358"/>
      <c r="L106" s="2358"/>
    </row>
    <row r="107" spans="1:17" s="2361" customFormat="1" ht="14.25" customHeight="1">
      <c r="C107" s="26"/>
    </row>
    <row r="108" spans="1:17" s="2361" customFormat="1" ht="15">
      <c r="C108" s="26"/>
    </row>
    <row r="109" spans="1:17" s="2361" customFormat="1" ht="15"/>
    <row r="110" spans="1:17" s="2361" customFormat="1" ht="15"/>
    <row r="111" spans="1:17" s="2361" customFormat="1" ht="15">
      <c r="A111" s="2358"/>
      <c r="B111" s="2358"/>
      <c r="C111" s="2558"/>
      <c r="D111" s="2358"/>
      <c r="E111" s="2358"/>
      <c r="F111" s="2358"/>
      <c r="G111" s="2358"/>
      <c r="H111" s="2358"/>
      <c r="I111" s="2358"/>
      <c r="J111" s="2358"/>
      <c r="K111" s="2358"/>
      <c r="L111" s="2358"/>
      <c r="M111" s="2358"/>
      <c r="N111" s="2358"/>
      <c r="O111" s="2358"/>
      <c r="P111" s="2358"/>
      <c r="Q111" s="2358"/>
    </row>
    <row r="112" spans="1:17" s="2358" customFormat="1">
      <c r="C112" s="2558"/>
    </row>
    <row r="113" spans="3:3" s="2358" customFormat="1">
      <c r="C113" s="2558"/>
    </row>
    <row r="114" spans="3:3" s="2358" customFormat="1">
      <c r="C114" s="2558"/>
    </row>
    <row r="115" spans="3:3" s="2358" customFormat="1">
      <c r="C115" s="2558"/>
    </row>
    <row r="116" spans="3:3" s="2358" customFormat="1">
      <c r="C116" s="2558"/>
    </row>
    <row r="117" spans="3:3" s="2358" customFormat="1">
      <c r="C117" s="2558"/>
    </row>
    <row r="118" spans="3:3" s="2358" customFormat="1">
      <c r="C118" s="2558"/>
    </row>
    <row r="119" spans="3:3" s="2358" customFormat="1">
      <c r="C119" s="2558"/>
    </row>
    <row r="120" spans="3:3" s="2358" customFormat="1">
      <c r="C120" s="2558"/>
    </row>
    <row r="121" spans="3:3" s="2358" customFormat="1">
      <c r="C121" s="2558"/>
    </row>
    <row r="122" spans="3:3" s="2358" customFormat="1">
      <c r="C122" s="2558"/>
    </row>
    <row r="123" spans="3:3" s="2358" customFormat="1">
      <c r="C123" s="2558"/>
    </row>
    <row r="124" spans="3:3" s="2358" customFormat="1">
      <c r="C124" s="2558"/>
    </row>
    <row r="125" spans="3:3" s="2358" customFormat="1">
      <c r="C125" s="2558"/>
    </row>
    <row r="126" spans="3:3" s="2358" customFormat="1">
      <c r="C126" s="2558"/>
    </row>
    <row r="127" spans="3:3" s="2358" customFormat="1">
      <c r="C127" s="2558"/>
    </row>
    <row r="128" spans="3:3" s="2358" customFormat="1">
      <c r="C128" s="2558"/>
    </row>
    <row r="129" spans="3:3" s="2358" customFormat="1">
      <c r="C129" s="2558"/>
    </row>
    <row r="130" spans="3:3" s="2358" customFormat="1">
      <c r="C130" s="2558"/>
    </row>
    <row r="131" spans="3:3" s="2358" customFormat="1">
      <c r="C131" s="2558"/>
    </row>
    <row r="132" spans="3:3" s="2358" customFormat="1">
      <c r="C132" s="2558"/>
    </row>
    <row r="133" spans="3:3" s="2358" customFormat="1">
      <c r="C133" s="2558"/>
    </row>
    <row r="134" spans="3:3" s="2358" customFormat="1">
      <c r="C134" s="2558"/>
    </row>
    <row r="135" spans="3:3" s="2358" customFormat="1">
      <c r="C135" s="2558"/>
    </row>
    <row r="136" spans="3:3" s="2358" customFormat="1">
      <c r="C136" s="2558"/>
    </row>
    <row r="137" spans="3:3" s="2358" customFormat="1">
      <c r="C137" s="2558"/>
    </row>
    <row r="138" spans="3:3" s="2358" customFormat="1">
      <c r="C138" s="2558"/>
    </row>
    <row r="139" spans="3:3" s="2358" customFormat="1">
      <c r="C139" s="2558"/>
    </row>
    <row r="140" spans="3:3" s="2358" customFormat="1">
      <c r="C140" s="2558"/>
    </row>
    <row r="141" spans="3:3" s="2358" customFormat="1">
      <c r="C141" s="2558"/>
    </row>
    <row r="142" spans="3:3" s="2358" customFormat="1">
      <c r="C142" s="2558"/>
    </row>
    <row r="143" spans="3:3" s="2358" customFormat="1">
      <c r="C143" s="2558"/>
    </row>
    <row r="144" spans="3:3" s="2358" customFormat="1">
      <c r="C144" s="2558"/>
    </row>
    <row r="145" spans="3:3" s="2358" customFormat="1">
      <c r="C145" s="2558"/>
    </row>
    <row r="146" spans="3:3" s="2358" customFormat="1">
      <c r="C146" s="2558"/>
    </row>
    <row r="147" spans="3:3" s="2358" customFormat="1">
      <c r="C147" s="2558"/>
    </row>
    <row r="148" spans="3:3" s="2358" customFormat="1">
      <c r="C148" s="2558"/>
    </row>
    <row r="149" spans="3:3" s="2358" customFormat="1">
      <c r="C149" s="2558"/>
    </row>
    <row r="150" spans="3:3" s="2358" customFormat="1">
      <c r="C150" s="2558"/>
    </row>
    <row r="151" spans="3:3" s="2358" customFormat="1">
      <c r="C151" s="2558"/>
    </row>
    <row r="152" spans="3:3" s="2358" customFormat="1">
      <c r="C152" s="2558"/>
    </row>
    <row r="153" spans="3:3" s="2358" customFormat="1">
      <c r="C153" s="2558"/>
    </row>
  </sheetData>
  <mergeCells count="18">
    <mergeCell ref="N98:Q98"/>
    <mergeCell ref="B10:F10"/>
    <mergeCell ref="A94:P94"/>
    <mergeCell ref="A8:A9"/>
    <mergeCell ref="B8:F9"/>
    <mergeCell ref="A1:Q1"/>
    <mergeCell ref="A2:Q2"/>
    <mergeCell ref="H8:H9"/>
    <mergeCell ref="I8:I9"/>
    <mergeCell ref="J8:J9"/>
    <mergeCell ref="Q8:Q9"/>
    <mergeCell ref="A3:P3"/>
    <mergeCell ref="A4:E4"/>
    <mergeCell ref="A5:E5"/>
    <mergeCell ref="G8:G9"/>
    <mergeCell ref="K8:N8"/>
    <mergeCell ref="P8:P9"/>
    <mergeCell ref="O8:O9"/>
  </mergeCells>
  <printOptions horizontalCentered="1"/>
  <pageMargins left="0.31496062992125984" right="0.31496062992125984" top="0.74803149606299213" bottom="0.74803149606299213" header="0.31496062992125984" footer="0.31496062992125984"/>
  <pageSetup paperSize="14" scale="75"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S153"/>
  <sheetViews>
    <sheetView topLeftCell="A7" workbookViewId="0">
      <selection activeCell="F28" sqref="F28"/>
    </sheetView>
  </sheetViews>
  <sheetFormatPr defaultColWidth="9.140625" defaultRowHeight="12.75"/>
  <cols>
    <col min="1" max="1" width="4" style="40" customWidth="1"/>
    <col min="2" max="2" width="2.85546875" style="40" customWidth="1"/>
    <col min="3" max="3" width="2.42578125" style="2432" customWidth="1"/>
    <col min="4" max="4" width="3" style="40" customWidth="1"/>
    <col min="5" max="5" width="3.28515625" style="40" customWidth="1"/>
    <col min="6" max="6" width="55" style="40" customWidth="1"/>
    <col min="7" max="17" width="12.7109375" style="40" customWidth="1"/>
    <col min="18" max="16384" width="9.140625" style="40"/>
  </cols>
  <sheetData>
    <row r="1" spans="1:17" s="349" customFormat="1">
      <c r="A1" s="3468" t="s">
        <v>0</v>
      </c>
      <c r="B1" s="3468"/>
      <c r="C1" s="3468"/>
      <c r="D1" s="3468"/>
      <c r="E1" s="3468"/>
      <c r="F1" s="3468"/>
      <c r="G1" s="3468"/>
      <c r="H1" s="3468"/>
      <c r="I1" s="3468"/>
      <c r="J1" s="3468"/>
      <c r="K1" s="3468"/>
      <c r="L1" s="3468"/>
      <c r="M1" s="3468"/>
      <c r="N1" s="3468"/>
      <c r="O1" s="3468"/>
      <c r="P1" s="3468"/>
      <c r="Q1" s="3468"/>
    </row>
    <row r="2" spans="1:17" s="349" customFormat="1">
      <c r="A2" s="3469" t="s">
        <v>2952</v>
      </c>
      <c r="B2" s="3469"/>
      <c r="C2" s="3469"/>
      <c r="D2" s="3469"/>
      <c r="E2" s="3469"/>
      <c r="F2" s="3469"/>
      <c r="G2" s="3469"/>
      <c r="H2" s="3469"/>
      <c r="I2" s="3469"/>
      <c r="J2" s="3469"/>
      <c r="K2" s="3469"/>
      <c r="L2" s="3469"/>
      <c r="M2" s="3469"/>
      <c r="N2" s="3469"/>
      <c r="O2" s="3469"/>
      <c r="P2" s="3469"/>
      <c r="Q2" s="3469"/>
    </row>
    <row r="3" spans="1:17" s="349" customFormat="1">
      <c r="A3" s="3468"/>
      <c r="B3" s="3468"/>
      <c r="C3" s="3468"/>
      <c r="D3" s="3468"/>
      <c r="E3" s="3468"/>
      <c r="F3" s="3468"/>
      <c r="G3" s="3468"/>
      <c r="H3" s="3468"/>
      <c r="I3" s="3468"/>
      <c r="J3" s="3468"/>
      <c r="K3" s="3468"/>
      <c r="L3" s="3468"/>
      <c r="M3" s="3468"/>
      <c r="N3" s="3468"/>
      <c r="O3" s="3468"/>
      <c r="P3" s="3468"/>
      <c r="Q3" s="1226"/>
    </row>
    <row r="4" spans="1:17" s="349" customFormat="1">
      <c r="A4" s="3474" t="s">
        <v>1</v>
      </c>
      <c r="B4" s="3474"/>
      <c r="C4" s="3474"/>
      <c r="D4" s="3474"/>
      <c r="E4" s="3474"/>
      <c r="F4" s="2429" t="s">
        <v>2</v>
      </c>
      <c r="G4" s="535"/>
      <c r="H4" s="535"/>
      <c r="I4" s="535"/>
      <c r="J4" s="535"/>
      <c r="K4" s="535"/>
      <c r="L4" s="535"/>
      <c r="M4" s="535"/>
      <c r="N4" s="535"/>
      <c r="O4" s="535"/>
      <c r="P4" s="2428"/>
      <c r="Q4" s="1226"/>
    </row>
    <row r="5" spans="1:17" s="349" customFormat="1">
      <c r="A5" s="3474" t="s">
        <v>3</v>
      </c>
      <c r="B5" s="3474"/>
      <c r="C5" s="3474"/>
      <c r="D5" s="3474"/>
      <c r="E5" s="3474"/>
      <c r="F5" s="2429" t="s">
        <v>4</v>
      </c>
      <c r="G5" s="535"/>
      <c r="H5" s="535"/>
      <c r="I5" s="535"/>
      <c r="J5" s="535"/>
      <c r="K5" s="535"/>
      <c r="L5" s="535"/>
      <c r="M5" s="535"/>
      <c r="N5" s="535"/>
      <c r="O5" s="535"/>
      <c r="P5" s="2428"/>
      <c r="Q5" s="1226"/>
    </row>
    <row r="6" spans="1:17" s="349" customFormat="1">
      <c r="A6" s="2429" t="s">
        <v>5</v>
      </c>
      <c r="B6" s="2429"/>
      <c r="C6" s="2429"/>
      <c r="D6" s="2429"/>
      <c r="E6" s="2429"/>
      <c r="F6" s="2429" t="s">
        <v>2993</v>
      </c>
      <c r="G6" s="535"/>
      <c r="H6" s="535"/>
      <c r="I6" s="535"/>
      <c r="J6" s="535"/>
      <c r="K6" s="535"/>
      <c r="L6" s="535"/>
      <c r="M6" s="535"/>
      <c r="N6" s="535"/>
      <c r="O6" s="535"/>
      <c r="P6" s="2428"/>
      <c r="Q6" s="1226"/>
    </row>
    <row r="7" spans="1:17" s="349" customFormat="1" ht="13.5" thickBot="1">
      <c r="A7" s="2428"/>
      <c r="B7" s="2428"/>
      <c r="C7" s="2428"/>
      <c r="D7" s="2428"/>
      <c r="E7" s="2428"/>
      <c r="F7" s="2428"/>
      <c r="G7" s="535"/>
      <c r="H7" s="535"/>
      <c r="I7" s="535"/>
      <c r="J7" s="535"/>
      <c r="K7" s="535"/>
      <c r="L7" s="535"/>
      <c r="M7" s="535"/>
      <c r="N7" s="535"/>
      <c r="O7" s="535"/>
      <c r="P7" s="2428"/>
      <c r="Q7" s="348"/>
    </row>
    <row r="8" spans="1:17" s="349" customFormat="1" ht="13.5" thickBot="1">
      <c r="A8" s="3487" t="s">
        <v>6</v>
      </c>
      <c r="B8" s="3488" t="s">
        <v>7</v>
      </c>
      <c r="C8" s="3488"/>
      <c r="D8" s="3488"/>
      <c r="E8" s="3488"/>
      <c r="F8" s="3488"/>
      <c r="G8" s="3475" t="s">
        <v>2943</v>
      </c>
      <c r="H8" s="3470" t="s">
        <v>2943</v>
      </c>
      <c r="I8" s="3470" t="s">
        <v>2943</v>
      </c>
      <c r="J8" s="3470" t="s">
        <v>2943</v>
      </c>
      <c r="K8" s="3477" t="s">
        <v>2944</v>
      </c>
      <c r="L8" s="3477"/>
      <c r="M8" s="3477"/>
      <c r="N8" s="3478"/>
      <c r="O8" s="3480" t="s">
        <v>2945</v>
      </c>
      <c r="P8" s="3479" t="s">
        <v>8</v>
      </c>
      <c r="Q8" s="3472" t="s">
        <v>723</v>
      </c>
    </row>
    <row r="9" spans="1:17" s="349" customFormat="1">
      <c r="A9" s="3487"/>
      <c r="B9" s="3488"/>
      <c r="C9" s="3488"/>
      <c r="D9" s="3488"/>
      <c r="E9" s="3488"/>
      <c r="F9" s="3488"/>
      <c r="G9" s="3476"/>
      <c r="H9" s="3471"/>
      <c r="I9" s="3471"/>
      <c r="J9" s="3471"/>
      <c r="K9" s="1193" t="s">
        <v>2716</v>
      </c>
      <c r="L9" s="536" t="s">
        <v>2717</v>
      </c>
      <c r="M9" s="536" t="s">
        <v>2718</v>
      </c>
      <c r="N9" s="537" t="s">
        <v>2719</v>
      </c>
      <c r="O9" s="3481"/>
      <c r="P9" s="3479"/>
      <c r="Q9" s="3473"/>
    </row>
    <row r="10" spans="1:17" s="349" customFormat="1" ht="13.5" thickBot="1">
      <c r="A10" s="350">
        <v>1</v>
      </c>
      <c r="B10" s="3483">
        <v>2</v>
      </c>
      <c r="C10" s="3484"/>
      <c r="D10" s="3484"/>
      <c r="E10" s="3484"/>
      <c r="F10" s="3485"/>
      <c r="G10" s="1227">
        <v>3</v>
      </c>
      <c r="H10" s="1227">
        <v>4</v>
      </c>
      <c r="I10" s="1227">
        <v>5</v>
      </c>
      <c r="J10" s="1227">
        <v>6</v>
      </c>
      <c r="K10" s="351">
        <v>7</v>
      </c>
      <c r="L10" s="351">
        <v>8</v>
      </c>
      <c r="M10" s="351">
        <v>9</v>
      </c>
      <c r="N10" s="351">
        <v>10</v>
      </c>
      <c r="O10" s="351">
        <v>11</v>
      </c>
      <c r="P10" s="2430">
        <v>12</v>
      </c>
      <c r="Q10" s="352">
        <v>13</v>
      </c>
    </row>
    <row r="11" spans="1:17" s="2358" customFormat="1">
      <c r="A11" s="13"/>
      <c r="B11" s="2566" t="s">
        <v>2994</v>
      </c>
      <c r="C11" s="666"/>
      <c r="D11" s="666"/>
      <c r="E11" s="666"/>
      <c r="F11" s="666"/>
      <c r="G11" s="11"/>
      <c r="H11" s="16"/>
      <c r="I11" s="16"/>
      <c r="J11" s="16"/>
      <c r="K11" s="11"/>
      <c r="L11" s="11"/>
      <c r="M11" s="11"/>
      <c r="N11" s="11"/>
      <c r="O11" s="11"/>
      <c r="P11" s="11"/>
      <c r="Q11" s="2567"/>
    </row>
    <row r="12" spans="1:17" s="2358" customFormat="1">
      <c r="A12" s="101"/>
      <c r="B12" s="879"/>
      <c r="C12" s="666">
        <v>1</v>
      </c>
      <c r="E12" s="666" t="s">
        <v>2612</v>
      </c>
      <c r="G12" s="2568"/>
      <c r="H12" s="2569"/>
      <c r="I12" s="2569"/>
      <c r="J12" s="2569"/>
      <c r="K12" s="2570"/>
      <c r="L12" s="562"/>
      <c r="M12" s="562"/>
      <c r="N12" s="562"/>
      <c r="O12" s="562"/>
      <c r="P12" s="563"/>
      <c r="Q12" s="2571"/>
    </row>
    <row r="13" spans="1:17" s="2358" customFormat="1">
      <c r="A13" s="101"/>
      <c r="B13" s="879"/>
      <c r="C13" s="666">
        <v>2</v>
      </c>
      <c r="E13" s="666" t="s">
        <v>2613</v>
      </c>
      <c r="G13" s="2572"/>
      <c r="H13" s="2573"/>
      <c r="I13" s="2573"/>
      <c r="J13" s="2573"/>
      <c r="K13" s="565"/>
      <c r="L13" s="565"/>
      <c r="M13" s="776"/>
      <c r="N13" s="2574"/>
      <c r="O13" s="2574"/>
      <c r="P13" s="563"/>
      <c r="Q13" s="2526"/>
    </row>
    <row r="14" spans="1:17" s="2358" customFormat="1">
      <c r="A14" s="101"/>
      <c r="B14" s="879"/>
      <c r="C14" s="666">
        <v>3</v>
      </c>
      <c r="E14" s="666" t="s">
        <v>2614</v>
      </c>
      <c r="G14" s="2575"/>
      <c r="H14" s="2576"/>
      <c r="I14" s="2576"/>
      <c r="J14" s="2576"/>
      <c r="K14" s="565"/>
      <c r="L14" s="565"/>
      <c r="M14" s="776"/>
      <c r="N14" s="2577"/>
      <c r="O14" s="2577"/>
      <c r="P14" s="563"/>
      <c r="Q14" s="2526"/>
    </row>
    <row r="15" spans="1:17" s="2358" customFormat="1">
      <c r="A15" s="101"/>
      <c r="B15" s="879"/>
      <c r="C15" s="666"/>
      <c r="E15" s="666" t="s">
        <v>2615</v>
      </c>
      <c r="G15" s="2575"/>
      <c r="H15" s="2576"/>
      <c r="I15" s="2576"/>
      <c r="J15" s="2576"/>
      <c r="K15" s="565"/>
      <c r="L15" s="565"/>
      <c r="M15" s="776"/>
      <c r="N15" s="2577"/>
      <c r="O15" s="2577"/>
      <c r="P15" s="563"/>
      <c r="Q15" s="2526"/>
    </row>
    <row r="16" spans="1:17" s="2358" customFormat="1">
      <c r="A16" s="101"/>
      <c r="B16" s="879"/>
      <c r="C16" s="666"/>
      <c r="E16" s="666" t="s">
        <v>2616</v>
      </c>
      <c r="G16" s="2572"/>
      <c r="H16" s="2573"/>
      <c r="I16" s="2573"/>
      <c r="J16" s="2573"/>
      <c r="K16" s="565"/>
      <c r="L16" s="565"/>
      <c r="M16" s="776"/>
      <c r="N16" s="2574"/>
      <c r="O16" s="2574"/>
      <c r="P16" s="563"/>
      <c r="Q16" s="2526"/>
    </row>
    <row r="17" spans="1:19" s="2358" customFormat="1">
      <c r="A17" s="101"/>
      <c r="B17" s="879"/>
      <c r="C17" s="666">
        <v>4</v>
      </c>
      <c r="E17" s="666" t="s">
        <v>2617</v>
      </c>
      <c r="G17" s="2572"/>
      <c r="H17" s="2573"/>
      <c r="I17" s="2573"/>
      <c r="J17" s="2573"/>
      <c r="K17" s="567"/>
      <c r="L17" s="567"/>
      <c r="M17" s="794"/>
      <c r="N17" s="2574"/>
      <c r="O17" s="2574"/>
      <c r="P17" s="563"/>
      <c r="Q17" s="2526"/>
    </row>
    <row r="18" spans="1:19" s="2358" customFormat="1">
      <c r="A18" s="101"/>
      <c r="B18" s="879"/>
      <c r="C18" s="666">
        <v>5</v>
      </c>
      <c r="E18" s="666" t="s">
        <v>2618</v>
      </c>
      <c r="G18" s="2572"/>
      <c r="H18" s="2573"/>
      <c r="I18" s="2573"/>
      <c r="J18" s="2573"/>
      <c r="K18" s="568"/>
      <c r="L18" s="568"/>
      <c r="M18" s="777"/>
      <c r="N18" s="2574"/>
      <c r="O18" s="2574"/>
      <c r="P18" s="563"/>
      <c r="Q18" s="2526"/>
    </row>
    <row r="19" spans="1:19" s="2358" customFormat="1">
      <c r="A19" s="101"/>
      <c r="B19" s="879"/>
      <c r="C19" s="666">
        <v>6</v>
      </c>
      <c r="E19" s="666" t="s">
        <v>2619</v>
      </c>
      <c r="G19" s="569"/>
      <c r="H19" s="1240"/>
      <c r="I19" s="1240"/>
      <c r="J19" s="1240"/>
      <c r="K19" s="569"/>
      <c r="L19" s="569"/>
      <c r="M19" s="774"/>
      <c r="N19" s="774"/>
      <c r="O19" s="774"/>
      <c r="P19" s="563"/>
      <c r="Q19" s="2526"/>
    </row>
    <row r="20" spans="1:19" s="2358" customFormat="1">
      <c r="A20" s="101"/>
      <c r="B20" s="2578"/>
      <c r="C20" s="662">
        <v>7</v>
      </c>
      <c r="E20" s="1465" t="s">
        <v>2620</v>
      </c>
      <c r="G20" s="569"/>
      <c r="H20" s="1240"/>
      <c r="I20" s="1240"/>
      <c r="J20" s="1240"/>
      <c r="K20" s="569"/>
      <c r="L20" s="569"/>
      <c r="M20" s="774"/>
      <c r="N20" s="774"/>
      <c r="O20" s="774"/>
      <c r="P20" s="563"/>
      <c r="Q20" s="2526"/>
    </row>
    <row r="21" spans="1:19" s="2358" customFormat="1">
      <c r="A21" s="101"/>
      <c r="B21" s="2578"/>
      <c r="C21" s="662">
        <v>8</v>
      </c>
      <c r="E21" s="1465" t="s">
        <v>2621</v>
      </c>
      <c r="G21" s="570"/>
      <c r="H21" s="1241"/>
      <c r="I21" s="1241"/>
      <c r="J21" s="1241"/>
      <c r="K21" s="570"/>
      <c r="L21" s="570"/>
      <c r="M21" s="775"/>
      <c r="N21" s="775"/>
      <c r="O21" s="775"/>
      <c r="P21" s="563"/>
      <c r="Q21" s="2526"/>
    </row>
    <row r="22" spans="1:19">
      <c r="A22" s="101"/>
      <c r="B22" s="560"/>
      <c r="C22" s="99"/>
      <c r="D22" s="99"/>
      <c r="E22" s="99"/>
      <c r="F22" s="99"/>
      <c r="G22" s="569"/>
      <c r="H22" s="1240"/>
      <c r="I22" s="1240"/>
      <c r="J22" s="1240"/>
      <c r="K22" s="569"/>
      <c r="L22" s="569"/>
      <c r="M22" s="776"/>
      <c r="N22" s="774"/>
      <c r="O22" s="774"/>
      <c r="P22" s="563"/>
      <c r="Q22" s="374"/>
    </row>
    <row r="23" spans="1:19">
      <c r="A23" s="101"/>
      <c r="B23" s="560"/>
      <c r="C23" s="99"/>
      <c r="D23" s="99"/>
      <c r="E23" s="99"/>
      <c r="F23" s="99"/>
      <c r="G23" s="569"/>
      <c r="H23" s="1240"/>
      <c r="I23" s="1240"/>
      <c r="J23" s="1240"/>
      <c r="K23" s="569"/>
      <c r="L23" s="569"/>
      <c r="M23" s="776"/>
      <c r="N23" s="774"/>
      <c r="O23" s="774"/>
      <c r="P23" s="563"/>
      <c r="Q23" s="374"/>
    </row>
    <row r="24" spans="1:19">
      <c r="A24" s="101"/>
      <c r="B24" s="560"/>
      <c r="C24" s="99"/>
      <c r="D24" s="99"/>
      <c r="E24" s="99"/>
      <c r="F24" s="99"/>
      <c r="G24" s="569"/>
      <c r="H24" s="1240"/>
      <c r="I24" s="1240"/>
      <c r="J24" s="1240"/>
      <c r="K24" s="567"/>
      <c r="L24" s="567"/>
      <c r="M24" s="777"/>
      <c r="N24" s="774"/>
      <c r="O24" s="774"/>
      <c r="P24" s="563"/>
      <c r="Q24" s="374"/>
    </row>
    <row r="25" spans="1:19">
      <c r="A25" s="101"/>
      <c r="B25" s="560"/>
      <c r="C25" s="99"/>
      <c r="D25" s="99"/>
      <c r="E25" s="99"/>
      <c r="F25" s="99"/>
      <c r="G25" s="569"/>
      <c r="H25" s="1240"/>
      <c r="I25" s="1240"/>
      <c r="J25" s="1240"/>
      <c r="K25" s="568"/>
      <c r="L25" s="568"/>
      <c r="M25" s="777"/>
      <c r="N25" s="774"/>
      <c r="O25" s="774"/>
      <c r="P25" s="563"/>
      <c r="Q25" s="374"/>
    </row>
    <row r="26" spans="1:19">
      <c r="A26" s="101"/>
      <c r="B26" s="560"/>
      <c r="C26" s="99"/>
      <c r="D26" s="99"/>
      <c r="E26" s="99"/>
      <c r="F26" s="99"/>
      <c r="G26" s="569"/>
      <c r="H26" s="1240"/>
      <c r="I26" s="1240"/>
      <c r="J26" s="1240"/>
      <c r="K26" s="568"/>
      <c r="L26" s="568"/>
      <c r="M26" s="777"/>
      <c r="N26" s="774"/>
      <c r="O26" s="774"/>
      <c r="P26" s="563"/>
      <c r="Q26" s="374"/>
    </row>
    <row r="27" spans="1:19">
      <c r="A27" s="101"/>
      <c r="B27" s="560"/>
      <c r="C27" s="99"/>
      <c r="D27" s="99"/>
      <c r="E27" s="99"/>
      <c r="F27" s="99"/>
      <c r="G27" s="571"/>
      <c r="H27" s="1242"/>
      <c r="I27" s="1242"/>
      <c r="J27" s="1242"/>
      <c r="K27" s="568"/>
      <c r="L27" s="568"/>
      <c r="M27" s="776"/>
      <c r="N27" s="774"/>
      <c r="O27" s="776"/>
      <c r="P27" s="563"/>
      <c r="Q27" s="374"/>
    </row>
    <row r="28" spans="1:19">
      <c r="A28" s="101"/>
      <c r="B28" s="560"/>
      <c r="C28" s="99"/>
      <c r="D28" s="99"/>
      <c r="E28" s="99"/>
      <c r="F28" s="99"/>
      <c r="G28" s="571"/>
      <c r="H28" s="1242"/>
      <c r="I28" s="1242"/>
      <c r="J28" s="1242"/>
      <c r="K28" s="568"/>
      <c r="L28" s="568"/>
      <c r="M28" s="776"/>
      <c r="N28" s="774"/>
      <c r="O28" s="776"/>
      <c r="P28" s="563"/>
      <c r="Q28" s="374"/>
      <c r="S28" s="40">
        <v>86</v>
      </c>
    </row>
    <row r="29" spans="1:19">
      <c r="A29" s="101"/>
      <c r="B29" s="560"/>
      <c r="C29" s="99"/>
      <c r="D29" s="99"/>
      <c r="E29" s="99"/>
      <c r="F29" s="99"/>
      <c r="G29" s="570"/>
      <c r="H29" s="1241"/>
      <c r="I29" s="1241"/>
      <c r="J29" s="1241"/>
      <c r="K29" s="568"/>
      <c r="L29" s="568"/>
      <c r="M29" s="776"/>
      <c r="N29" s="774"/>
      <c r="O29" s="776"/>
      <c r="P29" s="563"/>
      <c r="Q29" s="374"/>
      <c r="S29" s="40">
        <v>185</v>
      </c>
    </row>
    <row r="30" spans="1:19">
      <c r="A30" s="101"/>
      <c r="B30" s="560"/>
      <c r="C30" s="99"/>
      <c r="D30" s="99"/>
      <c r="E30" s="99"/>
      <c r="F30" s="99"/>
      <c r="G30" s="569"/>
      <c r="H30" s="1240"/>
      <c r="I30" s="1240"/>
      <c r="J30" s="1240"/>
      <c r="K30" s="568"/>
      <c r="L30" s="568"/>
      <c r="M30" s="776"/>
      <c r="N30" s="774"/>
      <c r="O30" s="776"/>
      <c r="P30" s="563"/>
      <c r="Q30" s="374"/>
      <c r="S30" s="40">
        <v>170</v>
      </c>
    </row>
    <row r="31" spans="1:19">
      <c r="A31" s="101"/>
      <c r="B31" s="560"/>
      <c r="C31" s="99"/>
      <c r="D31" s="99"/>
      <c r="E31" s="99"/>
      <c r="F31" s="99"/>
      <c r="G31" s="571"/>
      <c r="H31" s="1242"/>
      <c r="I31" s="1242"/>
      <c r="J31" s="1242"/>
      <c r="K31" s="568"/>
      <c r="L31" s="568"/>
      <c r="M31" s="776"/>
      <c r="N31" s="774"/>
      <c r="O31" s="776"/>
      <c r="P31" s="563"/>
      <c r="Q31" s="374"/>
      <c r="S31" s="40">
        <f>SUM(S28:S30)</f>
        <v>441</v>
      </c>
    </row>
    <row r="32" spans="1:19">
      <c r="A32" s="101"/>
      <c r="B32" s="560"/>
      <c r="C32" s="99"/>
      <c r="D32" s="99"/>
      <c r="E32" s="99"/>
      <c r="F32" s="99"/>
      <c r="G32" s="569"/>
      <c r="H32" s="1240"/>
      <c r="I32" s="1240"/>
      <c r="J32" s="1240"/>
      <c r="K32" s="568"/>
      <c r="L32" s="568"/>
      <c r="M32" s="777"/>
      <c r="N32" s="774"/>
      <c r="O32" s="777"/>
      <c r="P32" s="563"/>
      <c r="Q32" s="374"/>
    </row>
    <row r="33" spans="1:17">
      <c r="A33" s="101"/>
      <c r="B33" s="560"/>
      <c r="C33" s="99"/>
      <c r="D33" s="99"/>
      <c r="E33" s="99"/>
      <c r="F33" s="99"/>
      <c r="G33" s="569"/>
      <c r="H33" s="1240"/>
      <c r="I33" s="1240"/>
      <c r="J33" s="1240"/>
      <c r="K33" s="568"/>
      <c r="L33" s="568"/>
      <c r="M33" s="776"/>
      <c r="N33" s="774"/>
      <c r="O33" s="776"/>
      <c r="P33" s="563"/>
      <c r="Q33" s="374"/>
    </row>
    <row r="34" spans="1:17">
      <c r="A34" s="101"/>
      <c r="B34" s="560"/>
      <c r="C34" s="99"/>
      <c r="D34" s="99"/>
      <c r="E34" s="99"/>
      <c r="F34" s="99"/>
      <c r="G34" s="571"/>
      <c r="H34" s="1242"/>
      <c r="I34" s="1242"/>
      <c r="J34" s="1242"/>
      <c r="K34" s="568"/>
      <c r="L34" s="568"/>
      <c r="M34" s="776"/>
      <c r="N34" s="774"/>
      <c r="O34" s="776"/>
      <c r="P34" s="563"/>
      <c r="Q34" s="374"/>
    </row>
    <row r="35" spans="1:17">
      <c r="A35" s="101"/>
      <c r="B35" s="560"/>
      <c r="C35" s="99"/>
      <c r="D35" s="99"/>
      <c r="E35" s="99"/>
      <c r="F35" s="99"/>
      <c r="G35" s="125"/>
      <c r="H35" s="787"/>
      <c r="I35" s="787"/>
      <c r="J35" s="787"/>
      <c r="K35" s="568"/>
      <c r="L35" s="568"/>
      <c r="M35" s="776"/>
      <c r="N35" s="774"/>
      <c r="O35" s="776"/>
      <c r="P35" s="563"/>
      <c r="Q35" s="374"/>
    </row>
    <row r="36" spans="1:17">
      <c r="A36" s="101"/>
      <c r="B36" s="560"/>
      <c r="C36" s="99"/>
      <c r="D36" s="99"/>
      <c r="E36" s="99"/>
      <c r="F36" s="99"/>
      <c r="G36" s="125"/>
      <c r="H36" s="787"/>
      <c r="I36" s="787"/>
      <c r="J36" s="787"/>
      <c r="K36" s="568"/>
      <c r="L36" s="568"/>
      <c r="M36" s="776"/>
      <c r="N36" s="774"/>
      <c r="O36" s="776"/>
      <c r="P36" s="563"/>
      <c r="Q36" s="374"/>
    </row>
    <row r="37" spans="1:17">
      <c r="A37" s="101"/>
      <c r="B37" s="560"/>
      <c r="C37" s="99"/>
      <c r="D37" s="99"/>
      <c r="E37" s="99"/>
      <c r="F37" s="99"/>
      <c r="G37" s="125"/>
      <c r="H37" s="787"/>
      <c r="I37" s="787"/>
      <c r="J37" s="787"/>
      <c r="K37" s="568"/>
      <c r="L37" s="568"/>
      <c r="M37" s="776"/>
      <c r="N37" s="774"/>
      <c r="O37" s="776"/>
      <c r="P37" s="563"/>
      <c r="Q37" s="374"/>
    </row>
    <row r="38" spans="1:17">
      <c r="A38" s="101"/>
      <c r="B38" s="560"/>
      <c r="C38" s="99"/>
      <c r="D38" s="99"/>
      <c r="E38" s="99"/>
      <c r="F38" s="99"/>
      <c r="G38" s="129"/>
      <c r="H38" s="669"/>
      <c r="I38" s="669"/>
      <c r="J38" s="669"/>
      <c r="K38" s="568"/>
      <c r="L38" s="568"/>
      <c r="M38" s="777"/>
      <c r="N38" s="774"/>
      <c r="O38" s="777"/>
      <c r="P38" s="563"/>
      <c r="Q38" s="374"/>
    </row>
    <row r="39" spans="1:17">
      <c r="A39" s="101"/>
      <c r="B39" s="560"/>
      <c r="C39" s="99"/>
      <c r="D39" s="99"/>
      <c r="E39" s="99"/>
      <c r="F39" s="99"/>
      <c r="G39" s="125"/>
      <c r="H39" s="787"/>
      <c r="I39" s="787"/>
      <c r="J39" s="787"/>
      <c r="K39" s="568"/>
      <c r="L39" s="568"/>
      <c r="M39" s="776"/>
      <c r="N39" s="774"/>
      <c r="O39" s="776"/>
      <c r="P39" s="563"/>
      <c r="Q39" s="374"/>
    </row>
    <row r="40" spans="1:17">
      <c r="A40" s="107"/>
      <c r="B40" s="66"/>
      <c r="C40" s="108"/>
      <c r="D40" s="108"/>
      <c r="E40" s="108"/>
      <c r="F40" s="108"/>
      <c r="G40" s="125"/>
      <c r="H40" s="787"/>
      <c r="I40" s="787"/>
      <c r="J40" s="787"/>
      <c r="K40" s="568"/>
      <c r="L40" s="568"/>
      <c r="M40" s="778"/>
      <c r="N40" s="774"/>
      <c r="O40" s="778"/>
      <c r="P40" s="126"/>
      <c r="Q40" s="127"/>
    </row>
    <row r="41" spans="1:17">
      <c r="A41" s="107"/>
      <c r="B41" s="66"/>
      <c r="C41" s="108"/>
      <c r="D41" s="108"/>
      <c r="E41" s="108"/>
      <c r="F41" s="108"/>
      <c r="G41" s="125"/>
      <c r="H41" s="787"/>
      <c r="I41" s="787"/>
      <c r="J41" s="787"/>
      <c r="K41" s="568"/>
      <c r="L41" s="568"/>
      <c r="M41" s="778"/>
      <c r="N41" s="774"/>
      <c r="O41" s="778"/>
      <c r="P41" s="126"/>
      <c r="Q41" s="572"/>
    </row>
    <row r="42" spans="1:17">
      <c r="A42" s="573"/>
      <c r="B42" s="574"/>
      <c r="C42" s="575"/>
      <c r="D42" s="575"/>
      <c r="E42" s="575"/>
      <c r="F42" s="576"/>
      <c r="G42" s="577"/>
      <c r="H42" s="1243"/>
      <c r="I42" s="1243"/>
      <c r="J42" s="1243"/>
      <c r="K42" s="568"/>
      <c r="L42" s="568"/>
      <c r="M42" s="779"/>
      <c r="N42" s="774"/>
      <c r="O42" s="779"/>
      <c r="P42" s="578"/>
      <c r="Q42" s="579"/>
    </row>
    <row r="43" spans="1:17">
      <c r="A43" s="580"/>
      <c r="B43" s="581"/>
      <c r="C43" s="582"/>
      <c r="D43" s="582"/>
      <c r="E43" s="582"/>
      <c r="F43" s="582"/>
      <c r="G43" s="583"/>
      <c r="H43" s="787"/>
      <c r="I43" s="787"/>
      <c r="J43" s="787"/>
      <c r="K43" s="568"/>
      <c r="L43" s="568"/>
      <c r="M43" s="780"/>
      <c r="N43" s="774"/>
      <c r="O43" s="780"/>
      <c r="P43" s="584"/>
      <c r="Q43" s="585"/>
    </row>
    <row r="44" spans="1:17">
      <c r="A44" s="586"/>
      <c r="B44" s="586"/>
      <c r="C44" s="586"/>
      <c r="D44" s="586"/>
      <c r="E44" s="586"/>
      <c r="F44" s="586"/>
      <c r="G44" s="587"/>
      <c r="H44" s="587"/>
      <c r="I44" s="587"/>
      <c r="J44" s="587"/>
      <c r="K44" s="587"/>
      <c r="L44" s="587"/>
      <c r="M44" s="588"/>
      <c r="N44" s="587"/>
      <c r="O44" s="587"/>
      <c r="P44" s="589"/>
      <c r="Q44" s="590"/>
    </row>
    <row r="45" spans="1:17" ht="15">
      <c r="A45" s="591"/>
      <c r="B45" s="592"/>
      <c r="C45" s="586"/>
      <c r="D45" s="593"/>
      <c r="E45" s="593"/>
      <c r="F45" s="594"/>
      <c r="G45" s="595"/>
      <c r="H45" s="595"/>
      <c r="I45" s="595"/>
      <c r="J45" s="595"/>
      <c r="K45" s="596"/>
      <c r="L45" s="596"/>
      <c r="M45" s="597"/>
      <c r="N45" s="595"/>
      <c r="O45" s="595"/>
      <c r="P45" s="598"/>
      <c r="Q45" s="599"/>
    </row>
    <row r="46" spans="1:17">
      <c r="A46" s="107"/>
      <c r="B46" s="66"/>
      <c r="C46" s="108"/>
      <c r="D46" s="108"/>
      <c r="E46" s="108"/>
      <c r="F46" s="108"/>
      <c r="G46" s="128"/>
      <c r="H46" s="781"/>
      <c r="I46" s="781"/>
      <c r="J46" s="781"/>
      <c r="K46" s="128"/>
      <c r="L46" s="128"/>
      <c r="M46" s="781"/>
      <c r="N46" s="781"/>
      <c r="O46" s="781"/>
      <c r="P46" s="126"/>
      <c r="Q46" s="374"/>
    </row>
    <row r="47" spans="1:17">
      <c r="A47" s="107"/>
      <c r="B47" s="66"/>
      <c r="C47" s="108"/>
      <c r="D47" s="108"/>
      <c r="E47" s="108"/>
      <c r="F47" s="108"/>
      <c r="G47" s="128"/>
      <c r="H47" s="781"/>
      <c r="I47" s="781"/>
      <c r="J47" s="781"/>
      <c r="K47" s="128"/>
      <c r="L47" s="128"/>
      <c r="M47" s="781"/>
      <c r="N47" s="781"/>
      <c r="O47" s="781"/>
      <c r="P47" s="126"/>
      <c r="Q47" s="374"/>
    </row>
    <row r="48" spans="1:17">
      <c r="A48" s="107"/>
      <c r="B48" s="66"/>
      <c r="C48" s="108"/>
      <c r="D48" s="108"/>
      <c r="E48" s="108"/>
      <c r="F48" s="108"/>
      <c r="G48" s="128"/>
      <c r="H48" s="781"/>
      <c r="I48" s="781"/>
      <c r="J48" s="781"/>
      <c r="K48" s="128"/>
      <c r="L48" s="128"/>
      <c r="M48" s="781"/>
      <c r="N48" s="781"/>
      <c r="O48" s="781"/>
      <c r="P48" s="126"/>
      <c r="Q48" s="374"/>
    </row>
    <row r="49" spans="1:17">
      <c r="A49" s="107"/>
      <c r="B49" s="66"/>
      <c r="C49" s="108"/>
      <c r="D49" s="108"/>
      <c r="E49" s="108"/>
      <c r="F49" s="108"/>
      <c r="G49" s="128"/>
      <c r="H49" s="781"/>
      <c r="I49" s="781"/>
      <c r="J49" s="781"/>
      <c r="K49" s="129"/>
      <c r="L49" s="129"/>
      <c r="M49" s="669"/>
      <c r="N49" s="669"/>
      <c r="O49" s="669"/>
      <c r="P49" s="126"/>
      <c r="Q49" s="374"/>
    </row>
    <row r="50" spans="1:17">
      <c r="A50" s="107"/>
      <c r="B50" s="66"/>
      <c r="C50" s="108"/>
      <c r="D50" s="108"/>
      <c r="E50" s="108"/>
      <c r="F50" s="108"/>
      <c r="G50" s="109"/>
      <c r="H50" s="667"/>
      <c r="I50" s="667"/>
      <c r="J50" s="667"/>
      <c r="K50" s="129"/>
      <c r="L50" s="129"/>
      <c r="M50" s="669"/>
      <c r="N50" s="669"/>
      <c r="O50" s="669"/>
      <c r="P50" s="126"/>
      <c r="Q50" s="374"/>
    </row>
    <row r="51" spans="1:17">
      <c r="A51" s="107"/>
      <c r="B51" s="66"/>
      <c r="C51" s="108"/>
      <c r="D51" s="108"/>
      <c r="E51" s="108"/>
      <c r="F51" s="108"/>
      <c r="G51" s="109"/>
      <c r="H51" s="667"/>
      <c r="I51" s="667"/>
      <c r="J51" s="667"/>
      <c r="K51" s="129"/>
      <c r="L51" s="129"/>
      <c r="M51" s="669"/>
      <c r="N51" s="669"/>
      <c r="O51" s="669"/>
      <c r="P51" s="126"/>
      <c r="Q51" s="374"/>
    </row>
    <row r="52" spans="1:17">
      <c r="A52" s="107"/>
      <c r="B52" s="66"/>
      <c r="C52" s="108"/>
      <c r="D52" s="108"/>
      <c r="E52" s="108"/>
      <c r="F52" s="108"/>
      <c r="G52" s="109"/>
      <c r="H52" s="667"/>
      <c r="I52" s="667"/>
      <c r="J52" s="667"/>
      <c r="K52" s="109"/>
      <c r="L52" s="109"/>
      <c r="M52" s="667"/>
      <c r="N52" s="667"/>
      <c r="O52" s="667"/>
      <c r="P52" s="126"/>
      <c r="Q52" s="127"/>
    </row>
    <row r="53" spans="1:17">
      <c r="A53" s="107"/>
      <c r="B53" s="66"/>
      <c r="C53" s="108"/>
      <c r="D53" s="600"/>
      <c r="E53" s="600"/>
      <c r="F53" s="600"/>
      <c r="G53" s="601"/>
      <c r="H53" s="601"/>
      <c r="I53" s="601"/>
      <c r="J53" s="601"/>
      <c r="K53" s="601"/>
      <c r="L53" s="601"/>
      <c r="M53" s="601"/>
      <c r="N53" s="601"/>
      <c r="O53" s="601"/>
      <c r="P53" s="602"/>
      <c r="Q53" s="603"/>
    </row>
    <row r="54" spans="1:17">
      <c r="A54" s="107"/>
      <c r="B54" s="66"/>
      <c r="C54" s="108"/>
      <c r="D54" s="604"/>
      <c r="E54" s="604"/>
      <c r="F54" s="604"/>
      <c r="G54" s="605"/>
      <c r="H54" s="605"/>
      <c r="I54" s="605"/>
      <c r="J54" s="605"/>
      <c r="K54" s="605"/>
      <c r="L54" s="605"/>
      <c r="M54" s="605"/>
      <c r="N54" s="605"/>
      <c r="O54" s="605"/>
      <c r="P54" s="606"/>
      <c r="Q54" s="127"/>
    </row>
    <row r="55" spans="1:17">
      <c r="A55" s="101"/>
      <c r="B55" s="560"/>
      <c r="C55" s="106"/>
      <c r="D55" s="102"/>
      <c r="E55" s="102"/>
      <c r="F55" s="102"/>
      <c r="G55" s="607"/>
      <c r="H55" s="1244"/>
      <c r="I55" s="1244"/>
      <c r="J55" s="1244"/>
      <c r="K55" s="608"/>
      <c r="L55" s="608"/>
      <c r="M55" s="782"/>
      <c r="N55" s="782"/>
      <c r="O55" s="782"/>
      <c r="P55" s="609"/>
      <c r="Q55" s="610"/>
    </row>
    <row r="56" spans="1:17" s="65" customFormat="1">
      <c r="A56" s="218"/>
      <c r="B56" s="219"/>
      <c r="C56" s="220"/>
      <c r="D56" s="221"/>
      <c r="E56" s="221"/>
      <c r="F56" s="221"/>
      <c r="G56" s="391"/>
      <c r="H56" s="1245"/>
      <c r="I56" s="1245"/>
      <c r="J56" s="1245"/>
      <c r="K56" s="611"/>
      <c r="L56" s="611"/>
      <c r="M56" s="783"/>
      <c r="N56" s="783"/>
      <c r="O56" s="783"/>
      <c r="P56" s="612"/>
      <c r="Q56" s="613"/>
    </row>
    <row r="57" spans="1:17" s="65" customFormat="1">
      <c r="A57" s="110"/>
      <c r="B57" s="111"/>
      <c r="C57" s="112"/>
      <c r="D57" s="113"/>
      <c r="E57" s="113"/>
      <c r="F57" s="113"/>
      <c r="G57" s="105"/>
      <c r="H57" s="1246"/>
      <c r="I57" s="1246"/>
      <c r="J57" s="1246"/>
      <c r="K57" s="614"/>
      <c r="L57" s="614"/>
      <c r="M57" s="784"/>
      <c r="N57" s="784"/>
      <c r="O57" s="784"/>
      <c r="P57" s="615"/>
      <c r="Q57" s="616"/>
    </row>
    <row r="58" spans="1:17">
      <c r="A58" s="107"/>
      <c r="B58" s="66"/>
      <c r="C58" s="108"/>
      <c r="D58" s="108"/>
      <c r="E58" s="108"/>
      <c r="F58" s="108"/>
      <c r="G58" s="109"/>
      <c r="H58" s="667"/>
      <c r="I58" s="667"/>
      <c r="J58" s="667"/>
      <c r="K58" s="109"/>
      <c r="L58" s="109"/>
      <c r="M58" s="667"/>
      <c r="N58" s="667"/>
      <c r="O58" s="667"/>
      <c r="P58" s="126"/>
      <c r="Q58" s="374"/>
    </row>
    <row r="59" spans="1:17">
      <c r="A59" s="107"/>
      <c r="B59" s="66"/>
      <c r="C59" s="108"/>
      <c r="D59" s="108"/>
      <c r="E59" s="108"/>
      <c r="F59" s="108"/>
      <c r="G59" s="109"/>
      <c r="H59" s="667"/>
      <c r="I59" s="667"/>
      <c r="J59" s="667"/>
      <c r="K59" s="109"/>
      <c r="L59" s="109"/>
      <c r="M59" s="667"/>
      <c r="N59" s="667"/>
      <c r="O59" s="667"/>
      <c r="P59" s="126"/>
      <c r="Q59" s="374"/>
    </row>
    <row r="60" spans="1:17">
      <c r="A60" s="107"/>
      <c r="B60" s="66"/>
      <c r="C60" s="108"/>
      <c r="D60" s="108"/>
      <c r="E60" s="108"/>
      <c r="F60" s="108"/>
      <c r="G60" s="129"/>
      <c r="H60" s="669"/>
      <c r="I60" s="669"/>
      <c r="J60" s="669"/>
      <c r="K60" s="129"/>
      <c r="L60" s="129"/>
      <c r="M60" s="669"/>
      <c r="N60" s="669"/>
      <c r="O60" s="669"/>
      <c r="P60" s="126"/>
      <c r="Q60" s="374"/>
    </row>
    <row r="61" spans="1:17">
      <c r="A61" s="107"/>
      <c r="B61" s="560"/>
      <c r="C61" s="108"/>
      <c r="D61" s="108"/>
      <c r="E61" s="108"/>
      <c r="F61" s="108"/>
      <c r="G61" s="129"/>
      <c r="H61" s="669"/>
      <c r="I61" s="669"/>
      <c r="J61" s="669"/>
      <c r="K61" s="129"/>
      <c r="L61" s="129"/>
      <c r="M61" s="669"/>
      <c r="N61" s="669"/>
      <c r="O61" s="669"/>
      <c r="P61" s="617"/>
      <c r="Q61" s="130"/>
    </row>
    <row r="62" spans="1:17">
      <c r="A62" s="107"/>
      <c r="B62" s="560"/>
      <c r="C62" s="131"/>
      <c r="D62" s="131"/>
      <c r="E62" s="131"/>
      <c r="F62" s="131"/>
      <c r="G62" s="618"/>
      <c r="H62" s="1247"/>
      <c r="I62" s="1247"/>
      <c r="J62" s="1247"/>
      <c r="K62" s="129"/>
      <c r="L62" s="129"/>
      <c r="M62" s="669"/>
      <c r="N62" s="785"/>
      <c r="O62" s="785"/>
      <c r="P62" s="617"/>
      <c r="Q62" s="130"/>
    </row>
    <row r="63" spans="1:17">
      <c r="A63" s="107"/>
      <c r="B63" s="560"/>
      <c r="C63" s="131"/>
      <c r="D63" s="131"/>
      <c r="E63" s="131"/>
      <c r="F63" s="131"/>
      <c r="G63" s="619"/>
      <c r="H63" s="1248"/>
      <c r="I63" s="1248"/>
      <c r="J63" s="1248"/>
      <c r="K63" s="125"/>
      <c r="L63" s="125"/>
      <c r="M63" s="787"/>
      <c r="N63" s="786"/>
      <c r="O63" s="787"/>
      <c r="P63" s="563"/>
      <c r="Q63" s="374"/>
    </row>
    <row r="64" spans="1:17">
      <c r="A64" s="107"/>
      <c r="B64" s="560"/>
      <c r="C64" s="131"/>
      <c r="D64" s="131"/>
      <c r="E64" s="131"/>
      <c r="F64" s="131"/>
      <c r="G64" s="619"/>
      <c r="H64" s="1248"/>
      <c r="I64" s="1248"/>
      <c r="J64" s="1248"/>
      <c r="K64" s="125"/>
      <c r="L64" s="125"/>
      <c r="M64" s="787"/>
      <c r="N64" s="786"/>
      <c r="O64" s="787"/>
      <c r="P64" s="563"/>
      <c r="Q64" s="374"/>
    </row>
    <row r="65" spans="1:17">
      <c r="A65" s="107"/>
      <c r="B65" s="560"/>
      <c r="C65" s="131"/>
      <c r="D65" s="131"/>
      <c r="E65" s="131"/>
      <c r="F65" s="131"/>
      <c r="G65" s="619"/>
      <c r="H65" s="1248"/>
      <c r="I65" s="1248"/>
      <c r="J65" s="1248"/>
      <c r="K65" s="125"/>
      <c r="L65" s="125"/>
      <c r="M65" s="787"/>
      <c r="N65" s="786"/>
      <c r="O65" s="787"/>
      <c r="P65" s="563"/>
      <c r="Q65" s="374"/>
    </row>
    <row r="66" spans="1:17">
      <c r="A66" s="107"/>
      <c r="B66" s="560"/>
      <c r="C66" s="108"/>
      <c r="D66" s="108"/>
      <c r="E66" s="108"/>
      <c r="F66" s="108"/>
      <c r="G66" s="567"/>
      <c r="H66" s="669"/>
      <c r="I66" s="669"/>
      <c r="J66" s="669"/>
      <c r="K66" s="129"/>
      <c r="L66" s="129"/>
      <c r="M66" s="669"/>
      <c r="N66" s="788"/>
      <c r="O66" s="788"/>
      <c r="P66" s="617"/>
      <c r="Q66" s="130"/>
    </row>
    <row r="67" spans="1:17" customFormat="1" ht="14.25" customHeight="1">
      <c r="A67" s="47"/>
      <c r="B67" s="620"/>
      <c r="C67" s="132"/>
      <c r="D67" s="133"/>
      <c r="E67" s="95"/>
      <c r="F67" s="98"/>
      <c r="G67" s="134"/>
      <c r="H67" s="789"/>
      <c r="I67" s="789"/>
      <c r="J67" s="789"/>
      <c r="K67" s="135"/>
      <c r="L67" s="135"/>
      <c r="M67" s="789"/>
      <c r="N67" s="789"/>
      <c r="O67" s="789"/>
      <c r="P67" s="621"/>
      <c r="Q67" s="130"/>
    </row>
    <row r="68" spans="1:17" customFormat="1" ht="14.25" customHeight="1">
      <c r="A68" s="47"/>
      <c r="B68" s="622"/>
      <c r="C68" s="136"/>
      <c r="D68" s="93"/>
      <c r="E68" s="94"/>
      <c r="F68" s="93"/>
      <c r="G68" s="134"/>
      <c r="H68" s="789"/>
      <c r="I68" s="789"/>
      <c r="J68" s="789"/>
      <c r="K68" s="125"/>
      <c r="L68" s="125"/>
      <c r="M68" s="787"/>
      <c r="N68" s="789"/>
      <c r="O68" s="789"/>
      <c r="P68" s="375"/>
      <c r="Q68" s="130"/>
    </row>
    <row r="69" spans="1:17" customFormat="1" ht="14.25" customHeight="1">
      <c r="A69" s="47"/>
      <c r="B69" s="622"/>
      <c r="C69" s="136"/>
      <c r="D69" s="93"/>
      <c r="E69" s="94"/>
      <c r="F69" s="93"/>
      <c r="G69" s="134"/>
      <c r="H69" s="789"/>
      <c r="I69" s="789"/>
      <c r="J69" s="789"/>
      <c r="K69" s="125"/>
      <c r="L69" s="125"/>
      <c r="M69" s="787"/>
      <c r="N69" s="789"/>
      <c r="O69" s="789"/>
      <c r="P69" s="623"/>
      <c r="Q69" s="130"/>
    </row>
    <row r="70" spans="1:17" customFormat="1" ht="14.25" customHeight="1">
      <c r="A70" s="47"/>
      <c r="B70" s="622"/>
      <c r="C70" s="136"/>
      <c r="D70" s="93"/>
      <c r="E70" s="94"/>
      <c r="F70" s="93"/>
      <c r="G70" s="134"/>
      <c r="H70" s="789"/>
      <c r="I70" s="789"/>
      <c r="J70" s="789"/>
      <c r="K70" s="135"/>
      <c r="L70" s="135"/>
      <c r="M70" s="787"/>
      <c r="N70" s="789"/>
      <c r="O70" s="789"/>
      <c r="P70" s="623"/>
      <c r="Q70" s="130"/>
    </row>
    <row r="71" spans="1:17" customFormat="1" ht="14.25" customHeight="1">
      <c r="A71" s="47"/>
      <c r="B71" s="622"/>
      <c r="C71" s="133"/>
      <c r="D71" s="95"/>
      <c r="E71" s="94"/>
      <c r="F71" s="93"/>
      <c r="G71" s="134"/>
      <c r="H71" s="789"/>
      <c r="I71" s="789"/>
      <c r="J71" s="789"/>
      <c r="K71" s="134"/>
      <c r="L71" s="134"/>
      <c r="M71" s="669"/>
      <c r="N71" s="669"/>
      <c r="O71" s="669"/>
      <c r="P71" s="623"/>
      <c r="Q71" s="130"/>
    </row>
    <row r="72" spans="1:17" customFormat="1" ht="14.25" customHeight="1">
      <c r="A72" s="47"/>
      <c r="B72" s="622"/>
      <c r="C72" s="133"/>
      <c r="D72" s="95"/>
      <c r="E72" s="94"/>
      <c r="F72" s="93"/>
      <c r="G72" s="125"/>
      <c r="H72" s="787"/>
      <c r="I72" s="787"/>
      <c r="J72" s="787"/>
      <c r="K72" s="125"/>
      <c r="L72" s="125"/>
      <c r="M72" s="787"/>
      <c r="N72" s="787"/>
      <c r="O72" s="787"/>
      <c r="P72" s="623"/>
      <c r="Q72" s="130"/>
    </row>
    <row r="73" spans="1:17" customFormat="1" ht="14.25" customHeight="1">
      <c r="A73" s="47"/>
      <c r="B73" s="622"/>
      <c r="C73" s="133"/>
      <c r="D73" s="95"/>
      <c r="E73" s="94"/>
      <c r="F73" s="93"/>
      <c r="G73" s="125"/>
      <c r="H73" s="787"/>
      <c r="I73" s="787"/>
      <c r="J73" s="787"/>
      <c r="K73" s="125"/>
      <c r="L73" s="125"/>
      <c r="M73" s="787"/>
      <c r="N73" s="787"/>
      <c r="O73" s="787"/>
      <c r="P73" s="623"/>
      <c r="Q73" s="130"/>
    </row>
    <row r="74" spans="1:17" customFormat="1" ht="14.25" customHeight="1">
      <c r="A74" s="47"/>
      <c r="B74" s="622"/>
      <c r="C74" s="133"/>
      <c r="D74" s="95"/>
      <c r="E74" s="94"/>
      <c r="F74" s="93"/>
      <c r="G74" s="624"/>
      <c r="H74" s="790"/>
      <c r="I74" s="790"/>
      <c r="J74" s="790"/>
      <c r="K74" s="624"/>
      <c r="L74" s="624"/>
      <c r="M74" s="790"/>
      <c r="N74" s="790"/>
      <c r="O74" s="790"/>
      <c r="P74" s="625"/>
      <c r="Q74" s="626"/>
    </row>
    <row r="75" spans="1:17" customFormat="1" ht="14.25" customHeight="1">
      <c r="A75" s="47"/>
      <c r="B75" s="622"/>
      <c r="C75" s="133"/>
      <c r="D75" s="95"/>
      <c r="E75" s="94"/>
      <c r="F75" s="93"/>
      <c r="G75" s="125"/>
      <c r="H75" s="787"/>
      <c r="I75" s="787"/>
      <c r="J75" s="787"/>
      <c r="K75" s="125"/>
      <c r="L75" s="125"/>
      <c r="M75" s="787"/>
      <c r="N75" s="787"/>
      <c r="O75" s="787"/>
      <c r="P75" s="623"/>
      <c r="Q75" s="130"/>
    </row>
    <row r="76" spans="1:17" customFormat="1" ht="14.25" customHeight="1">
      <c r="A76" s="47"/>
      <c r="B76" s="622"/>
      <c r="C76" s="133"/>
      <c r="D76" s="95"/>
      <c r="E76" s="94"/>
      <c r="F76" s="93"/>
      <c r="G76" s="125"/>
      <c r="H76" s="787"/>
      <c r="I76" s="787"/>
      <c r="J76" s="787"/>
      <c r="K76" s="125"/>
      <c r="L76" s="125"/>
      <c r="M76" s="787"/>
      <c r="N76" s="787"/>
      <c r="O76" s="787"/>
      <c r="P76" s="623"/>
      <c r="Q76" s="130"/>
    </row>
    <row r="77" spans="1:17" customFormat="1" ht="14.25" customHeight="1">
      <c r="A77" s="47"/>
      <c r="B77" s="622"/>
      <c r="C77" s="133"/>
      <c r="D77" s="95"/>
      <c r="E77" s="94"/>
      <c r="F77" s="93"/>
      <c r="G77" s="134"/>
      <c r="H77" s="789"/>
      <c r="I77" s="789"/>
      <c r="J77" s="789"/>
      <c r="K77" s="134"/>
      <c r="L77" s="134"/>
      <c r="M77" s="787"/>
      <c r="N77" s="787"/>
      <c r="O77" s="787"/>
      <c r="P77" s="623"/>
      <c r="Q77" s="130"/>
    </row>
    <row r="78" spans="1:17" customFormat="1" ht="14.25" customHeight="1">
      <c r="A78" s="47"/>
      <c r="B78" s="622"/>
      <c r="C78" s="133"/>
      <c r="D78" s="95"/>
      <c r="E78" s="94"/>
      <c r="F78" s="93"/>
      <c r="G78" s="125"/>
      <c r="H78" s="787"/>
      <c r="I78" s="787"/>
      <c r="J78" s="787"/>
      <c r="K78" s="125"/>
      <c r="L78" s="125"/>
      <c r="M78" s="787"/>
      <c r="N78" s="787"/>
      <c r="O78" s="787"/>
      <c r="P78" s="623"/>
      <c r="Q78" s="130"/>
    </row>
    <row r="79" spans="1:17" customFormat="1" ht="14.25" customHeight="1">
      <c r="A79" s="47"/>
      <c r="B79" s="48"/>
      <c r="C79" s="138"/>
      <c r="D79" s="139"/>
      <c r="E79" s="94"/>
      <c r="F79" s="94"/>
      <c r="G79" s="134"/>
      <c r="H79" s="789"/>
      <c r="I79" s="789"/>
      <c r="J79" s="789"/>
      <c r="K79" s="125"/>
      <c r="L79" s="125"/>
      <c r="M79" s="787"/>
      <c r="N79" s="787"/>
      <c r="O79" s="787"/>
      <c r="P79" s="627"/>
      <c r="Q79" s="628"/>
    </row>
    <row r="80" spans="1:17" customFormat="1" ht="14.25" customHeight="1">
      <c r="A80" s="629"/>
      <c r="B80" s="630"/>
      <c r="C80" s="631"/>
      <c r="D80" s="632"/>
      <c r="E80" s="633"/>
      <c r="F80" s="634"/>
      <c r="G80" s="577"/>
      <c r="H80" s="793"/>
      <c r="I80" s="793"/>
      <c r="J80" s="793"/>
      <c r="K80" s="125"/>
      <c r="L80" s="125"/>
      <c r="M80" s="787"/>
      <c r="N80" s="787"/>
      <c r="O80" s="787"/>
      <c r="P80" s="623"/>
      <c r="Q80" s="635"/>
    </row>
    <row r="81" spans="1:17" customFormat="1" ht="14.25" customHeight="1">
      <c r="A81" s="92"/>
      <c r="B81" s="622"/>
      <c r="C81" s="133"/>
      <c r="D81" s="95"/>
      <c r="E81" s="93"/>
      <c r="F81" s="93"/>
      <c r="G81" s="636"/>
      <c r="H81" s="787"/>
      <c r="I81" s="787"/>
      <c r="J81" s="787"/>
      <c r="K81" s="125"/>
      <c r="L81" s="125"/>
      <c r="M81" s="787"/>
      <c r="N81" s="787"/>
      <c r="O81" s="787"/>
      <c r="P81" s="375"/>
      <c r="Q81" s="376"/>
    </row>
    <row r="82" spans="1:17" customFormat="1" ht="14.25" customHeight="1">
      <c r="A82" s="96"/>
      <c r="B82" s="97"/>
      <c r="C82" s="37"/>
      <c r="D82" s="137"/>
      <c r="E82" s="41"/>
      <c r="F82" s="41"/>
      <c r="G82" s="91"/>
      <c r="H82" s="793"/>
      <c r="I82" s="793"/>
      <c r="J82" s="793"/>
      <c r="K82" s="125"/>
      <c r="L82" s="125"/>
      <c r="M82" s="787"/>
      <c r="N82" s="787"/>
      <c r="O82" s="787"/>
      <c r="P82" s="623"/>
      <c r="Q82" s="637"/>
    </row>
    <row r="83" spans="1:17" customFormat="1" ht="14.25" customHeight="1">
      <c r="A83" s="47"/>
      <c r="B83" s="48"/>
      <c r="C83" s="138"/>
      <c r="D83" s="139"/>
      <c r="E83" s="94"/>
      <c r="F83" s="94"/>
      <c r="G83" s="143"/>
      <c r="H83" s="791"/>
      <c r="I83" s="791"/>
      <c r="J83" s="791"/>
      <c r="K83" s="140"/>
      <c r="L83" s="140"/>
      <c r="M83" s="787"/>
      <c r="N83" s="787"/>
      <c r="O83" s="787"/>
      <c r="P83" s="625"/>
      <c r="Q83" s="626"/>
    </row>
    <row r="84" spans="1:17" customFormat="1" ht="28.5" customHeight="1">
      <c r="A84" s="47"/>
      <c r="B84" s="48"/>
      <c r="C84" s="138"/>
      <c r="D84" s="139"/>
      <c r="E84" s="141"/>
      <c r="F84" s="142"/>
      <c r="G84" s="143"/>
      <c r="H84" s="791"/>
      <c r="I84" s="791"/>
      <c r="J84" s="791"/>
      <c r="K84" s="638"/>
      <c r="L84" s="638"/>
      <c r="M84" s="787"/>
      <c r="N84" s="787"/>
      <c r="O84" s="787"/>
      <c r="P84" s="625"/>
      <c r="Q84" s="626"/>
    </row>
    <row r="85" spans="1:17" customFormat="1" ht="14.25" customHeight="1">
      <c r="A85" s="47"/>
      <c r="B85" s="48"/>
      <c r="C85" s="138"/>
      <c r="D85" s="139"/>
      <c r="E85" s="94"/>
      <c r="F85" s="94"/>
      <c r="G85" s="134"/>
      <c r="H85" s="789"/>
      <c r="I85" s="789"/>
      <c r="J85" s="789"/>
      <c r="K85" s="125"/>
      <c r="L85" s="125"/>
      <c r="M85" s="787"/>
      <c r="N85" s="787"/>
      <c r="O85" s="787"/>
      <c r="P85" s="623"/>
      <c r="Q85" s="130"/>
    </row>
    <row r="86" spans="1:17" customFormat="1" ht="14.25" customHeight="1">
      <c r="A86" s="47"/>
      <c r="B86" s="48"/>
      <c r="C86" s="138"/>
      <c r="D86" s="139"/>
      <c r="E86" s="94"/>
      <c r="F86" s="94"/>
      <c r="G86" s="134"/>
      <c r="H86" s="789"/>
      <c r="I86" s="789"/>
      <c r="J86" s="789"/>
      <c r="K86" s="125"/>
      <c r="L86" s="125"/>
      <c r="M86" s="787"/>
      <c r="N86" s="787"/>
      <c r="O86" s="787"/>
      <c r="P86" s="623"/>
      <c r="Q86" s="130"/>
    </row>
    <row r="87" spans="1:17" customFormat="1" ht="14.25" customHeight="1">
      <c r="A87" s="47"/>
      <c r="B87" s="48"/>
      <c r="C87" s="138"/>
      <c r="D87" s="139"/>
      <c r="E87" s="94"/>
      <c r="F87" s="94"/>
      <c r="G87" s="134"/>
      <c r="H87" s="789"/>
      <c r="I87" s="789"/>
      <c r="J87" s="789"/>
      <c r="K87" s="125"/>
      <c r="L87" s="125"/>
      <c r="M87" s="787"/>
      <c r="N87" s="791"/>
      <c r="O87" s="791"/>
      <c r="P87" s="623"/>
      <c r="Q87" s="130"/>
    </row>
    <row r="88" spans="1:17" customFormat="1" ht="14.25" customHeight="1">
      <c r="A88" s="639"/>
      <c r="B88" s="640"/>
      <c r="C88" s="641"/>
      <c r="D88" s="642"/>
      <c r="E88" s="643"/>
      <c r="F88" s="643"/>
      <c r="G88" s="644"/>
      <c r="H88" s="789"/>
      <c r="I88" s="789"/>
      <c r="J88" s="789"/>
      <c r="K88" s="125"/>
      <c r="L88" s="125"/>
      <c r="M88" s="787"/>
      <c r="N88" s="791"/>
      <c r="O88" s="791"/>
      <c r="P88" s="645"/>
      <c r="Q88" s="646"/>
    </row>
    <row r="89" spans="1:17" customFormat="1" ht="14.25" customHeight="1">
      <c r="A89" s="647"/>
      <c r="B89" s="648"/>
      <c r="C89" s="649"/>
      <c r="D89" s="650"/>
      <c r="E89" s="651"/>
      <c r="F89" s="647"/>
      <c r="G89" s="652"/>
      <c r="H89" s="652"/>
      <c r="I89" s="652"/>
      <c r="J89" s="652"/>
      <c r="K89" s="653"/>
      <c r="L89" s="653"/>
      <c r="M89" s="654"/>
      <c r="N89" s="652"/>
      <c r="O89" s="652"/>
      <c r="P89" s="653"/>
      <c r="Q89" s="655"/>
    </row>
    <row r="90" spans="1:17" customFormat="1" ht="14.25" customHeight="1">
      <c r="A90" s="96"/>
      <c r="B90" s="97"/>
      <c r="C90" s="37"/>
      <c r="D90" s="137"/>
      <c r="E90" s="41"/>
      <c r="F90" s="41"/>
      <c r="G90" s="144"/>
      <c r="H90" s="1249"/>
      <c r="I90" s="1249"/>
      <c r="J90" s="1249"/>
      <c r="K90" s="656"/>
      <c r="L90" s="656"/>
      <c r="M90" s="792"/>
      <c r="N90" s="792"/>
      <c r="O90" s="792"/>
      <c r="P90" s="623"/>
      <c r="Q90" s="637"/>
    </row>
    <row r="91" spans="1:17" customFormat="1" ht="14.25" customHeight="1">
      <c r="A91" s="47"/>
      <c r="B91" s="48"/>
      <c r="C91" s="138"/>
      <c r="D91" s="139"/>
      <c r="E91" s="94"/>
      <c r="F91" s="94"/>
      <c r="G91" s="125"/>
      <c r="H91" s="787"/>
      <c r="I91" s="787"/>
      <c r="J91" s="787"/>
      <c r="K91" s="125"/>
      <c r="L91" s="125"/>
      <c r="M91" s="787"/>
      <c r="N91" s="787"/>
      <c r="O91" s="787"/>
      <c r="P91" s="623"/>
      <c r="Q91" s="130"/>
    </row>
    <row r="92" spans="1:17" customFormat="1" ht="14.25" customHeight="1">
      <c r="A92" s="47"/>
      <c r="B92" s="48"/>
      <c r="C92" s="138"/>
      <c r="D92" s="139"/>
      <c r="E92" s="94"/>
      <c r="F92" s="94"/>
      <c r="G92" s="125"/>
      <c r="H92" s="787"/>
      <c r="I92" s="787"/>
      <c r="J92" s="787"/>
      <c r="K92" s="125"/>
      <c r="L92" s="125"/>
      <c r="M92" s="787"/>
      <c r="N92" s="787"/>
      <c r="O92" s="787"/>
      <c r="P92" s="623"/>
      <c r="Q92" s="130"/>
    </row>
    <row r="93" spans="1:17" s="2361" customFormat="1" ht="14.25" customHeight="1" thickBot="1">
      <c r="A93" s="2527"/>
      <c r="B93" s="2528"/>
      <c r="C93" s="2529"/>
      <c r="D93" s="2530"/>
      <c r="E93" s="2531"/>
      <c r="F93" s="2531"/>
      <c r="G93" s="2532"/>
      <c r="H93" s="2533"/>
      <c r="I93" s="2533"/>
      <c r="J93" s="2533"/>
      <c r="K93" s="2534"/>
      <c r="L93" s="2534"/>
      <c r="M93" s="2534"/>
      <c r="N93" s="2534"/>
      <c r="O93" s="2534"/>
      <c r="P93" s="2534"/>
      <c r="Q93" s="2535"/>
    </row>
    <row r="94" spans="1:17" s="2358" customFormat="1" ht="15.75">
      <c r="A94" s="3486"/>
      <c r="B94" s="3486"/>
      <c r="C94" s="3486"/>
      <c r="D94" s="3486"/>
      <c r="E94" s="3486"/>
      <c r="F94" s="3486"/>
      <c r="G94" s="3486"/>
      <c r="H94" s="3486"/>
      <c r="I94" s="3486"/>
      <c r="J94" s="3486"/>
      <c r="K94" s="3486"/>
      <c r="L94" s="3486"/>
      <c r="M94" s="3486"/>
      <c r="N94" s="3486"/>
      <c r="O94" s="3486"/>
      <c r="P94" s="3486"/>
    </row>
    <row r="95" spans="1:17" s="1231" customFormat="1">
      <c r="A95" s="2536"/>
      <c r="B95" s="2537"/>
      <c r="D95" s="2538"/>
      <c r="E95" s="372"/>
      <c r="F95" s="2539" t="s">
        <v>2946</v>
      </c>
      <c r="G95" s="2540"/>
      <c r="H95" s="2540"/>
      <c r="I95" s="2540"/>
      <c r="J95" s="2540"/>
      <c r="K95" s="2541"/>
      <c r="L95" s="2541"/>
      <c r="M95" s="2541"/>
      <c r="N95" s="2542" t="s">
        <v>2947</v>
      </c>
      <c r="O95" s="2542"/>
      <c r="P95" s="2543"/>
      <c r="Q95" s="2544"/>
    </row>
    <row r="96" spans="1:17" s="1231" customFormat="1" ht="14.25">
      <c r="A96" s="2536"/>
      <c r="B96" s="2537"/>
      <c r="D96" s="372"/>
      <c r="E96" s="372"/>
      <c r="F96" s="372"/>
      <c r="G96" s="2540"/>
      <c r="H96" s="2540"/>
      <c r="I96" s="2540"/>
      <c r="J96" s="2540"/>
      <c r="K96" s="2541"/>
      <c r="L96" s="2541"/>
      <c r="M96" s="2541"/>
      <c r="N96" s="2542" t="s">
        <v>2950</v>
      </c>
      <c r="O96" s="2542"/>
      <c r="P96" s="2543"/>
      <c r="Q96" s="2545"/>
    </row>
    <row r="97" spans="1:17" s="1231" customFormat="1" ht="14.25">
      <c r="A97" s="2536"/>
      <c r="B97" s="2546"/>
      <c r="D97" s="2547"/>
      <c r="E97" s="2548"/>
      <c r="F97" s="2548"/>
      <c r="G97" s="2549"/>
      <c r="H97" s="2549"/>
      <c r="I97" s="2549"/>
      <c r="J97" s="2549"/>
      <c r="K97" s="2541"/>
      <c r="L97" s="2541"/>
      <c r="M97" s="2541"/>
      <c r="N97" s="2542" t="s">
        <v>2353</v>
      </c>
      <c r="O97" s="2542"/>
      <c r="P97" s="2543"/>
      <c r="Q97" s="2545"/>
    </row>
    <row r="98" spans="1:17" s="1231" customFormat="1">
      <c r="A98" s="2536"/>
      <c r="B98" s="2550"/>
      <c r="D98" s="2536"/>
      <c r="G98" s="2551"/>
      <c r="H98" s="2551"/>
      <c r="I98" s="2551"/>
      <c r="J98" s="2551"/>
      <c r="K98" s="2551"/>
      <c r="L98" s="2551"/>
      <c r="M98" s="2552"/>
      <c r="N98" s="3482"/>
      <c r="O98" s="3482"/>
      <c r="P98" s="3482"/>
      <c r="Q98" s="3482"/>
    </row>
    <row r="99" spans="1:17" s="1231" customFormat="1" ht="14.25">
      <c r="A99" s="2536"/>
      <c r="B99" s="2550"/>
      <c r="D99" s="2536"/>
      <c r="G99" s="2551"/>
      <c r="H99" s="2551"/>
      <c r="I99" s="2551"/>
      <c r="J99" s="2551"/>
      <c r="K99" s="2551"/>
      <c r="L99" s="2551"/>
      <c r="M99" s="2552"/>
      <c r="N99" s="2553"/>
      <c r="O99" s="2553"/>
      <c r="P99" s="2543"/>
      <c r="Q99" s="2545"/>
    </row>
    <row r="100" spans="1:17" s="1231" customFormat="1" ht="14.25">
      <c r="A100" s="2536"/>
      <c r="B100" s="2554"/>
      <c r="C100" s="2536"/>
      <c r="D100" s="2536"/>
      <c r="E100" s="2536"/>
      <c r="F100" s="2536"/>
      <c r="G100" s="2552"/>
      <c r="H100" s="2552"/>
      <c r="I100" s="2552"/>
      <c r="J100" s="2552"/>
      <c r="K100" s="2552"/>
      <c r="L100" s="2552"/>
      <c r="M100" s="2552"/>
      <c r="N100" s="2555"/>
      <c r="O100" s="2555"/>
      <c r="P100" s="2556"/>
      <c r="Q100" s="2545"/>
    </row>
    <row r="101" spans="1:17" s="1231" customFormat="1" ht="14.25">
      <c r="A101" s="372"/>
      <c r="B101" s="2550"/>
      <c r="G101" s="2551"/>
      <c r="H101" s="2551"/>
      <c r="I101" s="2551"/>
      <c r="J101" s="2551"/>
      <c r="K101" s="2551"/>
      <c r="L101" s="2551"/>
      <c r="M101" s="2541"/>
      <c r="N101" s="2557" t="s">
        <v>2948</v>
      </c>
      <c r="O101" s="2555"/>
      <c r="P101" s="2556"/>
      <c r="Q101" s="2545"/>
    </row>
    <row r="102" spans="1:17" s="1231" customFormat="1" ht="14.25">
      <c r="A102" s="372"/>
      <c r="B102" s="2550"/>
      <c r="G102" s="2551"/>
      <c r="H102" s="2551"/>
      <c r="I102" s="2551"/>
      <c r="J102" s="2551"/>
      <c r="K102" s="2551"/>
      <c r="L102" s="2551"/>
      <c r="M102" s="2541"/>
      <c r="N102" s="2555" t="s">
        <v>2949</v>
      </c>
      <c r="O102" s="2555"/>
      <c r="P102" s="2556"/>
      <c r="Q102" s="2545"/>
    </row>
    <row r="103" spans="1:17" s="2361" customFormat="1" ht="14.25" customHeight="1">
      <c r="A103" s="2358"/>
      <c r="B103" s="2358"/>
      <c r="C103" s="2558"/>
      <c r="D103" s="2358"/>
      <c r="E103" s="2358"/>
      <c r="F103" s="2358"/>
      <c r="G103" s="2358"/>
      <c r="H103" s="2358"/>
      <c r="I103" s="2358"/>
      <c r="J103" s="2358"/>
      <c r="K103" s="2358"/>
      <c r="L103" s="2358"/>
      <c r="M103" s="2559"/>
      <c r="N103" s="2559"/>
      <c r="O103" s="2559"/>
      <c r="P103" s="2559"/>
    </row>
    <row r="104" spans="1:17" s="2361" customFormat="1" ht="14.25" customHeight="1">
      <c r="A104" s="2358"/>
      <c r="B104" s="2358"/>
      <c r="C104" s="2558"/>
      <c r="D104" s="2358"/>
      <c r="E104" s="2358"/>
      <c r="F104" s="2358"/>
      <c r="G104" s="2358"/>
      <c r="H104" s="2358"/>
      <c r="I104" s="2358"/>
      <c r="J104" s="2358"/>
      <c r="K104" s="2358"/>
      <c r="L104" s="2358"/>
      <c r="M104" s="2559"/>
      <c r="N104" s="2559"/>
      <c r="O104" s="2559"/>
      <c r="P104" s="2559"/>
    </row>
    <row r="105" spans="1:17" s="2361" customFormat="1" ht="14.25" customHeight="1">
      <c r="A105" s="2358"/>
      <c r="B105" s="2358"/>
      <c r="C105" s="2558"/>
      <c r="D105" s="2358"/>
      <c r="E105" s="2358"/>
      <c r="F105" s="2358"/>
      <c r="G105" s="2358"/>
      <c r="H105" s="2358"/>
      <c r="I105" s="2358"/>
      <c r="J105" s="2358"/>
      <c r="K105" s="2358"/>
      <c r="L105" s="2358"/>
      <c r="M105" s="2559"/>
      <c r="N105" s="2559"/>
      <c r="O105" s="2559"/>
      <c r="P105" s="2559"/>
    </row>
    <row r="106" spans="1:17" s="2361" customFormat="1" ht="14.25" customHeight="1">
      <c r="A106" s="2358"/>
      <c r="B106" s="2358"/>
      <c r="C106" s="2558"/>
      <c r="D106" s="2358"/>
      <c r="E106" s="2358"/>
      <c r="F106" s="2358"/>
      <c r="G106" s="2358"/>
      <c r="H106" s="2358"/>
      <c r="I106" s="2358"/>
      <c r="J106" s="2358"/>
      <c r="K106" s="2358"/>
      <c r="L106" s="2358"/>
    </row>
    <row r="107" spans="1:17" s="2361" customFormat="1" ht="14.25" customHeight="1">
      <c r="C107" s="26"/>
    </row>
    <row r="108" spans="1:17" s="2361" customFormat="1" ht="15">
      <c r="C108" s="26"/>
    </row>
    <row r="109" spans="1:17" s="2361" customFormat="1" ht="15"/>
    <row r="110" spans="1:17" s="2361" customFormat="1" ht="15"/>
    <row r="111" spans="1:17" s="2361" customFormat="1" ht="15">
      <c r="A111" s="2358"/>
      <c r="B111" s="2358"/>
      <c r="C111" s="2558"/>
      <c r="D111" s="2358"/>
      <c r="E111" s="2358"/>
      <c r="F111" s="2358"/>
      <c r="G111" s="2358"/>
      <c r="H111" s="2358"/>
      <c r="I111" s="2358"/>
      <c r="J111" s="2358"/>
      <c r="K111" s="2358"/>
      <c r="L111" s="2358"/>
      <c r="M111" s="2358"/>
      <c r="N111" s="2358"/>
      <c r="O111" s="2358"/>
      <c r="P111" s="2358"/>
      <c r="Q111" s="2358"/>
    </row>
    <row r="112" spans="1:17" s="2358" customFormat="1">
      <c r="C112" s="2558"/>
    </row>
    <row r="113" spans="3:3" s="2358" customFormat="1">
      <c r="C113" s="2558"/>
    </row>
    <row r="114" spans="3:3" s="2358" customFormat="1">
      <c r="C114" s="2558"/>
    </row>
    <row r="115" spans="3:3" s="2358" customFormat="1">
      <c r="C115" s="2558"/>
    </row>
    <row r="116" spans="3:3" s="2358" customFormat="1">
      <c r="C116" s="2558"/>
    </row>
    <row r="117" spans="3:3" s="2358" customFormat="1">
      <c r="C117" s="2558"/>
    </row>
    <row r="118" spans="3:3" s="2358" customFormat="1">
      <c r="C118" s="2558"/>
    </row>
    <row r="119" spans="3:3" s="2358" customFormat="1">
      <c r="C119" s="2558"/>
    </row>
    <row r="120" spans="3:3" s="2358" customFormat="1">
      <c r="C120" s="2558"/>
    </row>
    <row r="121" spans="3:3" s="2358" customFormat="1">
      <c r="C121" s="2558"/>
    </row>
    <row r="122" spans="3:3" s="2358" customFormat="1">
      <c r="C122" s="2558"/>
    </row>
    <row r="123" spans="3:3" s="2358" customFormat="1">
      <c r="C123" s="2558"/>
    </row>
    <row r="124" spans="3:3" s="2358" customFormat="1">
      <c r="C124" s="2558"/>
    </row>
    <row r="125" spans="3:3" s="2358" customFormat="1">
      <c r="C125" s="2558"/>
    </row>
    <row r="126" spans="3:3" s="2358" customFormat="1">
      <c r="C126" s="2558"/>
    </row>
    <row r="127" spans="3:3" s="2358" customFormat="1">
      <c r="C127" s="2558"/>
    </row>
    <row r="128" spans="3:3" s="2358" customFormat="1">
      <c r="C128" s="2558"/>
    </row>
    <row r="129" spans="3:3" s="2358" customFormat="1">
      <c r="C129" s="2558"/>
    </row>
    <row r="130" spans="3:3" s="2358" customFormat="1">
      <c r="C130" s="2558"/>
    </row>
    <row r="131" spans="3:3" s="2358" customFormat="1">
      <c r="C131" s="2558"/>
    </row>
    <row r="132" spans="3:3" s="2358" customFormat="1">
      <c r="C132" s="2558"/>
    </row>
    <row r="133" spans="3:3" s="2358" customFormat="1">
      <c r="C133" s="2558"/>
    </row>
    <row r="134" spans="3:3" s="2358" customFormat="1">
      <c r="C134" s="2558"/>
    </row>
    <row r="135" spans="3:3" s="2358" customFormat="1">
      <c r="C135" s="2558"/>
    </row>
    <row r="136" spans="3:3" s="2358" customFormat="1">
      <c r="C136" s="2558"/>
    </row>
    <row r="137" spans="3:3" s="2358" customFormat="1">
      <c r="C137" s="2558"/>
    </row>
    <row r="138" spans="3:3" s="2358" customFormat="1">
      <c r="C138" s="2558"/>
    </row>
    <row r="139" spans="3:3" s="2358" customFormat="1">
      <c r="C139" s="2558"/>
    </row>
    <row r="140" spans="3:3" s="2358" customFormat="1">
      <c r="C140" s="2558"/>
    </row>
    <row r="141" spans="3:3" s="2358" customFormat="1">
      <c r="C141" s="2558"/>
    </row>
    <row r="142" spans="3:3" s="2358" customFormat="1">
      <c r="C142" s="2558"/>
    </row>
    <row r="143" spans="3:3" s="2358" customFormat="1">
      <c r="C143" s="2558"/>
    </row>
    <row r="144" spans="3:3" s="2358" customFormat="1">
      <c r="C144" s="2558"/>
    </row>
    <row r="145" spans="3:3" s="2358" customFormat="1">
      <c r="C145" s="2558"/>
    </row>
    <row r="146" spans="3:3" s="2358" customFormat="1">
      <c r="C146" s="2558"/>
    </row>
    <row r="147" spans="3:3" s="2358" customFormat="1">
      <c r="C147" s="2558"/>
    </row>
    <row r="148" spans="3:3" s="2358" customFormat="1">
      <c r="C148" s="2558"/>
    </row>
    <row r="149" spans="3:3" s="2358" customFormat="1">
      <c r="C149" s="2558"/>
    </row>
    <row r="150" spans="3:3" s="2358" customFormat="1">
      <c r="C150" s="2558"/>
    </row>
    <row r="151" spans="3:3" s="2358" customFormat="1">
      <c r="C151" s="2558"/>
    </row>
    <row r="152" spans="3:3" s="2358" customFormat="1">
      <c r="C152" s="2558"/>
    </row>
    <row r="153" spans="3:3" s="2358" customFormat="1">
      <c r="C153" s="2558"/>
    </row>
  </sheetData>
  <mergeCells count="18">
    <mergeCell ref="A94:P94"/>
    <mergeCell ref="N98:Q98"/>
    <mergeCell ref="J8:J9"/>
    <mergeCell ref="K8:N8"/>
    <mergeCell ref="O8:O9"/>
    <mergeCell ref="P8:P9"/>
    <mergeCell ref="Q8:Q9"/>
    <mergeCell ref="B10:F10"/>
    <mergeCell ref="A8:A9"/>
    <mergeCell ref="B8:F9"/>
    <mergeCell ref="G8:G9"/>
    <mergeCell ref="H8:H9"/>
    <mergeCell ref="I8:I9"/>
    <mergeCell ref="A1:Q1"/>
    <mergeCell ref="A2:Q2"/>
    <mergeCell ref="A3:P3"/>
    <mergeCell ref="A4:E4"/>
    <mergeCell ref="A5:E5"/>
  </mergeCells>
  <pageMargins left="0.70866141732283472" right="0.70866141732283472" top="0.74803149606299213" bottom="0.74803149606299213" header="0.31496062992125984" footer="0.31496062992125984"/>
  <pageSetup paperSize="14" scale="70" fitToHeight="0"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146"/>
  <sheetViews>
    <sheetView topLeftCell="B100" zoomScale="87" zoomScaleNormal="87" workbookViewId="0">
      <selection activeCell="F90" sqref="F90"/>
    </sheetView>
  </sheetViews>
  <sheetFormatPr defaultColWidth="9.140625" defaultRowHeight="12.75"/>
  <cols>
    <col min="1" max="1" width="4" style="40" customWidth="1"/>
    <col min="2" max="2" width="2.85546875" style="40" customWidth="1"/>
    <col min="3" max="3" width="2.42578125" style="2432" customWidth="1"/>
    <col min="4" max="4" width="3" style="40" customWidth="1"/>
    <col min="5" max="5" width="3.28515625" style="40" customWidth="1"/>
    <col min="6" max="6" width="55" style="40" customWidth="1"/>
    <col min="7" max="11" width="12" style="40" customWidth="1"/>
    <col min="12" max="18" width="12.7109375" style="40" customWidth="1"/>
    <col min="19" max="16384" width="9.140625" style="40"/>
  </cols>
  <sheetData>
    <row r="1" spans="1:18" s="349" customFormat="1">
      <c r="A1" s="3468" t="s">
        <v>0</v>
      </c>
      <c r="B1" s="3468"/>
      <c r="C1" s="3468"/>
      <c r="D1" s="3468"/>
      <c r="E1" s="3468"/>
      <c r="F1" s="3468"/>
      <c r="G1" s="3468"/>
      <c r="H1" s="3468"/>
      <c r="I1" s="3468"/>
      <c r="J1" s="3468"/>
      <c r="K1" s="3468"/>
      <c r="L1" s="3468"/>
      <c r="M1" s="3468"/>
      <c r="N1" s="3468"/>
      <c r="O1" s="3468"/>
      <c r="P1" s="3468"/>
      <c r="Q1" s="3468"/>
      <c r="R1" s="3468"/>
    </row>
    <row r="2" spans="1:18" s="349" customFormat="1">
      <c r="A2" s="3469" t="s">
        <v>2952</v>
      </c>
      <c r="B2" s="3469"/>
      <c r="C2" s="3469"/>
      <c r="D2" s="3469"/>
      <c r="E2" s="3469"/>
      <c r="F2" s="3469"/>
      <c r="G2" s="3469"/>
      <c r="H2" s="3469"/>
      <c r="I2" s="3469"/>
      <c r="J2" s="3469"/>
      <c r="K2" s="3469"/>
      <c r="L2" s="3469"/>
      <c r="M2" s="3469"/>
      <c r="N2" s="3469"/>
      <c r="O2" s="3469"/>
      <c r="P2" s="3469"/>
      <c r="Q2" s="3469"/>
      <c r="R2" s="3469"/>
    </row>
    <row r="3" spans="1:18" s="349" customFormat="1">
      <c r="A3" s="3468"/>
      <c r="B3" s="3468"/>
      <c r="C3" s="3468"/>
      <c r="D3" s="3468"/>
      <c r="E3" s="3468"/>
      <c r="F3" s="3468"/>
      <c r="G3" s="3468"/>
      <c r="H3" s="3468"/>
      <c r="I3" s="3468"/>
      <c r="J3" s="3468"/>
      <c r="K3" s="3468"/>
      <c r="L3" s="3468"/>
      <c r="M3" s="3468"/>
      <c r="N3" s="3468"/>
      <c r="O3" s="3468"/>
      <c r="P3" s="3468"/>
      <c r="Q3" s="3468"/>
      <c r="R3" s="1226"/>
    </row>
    <row r="4" spans="1:18" s="349" customFormat="1">
      <c r="A4" s="3474" t="s">
        <v>1</v>
      </c>
      <c r="B4" s="3474"/>
      <c r="C4" s="3474"/>
      <c r="D4" s="3474"/>
      <c r="E4" s="3474"/>
      <c r="F4" s="2429" t="s">
        <v>2</v>
      </c>
      <c r="G4" s="2429"/>
      <c r="H4" s="535"/>
      <c r="I4" s="535"/>
      <c r="J4" s="535"/>
      <c r="K4" s="535"/>
      <c r="L4" s="535"/>
      <c r="M4" s="535"/>
      <c r="N4" s="535"/>
      <c r="O4" s="535"/>
      <c r="P4" s="535"/>
      <c r="Q4" s="2428"/>
      <c r="R4" s="1226"/>
    </row>
    <row r="5" spans="1:18" s="349" customFormat="1">
      <c r="A5" s="3474" t="s">
        <v>3</v>
      </c>
      <c r="B5" s="3474"/>
      <c r="C5" s="3474"/>
      <c r="D5" s="3474"/>
      <c r="E5" s="3474"/>
      <c r="F5" s="2429" t="s">
        <v>4</v>
      </c>
      <c r="G5" s="2429"/>
      <c r="H5" s="535"/>
      <c r="I5" s="535"/>
      <c r="J5" s="535"/>
      <c r="K5" s="535"/>
      <c r="L5" s="535"/>
      <c r="M5" s="535"/>
      <c r="N5" s="535"/>
      <c r="O5" s="535"/>
      <c r="P5" s="535"/>
      <c r="Q5" s="2428"/>
      <c r="R5" s="1226"/>
    </row>
    <row r="6" spans="1:18" s="349" customFormat="1">
      <c r="A6" s="2429" t="s">
        <v>5</v>
      </c>
      <c r="B6" s="2429"/>
      <c r="C6" s="2429"/>
      <c r="D6" s="2429"/>
      <c r="E6" s="2429"/>
      <c r="F6" s="2429" t="s">
        <v>2992</v>
      </c>
      <c r="G6" s="2429"/>
      <c r="H6" s="535"/>
      <c r="I6" s="535"/>
      <c r="J6" s="535"/>
      <c r="K6" s="535"/>
      <c r="L6" s="535"/>
      <c r="M6" s="535"/>
      <c r="N6" s="535"/>
      <c r="O6" s="535"/>
      <c r="P6" s="535"/>
      <c r="Q6" s="2428"/>
      <c r="R6" s="1226"/>
    </row>
    <row r="7" spans="1:18" s="349" customFormat="1" ht="13.5" thickBot="1">
      <c r="A7" s="2428"/>
      <c r="B7" s="2428"/>
      <c r="C7" s="2428"/>
      <c r="D7" s="2428"/>
      <c r="E7" s="2428"/>
      <c r="F7" s="2428"/>
      <c r="G7" s="2428"/>
      <c r="H7" s="535"/>
      <c r="I7" s="535"/>
      <c r="J7" s="535"/>
      <c r="K7" s="535"/>
      <c r="L7" s="535"/>
      <c r="M7" s="535"/>
      <c r="N7" s="535"/>
      <c r="O7" s="535"/>
      <c r="P7" s="535"/>
      <c r="Q7" s="2428"/>
      <c r="R7" s="348"/>
    </row>
    <row r="8" spans="1:18" s="349" customFormat="1" ht="21" customHeight="1" thickBot="1">
      <c r="A8" s="3487" t="s">
        <v>6</v>
      </c>
      <c r="B8" s="3488" t="s">
        <v>7</v>
      </c>
      <c r="C8" s="3488"/>
      <c r="D8" s="3488"/>
      <c r="E8" s="3488"/>
      <c r="F8" s="3488"/>
      <c r="G8" s="3475" t="s">
        <v>8</v>
      </c>
      <c r="H8" s="3475" t="s">
        <v>2998</v>
      </c>
      <c r="I8" s="3475" t="s">
        <v>2999</v>
      </c>
      <c r="J8" s="3475" t="s">
        <v>3000</v>
      </c>
      <c r="K8" s="3475" t="s">
        <v>3001</v>
      </c>
      <c r="L8" s="3477" t="s">
        <v>2944</v>
      </c>
      <c r="M8" s="3477"/>
      <c r="N8" s="3477"/>
      <c r="O8" s="3478"/>
      <c r="P8" s="3480" t="s">
        <v>2945</v>
      </c>
      <c r="Q8" s="3479" t="s">
        <v>8</v>
      </c>
      <c r="R8" s="3472" t="s">
        <v>723</v>
      </c>
    </row>
    <row r="9" spans="1:18" s="349" customFormat="1" ht="21" customHeight="1">
      <c r="A9" s="3487"/>
      <c r="B9" s="3488"/>
      <c r="C9" s="3488"/>
      <c r="D9" s="3488"/>
      <c r="E9" s="3488"/>
      <c r="F9" s="3488"/>
      <c r="G9" s="3476"/>
      <c r="H9" s="3476"/>
      <c r="I9" s="3476"/>
      <c r="J9" s="3476"/>
      <c r="K9" s="3476"/>
      <c r="L9" s="1193" t="s">
        <v>2716</v>
      </c>
      <c r="M9" s="536" t="s">
        <v>2717</v>
      </c>
      <c r="N9" s="536" t="s">
        <v>2718</v>
      </c>
      <c r="O9" s="537" t="s">
        <v>2719</v>
      </c>
      <c r="P9" s="3481"/>
      <c r="Q9" s="3479"/>
      <c r="R9" s="3473"/>
    </row>
    <row r="10" spans="1:18" s="349" customFormat="1" ht="13.5" thickBot="1">
      <c r="A10" s="350">
        <v>1</v>
      </c>
      <c r="B10" s="3483">
        <v>2</v>
      </c>
      <c r="C10" s="3484"/>
      <c r="D10" s="3484"/>
      <c r="E10" s="3484"/>
      <c r="F10" s="3485"/>
      <c r="G10" s="2431"/>
      <c r="H10" s="1227">
        <v>3</v>
      </c>
      <c r="I10" s="1227">
        <v>4</v>
      </c>
      <c r="J10" s="1227">
        <v>5</v>
      </c>
      <c r="K10" s="1227">
        <v>6</v>
      </c>
      <c r="L10" s="351">
        <v>7</v>
      </c>
      <c r="M10" s="351">
        <v>8</v>
      </c>
      <c r="N10" s="351">
        <v>9</v>
      </c>
      <c r="O10" s="351">
        <v>10</v>
      </c>
      <c r="P10" s="351">
        <v>11</v>
      </c>
      <c r="Q10" s="2430">
        <v>12</v>
      </c>
      <c r="R10" s="352">
        <v>13</v>
      </c>
    </row>
    <row r="11" spans="1:18" ht="13.5" thickBot="1">
      <c r="A11" s="13"/>
      <c r="B11" s="9" t="s">
        <v>3003</v>
      </c>
      <c r="C11" s="10"/>
      <c r="D11" s="10"/>
      <c r="E11" s="10"/>
      <c r="F11" s="10"/>
      <c r="G11" s="11"/>
      <c r="H11" s="16"/>
      <c r="I11" s="16"/>
      <c r="J11" s="16"/>
      <c r="K11" s="16"/>
      <c r="L11" s="11"/>
      <c r="M11" s="11"/>
      <c r="N11" s="11"/>
      <c r="O11" s="11"/>
      <c r="P11" s="11"/>
      <c r="Q11" s="11"/>
      <c r="R11" s="559"/>
    </row>
    <row r="12" spans="1:18" s="3107" customFormat="1" ht="16.5" customHeight="1" thickBot="1">
      <c r="A12" s="3099"/>
      <c r="B12" s="3100"/>
      <c r="C12" s="3489" t="s">
        <v>3476</v>
      </c>
      <c r="D12" s="3490"/>
      <c r="E12" s="3490"/>
      <c r="F12" s="3491"/>
      <c r="G12" s="2854" t="s">
        <v>3019</v>
      </c>
      <c r="H12" s="2854">
        <v>5.75</v>
      </c>
      <c r="I12" s="2854">
        <v>6.82</v>
      </c>
      <c r="J12" s="2854">
        <v>8.1999999999999993</v>
      </c>
      <c r="K12" s="3103"/>
      <c r="L12" s="3104"/>
      <c r="M12" s="3104"/>
      <c r="N12" s="3104"/>
      <c r="O12" s="3104"/>
      <c r="P12" s="3104"/>
      <c r="Q12" s="3142"/>
      <c r="R12" s="3143"/>
    </row>
    <row r="13" spans="1:18" ht="14.25" thickBot="1">
      <c r="A13" s="2560"/>
      <c r="B13" s="3094"/>
      <c r="C13" s="3492" t="s">
        <v>3477</v>
      </c>
      <c r="D13" s="3493"/>
      <c r="E13" s="3493"/>
      <c r="F13" s="3494"/>
      <c r="G13" s="2854" t="s">
        <v>3368</v>
      </c>
      <c r="H13" s="2854">
        <v>109</v>
      </c>
      <c r="I13" s="2854">
        <v>109</v>
      </c>
      <c r="J13" s="2854">
        <v>4</v>
      </c>
      <c r="K13" s="2562"/>
      <c r="L13" s="2563"/>
      <c r="M13" s="2563"/>
      <c r="N13" s="2563"/>
      <c r="O13" s="2563"/>
      <c r="P13" s="2563"/>
      <c r="Q13" s="2564"/>
      <c r="R13" s="559"/>
    </row>
    <row r="14" spans="1:18" ht="14.25" thickBot="1">
      <c r="A14" s="2560"/>
      <c r="B14" s="3094"/>
      <c r="C14" s="3492" t="s">
        <v>3478</v>
      </c>
      <c r="D14" s="3493"/>
      <c r="E14" s="3493"/>
      <c r="F14" s="3494"/>
      <c r="G14" s="2854" t="s">
        <v>3368</v>
      </c>
      <c r="H14" s="2854">
        <v>5</v>
      </c>
      <c r="I14" s="2854">
        <v>10</v>
      </c>
      <c r="J14" s="2854">
        <v>15</v>
      </c>
      <c r="K14" s="2562"/>
      <c r="L14" s="2563"/>
      <c r="M14" s="2563"/>
      <c r="N14" s="2563"/>
      <c r="O14" s="2563"/>
      <c r="P14" s="2563"/>
      <c r="Q14" s="2564"/>
      <c r="R14" s="559"/>
    </row>
    <row r="15" spans="1:18" ht="14.25" thickBot="1">
      <c r="A15" s="2560"/>
      <c r="B15" s="3094"/>
      <c r="C15" s="3492" t="s">
        <v>3479</v>
      </c>
      <c r="D15" s="3493"/>
      <c r="E15" s="3493"/>
      <c r="F15" s="3494"/>
      <c r="G15" s="2854" t="s">
        <v>3019</v>
      </c>
      <c r="H15" s="2854">
        <v>60</v>
      </c>
      <c r="I15" s="2854">
        <v>88</v>
      </c>
      <c r="J15" s="2854">
        <v>64</v>
      </c>
      <c r="K15" s="2562"/>
      <c r="L15" s="2563"/>
      <c r="M15" s="2563"/>
      <c r="N15" s="2563"/>
      <c r="O15" s="2563"/>
      <c r="P15" s="2563"/>
      <c r="Q15" s="2564"/>
      <c r="R15" s="559"/>
    </row>
    <row r="16" spans="1:18" ht="14.25" thickBot="1">
      <c r="A16" s="2560"/>
      <c r="B16" s="3094"/>
      <c r="C16" s="3492" t="s">
        <v>3480</v>
      </c>
      <c r="D16" s="3493"/>
      <c r="E16" s="3493"/>
      <c r="F16" s="3494"/>
      <c r="G16" s="2854" t="s">
        <v>3019</v>
      </c>
      <c r="H16" s="3145">
        <v>5.6603773584905666</v>
      </c>
      <c r="I16" s="2854">
        <v>5.0599999999999996</v>
      </c>
      <c r="J16" s="2854">
        <v>10.9</v>
      </c>
      <c r="K16" s="2562"/>
      <c r="L16" s="2563"/>
      <c r="M16" s="2563"/>
      <c r="N16" s="2563"/>
      <c r="O16" s="2563"/>
      <c r="P16" s="2563"/>
      <c r="Q16" s="2564"/>
      <c r="R16" s="559"/>
    </row>
    <row r="17" spans="1:18" ht="14.25" thickBot="1">
      <c r="A17" s="2560"/>
      <c r="B17" s="3094"/>
      <c r="C17" s="3492" t="s">
        <v>3481</v>
      </c>
      <c r="D17" s="3493"/>
      <c r="E17" s="3493"/>
      <c r="F17" s="3494"/>
      <c r="G17" s="2854" t="s">
        <v>3019</v>
      </c>
      <c r="H17" s="2924">
        <v>87.585999999999999</v>
      </c>
      <c r="I17" s="2924">
        <v>96.043999999999997</v>
      </c>
      <c r="J17" s="2924">
        <v>91.088999999999999</v>
      </c>
      <c r="K17" s="2562"/>
      <c r="L17" s="2563"/>
      <c r="M17" s="2563"/>
      <c r="N17" s="2563"/>
      <c r="O17" s="2563"/>
      <c r="P17" s="2563"/>
      <c r="Q17" s="2564"/>
      <c r="R17" s="559"/>
    </row>
    <row r="18" spans="1:18" ht="14.25" thickBot="1">
      <c r="A18" s="2560"/>
      <c r="B18" s="3094"/>
      <c r="C18" s="3492" t="s">
        <v>3482</v>
      </c>
      <c r="D18" s="3493"/>
      <c r="E18" s="3493"/>
      <c r="F18" s="3494"/>
      <c r="G18" s="2854" t="s">
        <v>3019</v>
      </c>
      <c r="H18" s="2854">
        <v>51.16</v>
      </c>
      <c r="I18" s="2854">
        <v>59.3</v>
      </c>
      <c r="J18" s="2854">
        <v>71.25</v>
      </c>
      <c r="K18" s="2562"/>
      <c r="L18" s="2563"/>
      <c r="M18" s="2563"/>
      <c r="N18" s="2563"/>
      <c r="O18" s="2563"/>
      <c r="P18" s="2563"/>
      <c r="Q18" s="2564"/>
      <c r="R18" s="559"/>
    </row>
    <row r="19" spans="1:18" ht="14.25" thickBot="1">
      <c r="A19" s="2560"/>
      <c r="B19" s="3094"/>
      <c r="C19" s="3492" t="s">
        <v>3483</v>
      </c>
      <c r="D19" s="3493"/>
      <c r="E19" s="3493"/>
      <c r="F19" s="3494"/>
      <c r="G19" s="2854" t="s">
        <v>3019</v>
      </c>
      <c r="H19" s="2854">
        <v>11.57</v>
      </c>
      <c r="I19" s="2854">
        <v>23.75</v>
      </c>
      <c r="J19" s="2854">
        <v>0.99</v>
      </c>
      <c r="K19" s="2562"/>
      <c r="L19" s="2563"/>
      <c r="M19" s="2563"/>
      <c r="N19" s="2563"/>
      <c r="O19" s="2563"/>
      <c r="P19" s="2563"/>
      <c r="Q19" s="2564"/>
      <c r="R19" s="559"/>
    </row>
    <row r="20" spans="1:18">
      <c r="A20" s="2560"/>
      <c r="B20" s="3094"/>
      <c r="C20" s="40"/>
      <c r="D20" s="2561"/>
      <c r="E20" s="2561"/>
      <c r="F20" s="2561"/>
      <c r="G20" s="2563"/>
      <c r="H20" s="2562"/>
      <c r="I20" s="2562"/>
      <c r="J20" s="2562"/>
      <c r="K20" s="2562"/>
      <c r="L20" s="2563"/>
      <c r="M20" s="2563"/>
      <c r="N20" s="2563"/>
      <c r="O20" s="2563"/>
      <c r="P20" s="2563"/>
      <c r="Q20" s="2564"/>
      <c r="R20" s="559"/>
    </row>
    <row r="21" spans="1:18">
      <c r="A21" s="2560"/>
      <c r="B21" s="2565" t="s">
        <v>3009</v>
      </c>
      <c r="C21" s="2561"/>
      <c r="D21" s="2561"/>
      <c r="E21" s="2561"/>
      <c r="F21" s="2561"/>
      <c r="G21" s="2563"/>
      <c r="H21" s="2562"/>
      <c r="I21" s="2562"/>
      <c r="J21" s="2562"/>
      <c r="K21" s="2562"/>
      <c r="L21" s="2563"/>
      <c r="M21" s="2563"/>
      <c r="N21" s="2563"/>
      <c r="O21" s="2563"/>
      <c r="P21" s="2563"/>
      <c r="Q21" s="2564"/>
      <c r="R21" s="559"/>
    </row>
    <row r="22" spans="1:18">
      <c r="A22" s="2560"/>
      <c r="B22" s="3094"/>
      <c r="C22" s="2561"/>
      <c r="D22" s="2561"/>
      <c r="E22" s="2561"/>
      <c r="F22" s="2561"/>
      <c r="G22" s="2563"/>
      <c r="H22" s="2562"/>
      <c r="I22" s="2562"/>
      <c r="J22" s="2562"/>
      <c r="K22" s="2562"/>
      <c r="L22" s="2563"/>
      <c r="M22" s="2563"/>
      <c r="N22" s="2563"/>
      <c r="O22" s="2563"/>
      <c r="P22" s="2563"/>
      <c r="Q22" s="2564"/>
      <c r="R22" s="559"/>
    </row>
    <row r="23" spans="1:18">
      <c r="A23" s="2560"/>
      <c r="B23" s="3094"/>
      <c r="C23" s="2561"/>
      <c r="D23" s="2561"/>
      <c r="E23" s="2561"/>
      <c r="F23" s="2561"/>
      <c r="G23" s="2563"/>
      <c r="H23" s="2562"/>
      <c r="I23" s="2562"/>
      <c r="J23" s="2562"/>
      <c r="K23" s="2562"/>
      <c r="L23" s="2563"/>
      <c r="M23" s="2563"/>
      <c r="N23" s="2563"/>
      <c r="O23" s="2563"/>
      <c r="P23" s="2563"/>
      <c r="Q23" s="2564"/>
      <c r="R23" s="559"/>
    </row>
    <row r="24" spans="1:18">
      <c r="A24" s="2560"/>
      <c r="B24" s="2565" t="s">
        <v>3327</v>
      </c>
      <c r="C24" s="2561"/>
      <c r="D24" s="2561"/>
      <c r="E24" s="2561"/>
      <c r="F24" s="2561"/>
      <c r="G24" s="2563"/>
      <c r="H24" s="2562"/>
      <c r="I24" s="2562"/>
      <c r="J24" s="2562"/>
      <c r="K24" s="2562"/>
      <c r="L24" s="2563"/>
      <c r="M24" s="2563"/>
      <c r="N24" s="2563"/>
      <c r="O24" s="2563"/>
      <c r="P24" s="2563"/>
      <c r="Q24" s="2564"/>
      <c r="R24" s="559"/>
    </row>
    <row r="25" spans="1:18" ht="14.25">
      <c r="A25" s="2560"/>
      <c r="B25" s="3094"/>
      <c r="C25" s="2820" t="s">
        <v>3455</v>
      </c>
      <c r="D25" s="2561"/>
      <c r="E25" s="2561"/>
      <c r="F25" s="2561"/>
      <c r="G25" s="2563"/>
      <c r="H25" s="3144">
        <v>2877</v>
      </c>
      <c r="I25" s="3144">
        <v>2927</v>
      </c>
      <c r="J25" s="3144">
        <v>2679</v>
      </c>
      <c r="K25" s="2562"/>
      <c r="L25" s="2563"/>
      <c r="M25" s="2563"/>
      <c r="N25" s="2563"/>
      <c r="O25" s="2563"/>
      <c r="P25" s="2563"/>
      <c r="Q25" s="2564"/>
      <c r="R25" s="559"/>
    </row>
    <row r="26" spans="1:18" ht="14.25">
      <c r="A26" s="2560"/>
      <c r="B26" s="3094"/>
      <c r="C26" s="2820" t="s">
        <v>3456</v>
      </c>
      <c r="D26" s="2561"/>
      <c r="E26" s="2561"/>
      <c r="F26" s="2561"/>
      <c r="G26" s="2563"/>
      <c r="H26" s="2838">
        <v>4023</v>
      </c>
      <c r="I26" s="2838">
        <v>4061</v>
      </c>
      <c r="J26" s="2838">
        <v>3070</v>
      </c>
      <c r="K26" s="2562"/>
      <c r="L26" s="2563"/>
      <c r="M26" s="2563"/>
      <c r="N26" s="2563"/>
      <c r="O26" s="2563"/>
      <c r="P26" s="2563"/>
      <c r="Q26" s="2564"/>
      <c r="R26" s="559"/>
    </row>
    <row r="27" spans="1:18" ht="14.25">
      <c r="A27" s="2560"/>
      <c r="B27" s="3094"/>
      <c r="C27" s="2820" t="s">
        <v>3457</v>
      </c>
      <c r="D27" s="2561"/>
      <c r="E27" s="2561"/>
      <c r="F27" s="2561"/>
      <c r="G27" s="2563"/>
      <c r="H27" s="2838"/>
      <c r="I27" s="2838"/>
      <c r="J27" s="2838"/>
      <c r="K27" s="2562"/>
      <c r="L27" s="2563"/>
      <c r="M27" s="2563"/>
      <c r="N27" s="2563"/>
      <c r="O27" s="2563"/>
      <c r="P27" s="2563"/>
      <c r="Q27" s="2564"/>
      <c r="R27" s="559"/>
    </row>
    <row r="28" spans="1:18" ht="14.25">
      <c r="A28" s="2560"/>
      <c r="B28" s="3094"/>
      <c r="C28" s="2820" t="s">
        <v>3458</v>
      </c>
      <c r="D28" s="2561"/>
      <c r="E28" s="2561"/>
      <c r="F28" s="2561"/>
      <c r="G28" s="2563"/>
      <c r="H28" s="2838">
        <v>25329</v>
      </c>
      <c r="I28" s="2838">
        <v>25090</v>
      </c>
      <c r="J28" s="2838">
        <v>24664</v>
      </c>
      <c r="K28" s="2562"/>
      <c r="L28" s="2563"/>
      <c r="M28" s="2563"/>
      <c r="N28" s="2563"/>
      <c r="O28" s="2563"/>
      <c r="P28" s="2563"/>
      <c r="Q28" s="2564"/>
      <c r="R28" s="559"/>
    </row>
    <row r="29" spans="1:18" ht="14.25">
      <c r="A29" s="2560"/>
      <c r="B29" s="3094"/>
      <c r="C29" s="2820" t="s">
        <v>3459</v>
      </c>
      <c r="D29" s="2561"/>
      <c r="E29" s="2561"/>
      <c r="F29" s="2561"/>
      <c r="G29" s="2563"/>
      <c r="H29" s="2838"/>
      <c r="I29" s="2838"/>
      <c r="J29" s="2838"/>
      <c r="K29" s="2562"/>
      <c r="L29" s="2563"/>
      <c r="M29" s="2563"/>
      <c r="N29" s="2563"/>
      <c r="O29" s="2563"/>
      <c r="P29" s="2563"/>
      <c r="Q29" s="2564"/>
      <c r="R29" s="559"/>
    </row>
    <row r="30" spans="1:18" ht="14.25">
      <c r="A30" s="2560"/>
      <c r="B30" s="3094"/>
      <c r="C30" s="2820" t="s">
        <v>3460</v>
      </c>
      <c r="D30" s="2561"/>
      <c r="E30" s="2561"/>
      <c r="F30" s="2561"/>
      <c r="G30" s="2563"/>
      <c r="H30" s="3144">
        <v>30320</v>
      </c>
      <c r="I30" s="3144">
        <v>29117</v>
      </c>
      <c r="J30" s="3144">
        <v>30310</v>
      </c>
      <c r="K30" s="2562"/>
      <c r="L30" s="2563"/>
      <c r="M30" s="2563"/>
      <c r="N30" s="2563"/>
      <c r="O30" s="2563"/>
      <c r="P30" s="2563"/>
      <c r="Q30" s="2564"/>
      <c r="R30" s="559"/>
    </row>
    <row r="31" spans="1:18" ht="14.25">
      <c r="A31" s="2560"/>
      <c r="B31" s="3094"/>
      <c r="C31" s="2820" t="s">
        <v>3461</v>
      </c>
      <c r="D31" s="2561"/>
      <c r="E31" s="2561"/>
      <c r="F31" s="2561"/>
      <c r="G31" s="2563"/>
      <c r="H31" s="3144"/>
      <c r="I31" s="3144"/>
      <c r="J31" s="3144"/>
      <c r="K31" s="2562"/>
      <c r="L31" s="2563"/>
      <c r="M31" s="2563"/>
      <c r="N31" s="2563"/>
      <c r="O31" s="2563"/>
      <c r="P31" s="2563"/>
      <c r="Q31" s="2564"/>
      <c r="R31" s="559"/>
    </row>
    <row r="32" spans="1:18" ht="14.25">
      <c r="A32" s="2560"/>
      <c r="B32" s="3094"/>
      <c r="C32" s="2820" t="s">
        <v>3462</v>
      </c>
      <c r="D32" s="2561"/>
      <c r="E32" s="2561"/>
      <c r="F32" s="2561"/>
      <c r="G32" s="2563"/>
      <c r="H32" s="3144">
        <v>30320</v>
      </c>
      <c r="I32" s="3144">
        <v>29117</v>
      </c>
      <c r="J32" s="3144">
        <v>30310</v>
      </c>
      <c r="K32" s="2562"/>
      <c r="L32" s="2563"/>
      <c r="M32" s="2563"/>
      <c r="N32" s="2563"/>
      <c r="O32" s="2563"/>
      <c r="P32" s="2563"/>
      <c r="Q32" s="2564"/>
      <c r="R32" s="559"/>
    </row>
    <row r="33" spans="1:18" ht="14.25">
      <c r="A33" s="2560"/>
      <c r="B33" s="3094"/>
      <c r="C33" s="2820" t="s">
        <v>3463</v>
      </c>
      <c r="D33" s="2561"/>
      <c r="E33" s="2561"/>
      <c r="F33" s="2561"/>
      <c r="G33" s="2563"/>
      <c r="H33" s="3144">
        <v>2119067</v>
      </c>
      <c r="I33" s="3144">
        <v>2289228</v>
      </c>
      <c r="J33" s="3144">
        <v>2484041</v>
      </c>
      <c r="K33" s="2562"/>
      <c r="L33" s="2563"/>
      <c r="M33" s="2563"/>
      <c r="N33" s="2563"/>
      <c r="O33" s="2563"/>
      <c r="P33" s="2563"/>
      <c r="Q33" s="2564"/>
      <c r="R33" s="559"/>
    </row>
    <row r="34" spans="1:18" ht="14.25">
      <c r="A34" s="2560"/>
      <c r="B34" s="3094"/>
      <c r="C34" s="2820" t="s">
        <v>3464</v>
      </c>
      <c r="D34" s="2561"/>
      <c r="E34" s="2561"/>
      <c r="F34" s="2561"/>
      <c r="G34" s="2563"/>
      <c r="H34" s="2838">
        <v>8</v>
      </c>
      <c r="I34" s="2838">
        <v>8</v>
      </c>
      <c r="J34" s="2838">
        <v>8</v>
      </c>
      <c r="K34" s="2562"/>
      <c r="L34" s="2563"/>
      <c r="M34" s="2563"/>
      <c r="N34" s="2563"/>
      <c r="O34" s="2563"/>
      <c r="P34" s="2563"/>
      <c r="Q34" s="2564"/>
      <c r="R34" s="559"/>
    </row>
    <row r="35" spans="1:18" ht="14.25">
      <c r="A35" s="2560"/>
      <c r="B35" s="3094"/>
      <c r="C35" s="2820" t="s">
        <v>3465</v>
      </c>
      <c r="D35" s="2561"/>
      <c r="E35" s="2561"/>
      <c r="F35" s="2561"/>
      <c r="G35" s="2563"/>
      <c r="H35" s="2838"/>
      <c r="I35" s="2838"/>
      <c r="J35" s="2838"/>
      <c r="K35" s="2562"/>
      <c r="L35" s="2563"/>
      <c r="M35" s="2563"/>
      <c r="N35" s="2563"/>
      <c r="O35" s="2563"/>
      <c r="P35" s="2563"/>
      <c r="Q35" s="2564"/>
      <c r="R35" s="559"/>
    </row>
    <row r="36" spans="1:18" ht="14.25">
      <c r="A36" s="2560"/>
      <c r="B36" s="3094"/>
      <c r="C36" s="2820" t="s">
        <v>3460</v>
      </c>
      <c r="D36" s="2561"/>
      <c r="E36" s="2561"/>
      <c r="F36" s="2561"/>
      <c r="G36" s="2563"/>
      <c r="H36" s="3144">
        <v>30320</v>
      </c>
      <c r="I36" s="3144">
        <v>29117</v>
      </c>
      <c r="J36" s="3144">
        <v>30310</v>
      </c>
      <c r="K36" s="2562"/>
      <c r="L36" s="2563"/>
      <c r="M36" s="2563"/>
      <c r="N36" s="2563"/>
      <c r="O36" s="2563"/>
      <c r="P36" s="2563"/>
      <c r="Q36" s="2564"/>
      <c r="R36" s="559"/>
    </row>
    <row r="37" spans="1:18" ht="14.25">
      <c r="A37" s="2560"/>
      <c r="B37" s="3094"/>
      <c r="C37" s="2820" t="s">
        <v>3452</v>
      </c>
      <c r="D37" s="2561"/>
      <c r="E37" s="2561"/>
      <c r="F37" s="2561"/>
      <c r="G37" s="2563"/>
      <c r="H37" s="3144">
        <v>5088</v>
      </c>
      <c r="I37" s="3144">
        <v>5147</v>
      </c>
      <c r="J37" s="3144">
        <v>9718</v>
      </c>
      <c r="K37" s="2562"/>
      <c r="L37" s="2563"/>
      <c r="M37" s="2563"/>
      <c r="N37" s="2563"/>
      <c r="O37" s="2563"/>
      <c r="P37" s="2563"/>
      <c r="Q37" s="2564"/>
      <c r="R37" s="559"/>
    </row>
    <row r="38" spans="1:18" ht="14.25">
      <c r="A38" s="2560"/>
      <c r="B38" s="3094"/>
      <c r="C38" s="2820" t="s">
        <v>3453</v>
      </c>
      <c r="D38" s="2561"/>
      <c r="E38" s="2561"/>
      <c r="F38" s="2561"/>
      <c r="G38" s="2563"/>
      <c r="H38" s="3144"/>
      <c r="I38" s="3144"/>
      <c r="J38" s="3144"/>
      <c r="K38" s="2562"/>
      <c r="L38" s="2563"/>
      <c r="M38" s="2563"/>
      <c r="N38" s="2563"/>
      <c r="O38" s="2563"/>
      <c r="P38" s="2563"/>
      <c r="Q38" s="2564"/>
      <c r="R38" s="559"/>
    </row>
    <row r="39" spans="1:18" ht="14.25">
      <c r="A39" s="2560"/>
      <c r="B39" s="3094"/>
      <c r="C39" s="2821" t="s">
        <v>3466</v>
      </c>
      <c r="D39" s="2561"/>
      <c r="E39" s="2561"/>
      <c r="F39" s="2561"/>
      <c r="G39" s="2563"/>
      <c r="H39" s="3144"/>
      <c r="I39" s="3144"/>
      <c r="J39" s="3144"/>
      <c r="K39" s="2562"/>
      <c r="L39" s="2563"/>
      <c r="M39" s="2563"/>
      <c r="N39" s="2563"/>
      <c r="O39" s="2563"/>
      <c r="P39" s="2563"/>
      <c r="Q39" s="2564"/>
      <c r="R39" s="559"/>
    </row>
    <row r="40" spans="1:18" ht="14.25">
      <c r="A40" s="2560"/>
      <c r="B40" s="3094"/>
      <c r="C40" s="2821" t="s">
        <v>3467</v>
      </c>
      <c r="D40" s="2561"/>
      <c r="E40" s="2561"/>
      <c r="F40" s="2561"/>
      <c r="G40" s="2563"/>
      <c r="H40" s="3144">
        <v>9</v>
      </c>
      <c r="I40" s="3144">
        <v>15</v>
      </c>
      <c r="J40" s="3144">
        <v>15</v>
      </c>
      <c r="K40" s="2562"/>
      <c r="L40" s="2563"/>
      <c r="M40" s="2563"/>
      <c r="N40" s="2563"/>
      <c r="O40" s="2563"/>
      <c r="P40" s="2563"/>
      <c r="Q40" s="2564"/>
      <c r="R40" s="559"/>
    </row>
    <row r="41" spans="1:18" ht="14.25">
      <c r="A41" s="2560"/>
      <c r="B41" s="3094"/>
      <c r="C41" s="2821" t="s">
        <v>3468</v>
      </c>
      <c r="D41" s="2561"/>
      <c r="E41" s="2561"/>
      <c r="F41" s="2561"/>
      <c r="G41" s="2563"/>
      <c r="H41" s="2838">
        <v>19</v>
      </c>
      <c r="I41" s="2838">
        <v>20</v>
      </c>
      <c r="J41" s="2838">
        <v>20</v>
      </c>
      <c r="K41" s="2562"/>
      <c r="L41" s="2563"/>
      <c r="M41" s="2563"/>
      <c r="N41" s="2563"/>
      <c r="O41" s="2563"/>
      <c r="P41" s="2563"/>
      <c r="Q41" s="2564"/>
      <c r="R41" s="559"/>
    </row>
    <row r="42" spans="1:18" ht="14.25">
      <c r="A42" s="2560"/>
      <c r="B42" s="3094"/>
      <c r="C42" s="2821" t="s">
        <v>3454</v>
      </c>
      <c r="D42" s="2561"/>
      <c r="E42" s="2561"/>
      <c r="F42" s="2561"/>
      <c r="G42" s="2563"/>
      <c r="H42" s="2838"/>
      <c r="I42" s="2838"/>
      <c r="J42" s="2838"/>
      <c r="K42" s="2562"/>
      <c r="L42" s="2563"/>
      <c r="M42" s="2563"/>
      <c r="N42" s="2563"/>
      <c r="O42" s="2563"/>
      <c r="P42" s="2563"/>
      <c r="Q42" s="2564"/>
      <c r="R42" s="559"/>
    </row>
    <row r="43" spans="1:18" ht="14.25">
      <c r="A43" s="2560"/>
      <c r="B43" s="3094"/>
      <c r="C43" s="2820" t="s">
        <v>3469</v>
      </c>
      <c r="D43" s="2561"/>
      <c r="E43" s="2561"/>
      <c r="F43" s="2561"/>
      <c r="G43" s="2563"/>
      <c r="H43" s="3144">
        <v>4227</v>
      </c>
      <c r="I43" s="3144">
        <v>8367</v>
      </c>
      <c r="J43" s="3144">
        <v>7361</v>
      </c>
      <c r="K43" s="2562"/>
      <c r="L43" s="2563"/>
      <c r="M43" s="2563"/>
      <c r="N43" s="2563"/>
      <c r="O43" s="2563"/>
      <c r="P43" s="2563"/>
      <c r="Q43" s="2564"/>
      <c r="R43" s="559"/>
    </row>
    <row r="44" spans="1:18" ht="14.25">
      <c r="A44" s="2560"/>
      <c r="B44" s="3094"/>
      <c r="C44" s="2820" t="s">
        <v>3470</v>
      </c>
      <c r="D44" s="2561"/>
      <c r="E44" s="2561"/>
      <c r="F44" s="2561"/>
      <c r="G44" s="2563"/>
      <c r="H44" s="3144">
        <v>30320</v>
      </c>
      <c r="I44" s="3144">
        <v>29117</v>
      </c>
      <c r="J44" s="3144">
        <v>30310</v>
      </c>
      <c r="K44" s="2562"/>
      <c r="L44" s="2563"/>
      <c r="M44" s="2563"/>
      <c r="N44" s="2563"/>
      <c r="O44" s="2563"/>
      <c r="P44" s="2563"/>
      <c r="Q44" s="2564"/>
      <c r="R44" s="559"/>
    </row>
    <row r="45" spans="1:18" ht="14.25">
      <c r="A45" s="2560"/>
      <c r="B45" s="3094"/>
      <c r="C45" s="2820" t="s">
        <v>3471</v>
      </c>
      <c r="D45" s="2561"/>
      <c r="E45" s="2561"/>
      <c r="F45" s="2561"/>
      <c r="G45" s="2563"/>
      <c r="H45" s="3144">
        <v>2877</v>
      </c>
      <c r="I45" s="3144">
        <v>2927</v>
      </c>
      <c r="J45" s="3144">
        <v>2679</v>
      </c>
      <c r="K45" s="2562"/>
      <c r="L45" s="2563"/>
      <c r="M45" s="2563"/>
      <c r="N45" s="2563"/>
      <c r="O45" s="2563"/>
      <c r="P45" s="2563"/>
      <c r="Q45" s="2564"/>
      <c r="R45" s="559"/>
    </row>
    <row r="46" spans="1:18" ht="14.25">
      <c r="A46" s="2560"/>
      <c r="B46" s="3094"/>
      <c r="C46" s="2820" t="s">
        <v>3472</v>
      </c>
      <c r="D46" s="2561"/>
      <c r="E46" s="2561"/>
      <c r="F46" s="2561"/>
      <c r="G46" s="2563"/>
      <c r="H46" s="2838"/>
      <c r="I46" s="2838"/>
      <c r="J46" s="2838"/>
      <c r="K46" s="2562"/>
      <c r="L46" s="2563"/>
      <c r="M46" s="2563"/>
      <c r="N46" s="2563"/>
      <c r="O46" s="2563"/>
      <c r="P46" s="2563"/>
      <c r="Q46" s="2564"/>
      <c r="R46" s="559"/>
    </row>
    <row r="47" spans="1:18" ht="14.25">
      <c r="A47" s="2560"/>
      <c r="B47" s="3094"/>
      <c r="C47" s="2820" t="s">
        <v>3473</v>
      </c>
      <c r="D47" s="2561"/>
      <c r="E47" s="2561"/>
      <c r="F47" s="2561"/>
      <c r="G47" s="2563"/>
      <c r="H47" s="3144">
        <v>4991</v>
      </c>
      <c r="I47" s="3144">
        <v>4027</v>
      </c>
      <c r="J47" s="3144">
        <v>5646</v>
      </c>
      <c r="K47" s="2562"/>
      <c r="L47" s="2563"/>
      <c r="M47" s="2563"/>
      <c r="N47" s="2563"/>
      <c r="O47" s="2563"/>
      <c r="P47" s="2563"/>
      <c r="Q47" s="2564"/>
      <c r="R47" s="559"/>
    </row>
    <row r="48" spans="1:18" ht="14.25">
      <c r="A48" s="2560"/>
      <c r="B48" s="3094"/>
      <c r="C48" s="2821" t="s">
        <v>3474</v>
      </c>
      <c r="D48" s="2561"/>
      <c r="E48" s="2561"/>
      <c r="F48" s="2561"/>
      <c r="G48" s="2563"/>
      <c r="H48" s="2838"/>
      <c r="I48" s="2838"/>
      <c r="J48" s="2838"/>
      <c r="K48" s="2562"/>
      <c r="L48" s="2563"/>
      <c r="M48" s="2563"/>
      <c r="N48" s="2563"/>
      <c r="O48" s="2563"/>
      <c r="P48" s="2563"/>
      <c r="Q48" s="2564"/>
      <c r="R48" s="559"/>
    </row>
    <row r="49" spans="1:18" ht="14.25">
      <c r="A49" s="2560"/>
      <c r="B49" s="3094"/>
      <c r="C49" s="2929" t="s">
        <v>3475</v>
      </c>
      <c r="D49" s="2561"/>
      <c r="E49" s="2561"/>
      <c r="F49" s="2561"/>
      <c r="G49" s="2563"/>
      <c r="H49" s="2838"/>
      <c r="I49" s="2838"/>
      <c r="J49" s="2838"/>
      <c r="K49" s="2562"/>
      <c r="L49" s="2563"/>
      <c r="M49" s="2563"/>
      <c r="N49" s="2563"/>
      <c r="O49" s="2563"/>
      <c r="P49" s="2563"/>
      <c r="Q49" s="2564"/>
      <c r="R49" s="559"/>
    </row>
    <row r="50" spans="1:18">
      <c r="A50" s="2560"/>
      <c r="B50" s="3094"/>
      <c r="C50" s="2561"/>
      <c r="D50" s="2561"/>
      <c r="E50" s="2561"/>
      <c r="F50" s="2561"/>
      <c r="G50" s="2563"/>
      <c r="H50" s="2562"/>
      <c r="I50" s="2562"/>
      <c r="J50" s="2562"/>
      <c r="K50" s="2562"/>
      <c r="L50" s="2563"/>
      <c r="M50" s="2563"/>
      <c r="N50" s="2563"/>
      <c r="O50" s="2563"/>
      <c r="P50" s="2563"/>
      <c r="Q50" s="2564"/>
      <c r="R50" s="559"/>
    </row>
    <row r="51" spans="1:18">
      <c r="A51" s="2560"/>
      <c r="B51" s="2565" t="s">
        <v>3075</v>
      </c>
      <c r="C51" s="2561"/>
      <c r="D51" s="2561"/>
      <c r="E51" s="2561"/>
      <c r="F51" s="2561"/>
      <c r="G51" s="2563"/>
      <c r="H51" s="2562"/>
      <c r="I51" s="2562"/>
      <c r="J51" s="2562"/>
      <c r="K51" s="2562"/>
      <c r="L51" s="2563"/>
      <c r="M51" s="2563"/>
      <c r="N51" s="2563"/>
      <c r="O51" s="2563"/>
      <c r="P51" s="2563"/>
      <c r="Q51" s="2564"/>
      <c r="R51" s="559"/>
    </row>
    <row r="52" spans="1:18" ht="13.5" customHeight="1">
      <c r="A52" s="2560"/>
      <c r="B52" s="3094"/>
      <c r="C52" s="3034" t="s">
        <v>3484</v>
      </c>
      <c r="D52" s="2561"/>
      <c r="E52" s="2561"/>
      <c r="F52" s="2561"/>
      <c r="G52" s="2563"/>
      <c r="H52" s="2562"/>
      <c r="I52" s="2562"/>
      <c r="J52" s="2562"/>
      <c r="K52" s="2562"/>
      <c r="L52" s="2563"/>
      <c r="M52" s="2563"/>
      <c r="N52" s="2563"/>
      <c r="O52" s="2563"/>
      <c r="P52" s="2563"/>
      <c r="Q52" s="2564"/>
      <c r="R52" s="559"/>
    </row>
    <row r="53" spans="1:18" ht="15" customHeight="1">
      <c r="A53" s="2560"/>
      <c r="B53" s="3094"/>
      <c r="C53" s="3093" t="s">
        <v>3485</v>
      </c>
      <c r="D53" s="2561"/>
      <c r="E53" s="2561"/>
      <c r="F53" s="2561"/>
      <c r="G53" s="2563"/>
      <c r="H53" s="2562"/>
      <c r="I53" s="2562"/>
      <c r="J53" s="2562"/>
      <c r="K53" s="2562"/>
      <c r="L53" s="2563"/>
      <c r="M53" s="2563"/>
      <c r="N53" s="2563"/>
      <c r="O53" s="2563"/>
      <c r="P53" s="2563"/>
      <c r="Q53" s="2564"/>
      <c r="R53" s="559"/>
    </row>
    <row r="54" spans="1:18" ht="15" customHeight="1">
      <c r="A54" s="2560"/>
      <c r="B54" s="3094"/>
      <c r="C54" s="3034" t="s">
        <v>3486</v>
      </c>
      <c r="D54" s="2561"/>
      <c r="E54" s="2561"/>
      <c r="F54" s="2561"/>
      <c r="G54" s="2563"/>
      <c r="H54" s="2562"/>
      <c r="I54" s="2562"/>
      <c r="J54" s="2562"/>
      <c r="K54" s="2562"/>
      <c r="L54" s="2563"/>
      <c r="M54" s="2563"/>
      <c r="N54" s="2563"/>
      <c r="O54" s="2563"/>
      <c r="P54" s="2563"/>
      <c r="Q54" s="2564"/>
      <c r="R54" s="559"/>
    </row>
    <row r="55" spans="1:18" ht="15" customHeight="1">
      <c r="A55" s="2560"/>
      <c r="B55" s="3094"/>
      <c r="C55" s="3034" t="s">
        <v>3487</v>
      </c>
      <c r="D55" s="2561"/>
      <c r="E55" s="2561"/>
      <c r="F55" s="2561"/>
      <c r="G55" s="2563"/>
      <c r="H55" s="2562"/>
      <c r="I55" s="2562"/>
      <c r="J55" s="2562"/>
      <c r="K55" s="2562"/>
      <c r="L55" s="2563"/>
      <c r="M55" s="2563"/>
      <c r="N55" s="2563"/>
      <c r="O55" s="2563"/>
      <c r="P55" s="2563"/>
      <c r="Q55" s="2564"/>
      <c r="R55" s="559"/>
    </row>
    <row r="56" spans="1:18" ht="15" customHeight="1">
      <c r="A56" s="2560"/>
      <c r="B56" s="3094"/>
      <c r="C56" s="3034" t="s">
        <v>3488</v>
      </c>
      <c r="D56" s="2561"/>
      <c r="E56" s="2561"/>
      <c r="F56" s="2561"/>
      <c r="G56" s="2563"/>
      <c r="H56" s="2562"/>
      <c r="I56" s="2562"/>
      <c r="J56" s="2562"/>
      <c r="K56" s="2562"/>
      <c r="L56" s="2563"/>
      <c r="M56" s="2563"/>
      <c r="N56" s="2563"/>
      <c r="O56" s="2563"/>
      <c r="P56" s="2563"/>
      <c r="Q56" s="2564"/>
      <c r="R56" s="559"/>
    </row>
    <row r="57" spans="1:18" ht="15" customHeight="1">
      <c r="A57" s="2560"/>
      <c r="B57" s="3094"/>
      <c r="C57" s="3034" t="s">
        <v>3489</v>
      </c>
      <c r="D57" s="2561"/>
      <c r="E57" s="2561"/>
      <c r="F57" s="2561"/>
      <c r="G57" s="2563"/>
      <c r="H57" s="2562"/>
      <c r="I57" s="2562"/>
      <c r="J57" s="2562"/>
      <c r="K57" s="2562"/>
      <c r="L57" s="2563"/>
      <c r="M57" s="2563"/>
      <c r="N57" s="2563"/>
      <c r="O57" s="2563"/>
      <c r="P57" s="2563"/>
      <c r="Q57" s="2564"/>
      <c r="R57" s="559"/>
    </row>
    <row r="58" spans="1:18" ht="15" customHeight="1">
      <c r="A58" s="2560"/>
      <c r="B58" s="3094"/>
      <c r="C58" s="3034" t="s">
        <v>3490</v>
      </c>
      <c r="D58" s="2561"/>
      <c r="E58" s="2561"/>
      <c r="F58" s="2561"/>
      <c r="G58" s="2563"/>
      <c r="H58" s="2562"/>
      <c r="I58" s="2562"/>
      <c r="J58" s="2562"/>
      <c r="K58" s="2562"/>
      <c r="L58" s="2563"/>
      <c r="M58" s="2563"/>
      <c r="N58" s="2563"/>
      <c r="O58" s="2563"/>
      <c r="P58" s="2563"/>
      <c r="Q58" s="2564"/>
      <c r="R58" s="559"/>
    </row>
    <row r="59" spans="1:18" ht="15" customHeight="1">
      <c r="A59" s="2560"/>
      <c r="B59" s="3094"/>
      <c r="C59" s="3034" t="s">
        <v>3491</v>
      </c>
      <c r="D59" s="2561"/>
      <c r="E59" s="2561"/>
      <c r="F59" s="2561"/>
      <c r="G59" s="2563"/>
      <c r="H59" s="2562"/>
      <c r="I59" s="2562"/>
      <c r="J59" s="2562"/>
      <c r="K59" s="2562"/>
      <c r="L59" s="2563"/>
      <c r="M59" s="2563"/>
      <c r="N59" s="2563"/>
      <c r="O59" s="2563"/>
      <c r="P59" s="2563"/>
      <c r="Q59" s="2564"/>
      <c r="R59" s="559"/>
    </row>
    <row r="60" spans="1:18" ht="15" customHeight="1">
      <c r="A60" s="2560"/>
      <c r="B60" s="3094"/>
      <c r="C60" s="3034" t="s">
        <v>3492</v>
      </c>
      <c r="D60" s="2561"/>
      <c r="E60" s="2561"/>
      <c r="F60" s="2561"/>
      <c r="G60" s="2563"/>
      <c r="H60" s="2562"/>
      <c r="I60" s="2562"/>
      <c r="J60" s="2562"/>
      <c r="K60" s="2562"/>
      <c r="L60" s="2563"/>
      <c r="M60" s="2563"/>
      <c r="N60" s="2563"/>
      <c r="O60" s="2563"/>
      <c r="P60" s="2563"/>
      <c r="Q60" s="2564"/>
      <c r="R60" s="559"/>
    </row>
    <row r="61" spans="1:18" ht="15" customHeight="1">
      <c r="A61" s="2560"/>
      <c r="B61" s="3094"/>
      <c r="C61" s="3034" t="s">
        <v>3493</v>
      </c>
      <c r="D61" s="2561"/>
      <c r="E61" s="2561"/>
      <c r="F61" s="2561"/>
      <c r="G61" s="2563"/>
      <c r="H61" s="2562"/>
      <c r="I61" s="2562"/>
      <c r="J61" s="2562"/>
      <c r="K61" s="2562"/>
      <c r="L61" s="2563"/>
      <c r="M61" s="2563"/>
      <c r="N61" s="2563"/>
      <c r="O61" s="2563"/>
      <c r="P61" s="2563"/>
      <c r="Q61" s="2564"/>
      <c r="R61" s="559"/>
    </row>
    <row r="62" spans="1:18" ht="15" customHeight="1">
      <c r="A62" s="2560"/>
      <c r="B62" s="3094"/>
      <c r="C62" s="3034" t="s">
        <v>3494</v>
      </c>
      <c r="D62" s="2561"/>
      <c r="E62" s="2561"/>
      <c r="F62" s="2561"/>
      <c r="G62" s="2563"/>
      <c r="H62" s="2562"/>
      <c r="I62" s="2562"/>
      <c r="J62" s="2562"/>
      <c r="K62" s="2562"/>
      <c r="L62" s="2563"/>
      <c r="M62" s="2563"/>
      <c r="N62" s="2563"/>
      <c r="O62" s="2563"/>
      <c r="P62" s="2563"/>
      <c r="Q62" s="2564"/>
      <c r="R62" s="559"/>
    </row>
    <row r="63" spans="1:18" ht="15" customHeight="1">
      <c r="A63" s="2560"/>
      <c r="B63" s="3094"/>
      <c r="C63" s="3034" t="s">
        <v>3495</v>
      </c>
      <c r="D63" s="2561"/>
      <c r="E63" s="2561"/>
      <c r="F63" s="2561"/>
      <c r="G63" s="2563"/>
      <c r="H63" s="2562"/>
      <c r="I63" s="2562"/>
      <c r="J63" s="2562"/>
      <c r="K63" s="2562"/>
      <c r="L63" s="2563"/>
      <c r="M63" s="2563"/>
      <c r="N63" s="2563"/>
      <c r="O63" s="2563"/>
      <c r="P63" s="2563"/>
      <c r="Q63" s="2564"/>
      <c r="R63" s="559"/>
    </row>
    <row r="64" spans="1:18">
      <c r="A64" s="2560"/>
      <c r="B64" s="3094"/>
      <c r="C64" s="2561"/>
      <c r="D64" s="2561"/>
      <c r="E64" s="2561"/>
      <c r="F64" s="2561"/>
      <c r="G64" s="2563"/>
      <c r="H64" s="2562"/>
      <c r="I64" s="2562"/>
      <c r="J64" s="2562"/>
      <c r="K64" s="2562"/>
      <c r="L64" s="2563"/>
      <c r="M64" s="2563"/>
      <c r="N64" s="2563"/>
      <c r="O64" s="2563"/>
      <c r="P64" s="2563"/>
      <c r="Q64" s="2564"/>
      <c r="R64" s="559"/>
    </row>
    <row r="65" spans="1:18">
      <c r="A65" s="2560"/>
      <c r="B65" s="2565" t="s">
        <v>2987</v>
      </c>
      <c r="C65" s="2561"/>
      <c r="D65" s="2561"/>
      <c r="E65" s="2561"/>
      <c r="F65" s="2561"/>
      <c r="G65" s="2563"/>
      <c r="H65" s="2562"/>
      <c r="I65" s="2562"/>
      <c r="J65" s="2562"/>
      <c r="K65" s="2562"/>
      <c r="L65" s="2563"/>
      <c r="M65" s="2563"/>
      <c r="N65" s="2563"/>
      <c r="O65" s="2563"/>
      <c r="P65" s="2563"/>
      <c r="Q65" s="2564"/>
      <c r="R65" s="559"/>
    </row>
    <row r="66" spans="1:18" s="2361" customFormat="1" ht="14.25" customHeight="1">
      <c r="A66" s="47"/>
      <c r="B66" s="48"/>
      <c r="C66" s="138"/>
      <c r="D66" s="94" t="s">
        <v>2988</v>
      </c>
      <c r="E66" s="94"/>
      <c r="F66" s="2630"/>
      <c r="G66" s="2647"/>
      <c r="H66" s="2639"/>
      <c r="I66" s="789"/>
      <c r="J66" s="789"/>
      <c r="K66" s="789"/>
      <c r="L66" s="135"/>
      <c r="M66" s="135"/>
      <c r="N66" s="787"/>
      <c r="O66" s="789"/>
      <c r="P66" s="789"/>
      <c r="Q66" s="623"/>
      <c r="R66" s="2502"/>
    </row>
    <row r="67" spans="1:18" s="2361" customFormat="1" ht="14.25" customHeight="1">
      <c r="A67" s="47"/>
      <c r="B67" s="48"/>
      <c r="C67" s="138"/>
      <c r="D67" s="139"/>
      <c r="E67" s="94" t="s">
        <v>1377</v>
      </c>
      <c r="F67" s="2630"/>
      <c r="G67" s="2647"/>
      <c r="H67" s="2639"/>
      <c r="I67" s="789"/>
      <c r="J67" s="789"/>
      <c r="K67" s="789"/>
      <c r="L67" s="135"/>
      <c r="M67" s="135"/>
      <c r="N67" s="787"/>
      <c r="O67" s="789"/>
      <c r="P67" s="789"/>
      <c r="Q67" s="623"/>
      <c r="R67" s="2502"/>
    </row>
    <row r="68" spans="1:18" s="2361" customFormat="1" ht="14.25" customHeight="1">
      <c r="A68" s="47"/>
      <c r="B68" s="48"/>
      <c r="C68" s="138"/>
      <c r="D68" s="139"/>
      <c r="E68" s="94"/>
      <c r="F68" s="2630" t="s">
        <v>1378</v>
      </c>
      <c r="G68" s="2647"/>
      <c r="H68" s="2640"/>
      <c r="I68" s="2503"/>
      <c r="J68" s="2503"/>
      <c r="K68" s="2503"/>
      <c r="L68" s="135"/>
      <c r="M68" s="135"/>
      <c r="N68" s="2503"/>
      <c r="O68" s="2503"/>
      <c r="P68" s="2503"/>
      <c r="Q68" s="623"/>
      <c r="R68" s="2502"/>
    </row>
    <row r="69" spans="1:18" s="2361" customFormat="1" ht="14.25" customHeight="1">
      <c r="A69" s="47"/>
      <c r="B69" s="48"/>
      <c r="C69" s="138"/>
      <c r="D69" s="139"/>
      <c r="E69" s="94"/>
      <c r="F69" s="2630" t="s">
        <v>1381</v>
      </c>
      <c r="G69" s="2647"/>
      <c r="H69" s="2640"/>
      <c r="I69" s="2503"/>
      <c r="J69" s="2503"/>
      <c r="K69" s="2503"/>
      <c r="L69" s="135"/>
      <c r="M69" s="135"/>
      <c r="N69" s="2503"/>
      <c r="O69" s="2503"/>
      <c r="P69" s="2503"/>
      <c r="Q69" s="623"/>
      <c r="R69" s="2502"/>
    </row>
    <row r="70" spans="1:18" s="2361" customFormat="1" ht="14.25" customHeight="1">
      <c r="A70" s="47"/>
      <c r="B70" s="48"/>
      <c r="C70" s="138"/>
      <c r="D70" s="139"/>
      <c r="E70" s="94"/>
      <c r="F70" s="2630" t="s">
        <v>1379</v>
      </c>
      <c r="G70" s="2647"/>
      <c r="H70" s="2641"/>
      <c r="I70" s="2505"/>
      <c r="J70" s="2505"/>
      <c r="K70" s="2505"/>
      <c r="L70" s="2504"/>
      <c r="M70" s="2504"/>
      <c r="N70" s="2505"/>
      <c r="O70" s="2505"/>
      <c r="P70" s="2505"/>
      <c r="Q70" s="623"/>
      <c r="R70" s="2502"/>
    </row>
    <row r="71" spans="1:18" s="2361" customFormat="1" ht="14.25" customHeight="1">
      <c r="A71" s="47"/>
      <c r="B71" s="48"/>
      <c r="C71" s="138"/>
      <c r="D71" s="139"/>
      <c r="E71" s="94" t="s">
        <v>648</v>
      </c>
      <c r="F71" s="2630" t="s">
        <v>1380</v>
      </c>
      <c r="G71" s="2647"/>
      <c r="H71" s="2640"/>
      <c r="I71" s="2503"/>
      <c r="J71" s="2503"/>
      <c r="K71" s="2503"/>
      <c r="L71" s="135"/>
      <c r="M71" s="135"/>
      <c r="N71" s="2503"/>
      <c r="O71" s="2503"/>
      <c r="P71" s="2503"/>
      <c r="Q71" s="623"/>
      <c r="R71" s="2502"/>
    </row>
    <row r="72" spans="1:18" s="2361" customFormat="1" ht="14.25" customHeight="1">
      <c r="A72" s="47"/>
      <c r="B72" s="48"/>
      <c r="C72" s="138"/>
      <c r="D72" s="139"/>
      <c r="E72" s="94"/>
      <c r="F72" s="2630" t="s">
        <v>1378</v>
      </c>
      <c r="G72" s="2647"/>
      <c r="H72" s="2640"/>
      <c r="I72" s="2503"/>
      <c r="J72" s="2503"/>
      <c r="K72" s="2503"/>
      <c r="L72" s="135"/>
      <c r="M72" s="135"/>
      <c r="N72" s="2503"/>
      <c r="O72" s="2503"/>
      <c r="P72" s="2503"/>
      <c r="Q72" s="623"/>
      <c r="R72" s="2502"/>
    </row>
    <row r="73" spans="1:18" s="2361" customFormat="1" ht="14.25" customHeight="1">
      <c r="A73" s="47"/>
      <c r="B73" s="48"/>
      <c r="C73" s="138"/>
      <c r="D73" s="139"/>
      <c r="E73" s="94"/>
      <c r="F73" s="2630" t="s">
        <v>1381</v>
      </c>
      <c r="G73" s="2647"/>
      <c r="H73" s="2640"/>
      <c r="I73" s="2503"/>
      <c r="J73" s="2503"/>
      <c r="K73" s="2503"/>
      <c r="L73" s="135"/>
      <c r="M73" s="135"/>
      <c r="N73" s="2503"/>
      <c r="O73" s="2503"/>
      <c r="P73" s="2503"/>
      <c r="Q73" s="623"/>
      <c r="R73" s="2502"/>
    </row>
    <row r="74" spans="1:18" s="2361" customFormat="1" ht="14.25" customHeight="1">
      <c r="A74" s="47"/>
      <c r="B74" s="48"/>
      <c r="C74" s="138"/>
      <c r="D74" s="139"/>
      <c r="E74" s="94"/>
      <c r="F74" s="2630" t="s">
        <v>1379</v>
      </c>
      <c r="G74" s="2647"/>
      <c r="H74" s="2641"/>
      <c r="I74" s="2505"/>
      <c r="J74" s="2505"/>
      <c r="K74" s="2505"/>
      <c r="L74" s="2504"/>
      <c r="M74" s="2504"/>
      <c r="N74" s="2505"/>
      <c r="O74" s="2505"/>
      <c r="P74" s="2505"/>
      <c r="Q74" s="623"/>
      <c r="R74" s="2502"/>
    </row>
    <row r="75" spans="1:18" s="2361" customFormat="1" ht="14.25" customHeight="1">
      <c r="A75" s="47"/>
      <c r="B75" s="48"/>
      <c r="C75" s="138"/>
      <c r="D75" s="139"/>
      <c r="E75" s="94" t="s">
        <v>666</v>
      </c>
      <c r="F75" s="2630" t="s">
        <v>1382</v>
      </c>
      <c r="G75" s="2647"/>
      <c r="H75" s="2640"/>
      <c r="I75" s="2503"/>
      <c r="J75" s="2503"/>
      <c r="K75" s="2503"/>
      <c r="L75" s="135"/>
      <c r="M75" s="135"/>
      <c r="N75" s="2503"/>
      <c r="O75" s="2503"/>
      <c r="P75" s="2503"/>
      <c r="Q75" s="623"/>
      <c r="R75" s="2502"/>
    </row>
    <row r="76" spans="1:18" s="2361" customFormat="1" ht="14.25" customHeight="1">
      <c r="A76" s="47"/>
      <c r="B76" s="48"/>
      <c r="C76" s="138"/>
      <c r="D76" s="139"/>
      <c r="E76" s="94"/>
      <c r="F76" s="2630" t="s">
        <v>1378</v>
      </c>
      <c r="G76" s="2647"/>
      <c r="H76" s="2640"/>
      <c r="I76" s="2503"/>
      <c r="J76" s="2503"/>
      <c r="K76" s="2503"/>
      <c r="L76" s="135"/>
      <c r="M76" s="135"/>
      <c r="N76" s="2503"/>
      <c r="O76" s="2503"/>
      <c r="P76" s="2503"/>
      <c r="Q76" s="623"/>
      <c r="R76" s="2502"/>
    </row>
    <row r="77" spans="1:18" s="2361" customFormat="1" ht="14.25" customHeight="1">
      <c r="A77" s="47"/>
      <c r="B77" s="48"/>
      <c r="C77" s="138"/>
      <c r="D77" s="139"/>
      <c r="E77" s="94"/>
      <c r="F77" s="2630" t="s">
        <v>1381</v>
      </c>
      <c r="G77" s="2647"/>
      <c r="H77" s="2640"/>
      <c r="I77" s="2503"/>
      <c r="J77" s="2503"/>
      <c r="K77" s="2503"/>
      <c r="L77" s="135"/>
      <c r="M77" s="135"/>
      <c r="N77" s="2503"/>
      <c r="O77" s="2503"/>
      <c r="P77" s="2503"/>
      <c r="Q77" s="623"/>
      <c r="R77" s="2502"/>
    </row>
    <row r="78" spans="1:18" s="2361" customFormat="1" ht="14.25" customHeight="1">
      <c r="A78" s="47"/>
      <c r="B78" s="48"/>
      <c r="C78" s="138"/>
      <c r="D78" s="139"/>
      <c r="E78" s="94"/>
      <c r="F78" s="2630" t="s">
        <v>1379</v>
      </c>
      <c r="G78" s="2647"/>
      <c r="H78" s="2642"/>
      <c r="I78" s="2507"/>
      <c r="J78" s="2507"/>
      <c r="K78" s="2507"/>
      <c r="L78" s="2506"/>
      <c r="M78" s="2506"/>
      <c r="N78" s="2508"/>
      <c r="O78" s="2508"/>
      <c r="P78" s="2508"/>
      <c r="Q78" s="375"/>
      <c r="R78" s="2509"/>
    </row>
    <row r="79" spans="1:18" s="2361" customFormat="1" ht="14.25" customHeight="1">
      <c r="A79" s="2510"/>
      <c r="B79" s="93"/>
      <c r="C79" s="133"/>
      <c r="D79" s="95"/>
      <c r="E79" s="93" t="s">
        <v>667</v>
      </c>
      <c r="F79" s="2511" t="s">
        <v>1383</v>
      </c>
      <c r="G79" s="2647"/>
      <c r="H79" s="2640"/>
      <c r="I79" s="2503"/>
      <c r="J79" s="2503"/>
      <c r="K79" s="2503"/>
      <c r="L79" s="2512"/>
      <c r="M79" s="2512"/>
      <c r="N79" s="2513"/>
      <c r="O79" s="2513"/>
      <c r="P79" s="2513"/>
      <c r="Q79" s="623"/>
      <c r="R79" s="2514"/>
    </row>
    <row r="80" spans="1:18" s="2361" customFormat="1" ht="14.25" customHeight="1">
      <c r="A80" s="2510"/>
      <c r="B80" s="93"/>
      <c r="C80" s="133"/>
      <c r="D80" s="95"/>
      <c r="E80" s="93"/>
      <c r="F80" s="41" t="s">
        <v>1378</v>
      </c>
      <c r="G80" s="2648"/>
      <c r="H80" s="2643"/>
      <c r="I80" s="2515"/>
      <c r="J80" s="2515"/>
      <c r="K80" s="2515"/>
      <c r="L80" s="2515"/>
      <c r="M80" s="2515"/>
      <c r="N80" s="2515"/>
      <c r="O80" s="2515"/>
      <c r="P80" s="2515"/>
      <c r="Q80" s="2515"/>
      <c r="R80" s="2516"/>
    </row>
    <row r="81" spans="1:18" s="2361" customFormat="1" ht="14.25" customHeight="1">
      <c r="A81" s="2510"/>
      <c r="B81" s="93"/>
      <c r="C81" s="133"/>
      <c r="D81" s="95"/>
      <c r="E81" s="93"/>
      <c r="F81" s="41" t="s">
        <v>1381</v>
      </c>
      <c r="G81" s="2648"/>
      <c r="H81" s="2644"/>
      <c r="I81" s="2518"/>
      <c r="J81" s="2518"/>
      <c r="K81" s="2518"/>
      <c r="L81" s="2517"/>
      <c r="M81" s="2517"/>
      <c r="N81" s="2518"/>
      <c r="O81" s="2518"/>
      <c r="P81" s="2518"/>
      <c r="Q81" s="623"/>
      <c r="R81" s="2519"/>
    </row>
    <row r="82" spans="1:18" s="2361" customFormat="1" ht="14.25" customHeight="1">
      <c r="A82" s="47"/>
      <c r="B82" s="48"/>
      <c r="C82" s="138"/>
      <c r="D82" s="139"/>
      <c r="E82" s="94"/>
      <c r="F82" s="2630" t="s">
        <v>1379</v>
      </c>
      <c r="G82" s="2647"/>
      <c r="H82" s="2641"/>
      <c r="I82" s="2505"/>
      <c r="J82" s="2505"/>
      <c r="K82" s="2505"/>
      <c r="L82" s="2504"/>
      <c r="M82" s="2504"/>
      <c r="N82" s="2505"/>
      <c r="O82" s="2505"/>
      <c r="P82" s="2505"/>
      <c r="Q82" s="623"/>
      <c r="R82" s="2502"/>
    </row>
    <row r="83" spans="1:18" s="2361" customFormat="1" ht="14.25" customHeight="1">
      <c r="A83" s="47"/>
      <c r="B83" s="48"/>
      <c r="C83" s="138"/>
      <c r="D83" s="139"/>
      <c r="E83" s="94" t="s">
        <v>1384</v>
      </c>
      <c r="F83" s="2630"/>
      <c r="G83" s="2647"/>
      <c r="H83" s="2640"/>
      <c r="I83" s="2503"/>
      <c r="J83" s="2503"/>
      <c r="K83" s="2503"/>
      <c r="L83" s="135"/>
      <c r="M83" s="135"/>
      <c r="N83" s="2503"/>
      <c r="O83" s="2503"/>
      <c r="P83" s="2503"/>
      <c r="Q83" s="623"/>
      <c r="R83" s="2502"/>
    </row>
    <row r="84" spans="1:18" s="2361" customFormat="1" ht="14.25" customHeight="1">
      <c r="A84" s="47"/>
      <c r="B84" s="48"/>
      <c r="C84" s="138"/>
      <c r="D84" s="139"/>
      <c r="E84" s="94"/>
      <c r="F84" s="2630" t="s">
        <v>1378</v>
      </c>
      <c r="G84" s="2647"/>
      <c r="H84" s="2640"/>
      <c r="I84" s="2503"/>
      <c r="J84" s="2503"/>
      <c r="K84" s="2503"/>
      <c r="L84" s="135"/>
      <c r="M84" s="135"/>
      <c r="N84" s="2503"/>
      <c r="O84" s="2503"/>
      <c r="P84" s="2503"/>
      <c r="Q84" s="623"/>
      <c r="R84" s="2502"/>
    </row>
    <row r="85" spans="1:18" s="2361" customFormat="1" ht="14.25" customHeight="1">
      <c r="A85" s="47"/>
      <c r="B85" s="48"/>
      <c r="C85" s="138"/>
      <c r="D85" s="139"/>
      <c r="E85" s="94"/>
      <c r="F85" s="2630" t="s">
        <v>1381</v>
      </c>
      <c r="G85" s="2647"/>
      <c r="H85" s="2640"/>
      <c r="I85" s="2503"/>
      <c r="J85" s="2503"/>
      <c r="K85" s="2503"/>
      <c r="L85" s="135"/>
      <c r="M85" s="135"/>
      <c r="N85" s="2503"/>
      <c r="O85" s="2503"/>
      <c r="P85" s="2503"/>
      <c r="Q85" s="623"/>
      <c r="R85" s="2502"/>
    </row>
    <row r="86" spans="1:18" s="2361" customFormat="1" ht="14.25" customHeight="1">
      <c r="A86" s="47"/>
      <c r="B86" s="48"/>
      <c r="C86" s="138"/>
      <c r="D86" s="139"/>
      <c r="E86" s="94"/>
      <c r="F86" s="2630" t="s">
        <v>1379</v>
      </c>
      <c r="G86" s="2647"/>
      <c r="H86" s="2641"/>
      <c r="I86" s="2505"/>
      <c r="J86" s="2505"/>
      <c r="K86" s="2505"/>
      <c r="L86" s="2504"/>
      <c r="M86" s="2504"/>
      <c r="N86" s="2505"/>
      <c r="O86" s="2505"/>
      <c r="P86" s="2505"/>
      <c r="Q86" s="627"/>
      <c r="R86" s="2509"/>
    </row>
    <row r="87" spans="1:18" s="2361" customFormat="1" ht="14.25" customHeight="1">
      <c r="A87" s="629"/>
      <c r="B87" s="630"/>
      <c r="C87" s="631"/>
      <c r="D87" s="632"/>
      <c r="E87" s="633" t="s">
        <v>669</v>
      </c>
      <c r="F87" s="633" t="s">
        <v>1385</v>
      </c>
      <c r="G87" s="2649"/>
      <c r="H87" s="2645"/>
      <c r="I87" s="2521"/>
      <c r="J87" s="2521"/>
      <c r="K87" s="2521"/>
      <c r="L87" s="2520"/>
      <c r="M87" s="2520"/>
      <c r="N87" s="2522"/>
      <c r="O87" s="2522"/>
      <c r="P87" s="2522"/>
      <c r="Q87" s="623"/>
      <c r="R87" s="2523"/>
    </row>
    <row r="88" spans="1:18" s="2361" customFormat="1" ht="14.25" customHeight="1">
      <c r="A88" s="92"/>
      <c r="B88" s="622"/>
      <c r="C88" s="133"/>
      <c r="D88" s="95"/>
      <c r="E88" s="93"/>
      <c r="F88" s="2638" t="s">
        <v>1378</v>
      </c>
      <c r="G88" s="2650"/>
      <c r="H88" s="2646"/>
      <c r="I88" s="2524"/>
      <c r="J88" s="2524"/>
      <c r="K88" s="2524"/>
      <c r="L88" s="2512"/>
      <c r="M88" s="2512"/>
      <c r="N88" s="2513"/>
      <c r="O88" s="2513"/>
      <c r="P88" s="2513"/>
      <c r="Q88" s="375"/>
      <c r="R88" s="2525"/>
    </row>
    <row r="89" spans="1:18" s="2361" customFormat="1" ht="14.25" customHeight="1">
      <c r="A89" s="96"/>
      <c r="B89" s="97"/>
      <c r="C89" s="37"/>
      <c r="D89" s="137"/>
      <c r="E89" s="41"/>
      <c r="F89" s="41" t="s">
        <v>1381</v>
      </c>
      <c r="G89" s="2648"/>
      <c r="H89" s="2644"/>
      <c r="I89" s="2518"/>
      <c r="J89" s="2518"/>
      <c r="K89" s="2518"/>
      <c r="L89" s="2517"/>
      <c r="M89" s="2517"/>
      <c r="N89" s="2518"/>
      <c r="O89" s="2518"/>
      <c r="P89" s="2518"/>
      <c r="Q89" s="623"/>
      <c r="R89" s="2519"/>
    </row>
    <row r="90" spans="1:18" s="2361" customFormat="1" ht="14.25" customHeight="1">
      <c r="A90" s="47"/>
      <c r="B90" s="48"/>
      <c r="C90" s="138"/>
      <c r="D90" s="139"/>
      <c r="E90" s="94"/>
      <c r="F90" s="2630" t="s">
        <v>1379</v>
      </c>
      <c r="G90" s="2647"/>
      <c r="H90" s="2641"/>
      <c r="I90" s="2505"/>
      <c r="J90" s="2505"/>
      <c r="K90" s="2505"/>
      <c r="L90" s="2504"/>
      <c r="M90" s="2504"/>
      <c r="N90" s="2505"/>
      <c r="O90" s="2505"/>
      <c r="P90" s="2505"/>
      <c r="Q90" s="623"/>
      <c r="R90" s="2502"/>
    </row>
    <row r="91" spans="1:18" s="2361" customFormat="1" ht="14.25" customHeight="1">
      <c r="A91" s="47"/>
      <c r="B91" s="622"/>
      <c r="C91" s="138"/>
      <c r="D91" s="139"/>
      <c r="E91" s="94"/>
      <c r="F91" s="2630"/>
      <c r="G91" s="2647"/>
      <c r="H91" s="2639"/>
      <c r="I91" s="789"/>
      <c r="J91" s="789"/>
      <c r="K91" s="789"/>
      <c r="L91" s="135"/>
      <c r="M91" s="135"/>
      <c r="N91" s="789"/>
      <c r="O91" s="789"/>
      <c r="P91" s="789"/>
      <c r="Q91" s="621"/>
      <c r="R91" s="2502"/>
    </row>
    <row r="92" spans="1:18" s="3380" customFormat="1" ht="14.25" customHeight="1">
      <c r="A92" s="3378"/>
      <c r="B92" s="3379" t="s">
        <v>2989</v>
      </c>
      <c r="D92" s="3381"/>
      <c r="E92" s="3382"/>
      <c r="F92" s="3383"/>
      <c r="G92" s="3384"/>
      <c r="H92" s="3385"/>
      <c r="I92" s="3386"/>
      <c r="J92" s="3386"/>
      <c r="K92" s="3386"/>
      <c r="L92" s="3387"/>
      <c r="M92" s="3387"/>
      <c r="N92" s="3386"/>
      <c r="O92" s="3386"/>
      <c r="P92" s="3386"/>
      <c r="Q92" s="3388"/>
      <c r="R92" s="3389"/>
    </row>
    <row r="93" spans="1:18" s="3380" customFormat="1" ht="14.25" customHeight="1">
      <c r="A93" s="3378"/>
      <c r="B93" s="3390"/>
      <c r="C93" s="3381"/>
      <c r="D93" s="3383" t="s">
        <v>1324</v>
      </c>
      <c r="E93" s="3383"/>
      <c r="F93" s="3383"/>
      <c r="G93" s="3384"/>
      <c r="H93" s="3385"/>
      <c r="I93" s="3386"/>
      <c r="J93" s="3386"/>
      <c r="K93" s="3386"/>
      <c r="L93" s="3387"/>
      <c r="M93" s="3387"/>
      <c r="N93" s="3386"/>
      <c r="O93" s="3386"/>
      <c r="P93" s="3386"/>
      <c r="Q93" s="3388"/>
      <c r="R93" s="3389"/>
    </row>
    <row r="94" spans="1:18" s="3380" customFormat="1" ht="14.25" customHeight="1">
      <c r="A94" s="3378"/>
      <c r="B94" s="3390"/>
      <c r="C94" s="3381"/>
      <c r="D94" s="3382"/>
      <c r="E94" s="3383" t="s">
        <v>1325</v>
      </c>
      <c r="F94" s="3383" t="s">
        <v>1326</v>
      </c>
      <c r="G94" s="3384"/>
      <c r="H94" s="3385"/>
      <c r="I94" s="3386"/>
      <c r="J94" s="3386"/>
      <c r="K94" s="3386"/>
      <c r="L94" s="3386"/>
      <c r="M94" s="3386"/>
      <c r="N94" s="3386"/>
      <c r="O94" s="3386"/>
      <c r="P94" s="3386"/>
      <c r="Q94" s="3388"/>
      <c r="R94" s="3389"/>
    </row>
    <row r="95" spans="1:18" s="3380" customFormat="1" ht="14.25" customHeight="1">
      <c r="A95" s="3378"/>
      <c r="B95" s="3390"/>
      <c r="C95" s="3381"/>
      <c r="D95" s="3382"/>
      <c r="E95" s="3383" t="s">
        <v>648</v>
      </c>
      <c r="F95" s="3383" t="s">
        <v>1327</v>
      </c>
      <c r="G95" s="3384"/>
      <c r="H95" s="3391"/>
      <c r="I95" s="3392"/>
      <c r="J95" s="3392"/>
      <c r="K95" s="3392"/>
      <c r="L95" s="3392"/>
      <c r="M95" s="3392"/>
      <c r="N95" s="3392"/>
      <c r="O95" s="3392"/>
      <c r="P95" s="3392"/>
      <c r="Q95" s="3388"/>
      <c r="R95" s="3389"/>
    </row>
    <row r="96" spans="1:18" s="3380" customFormat="1" ht="14.25" customHeight="1">
      <c r="A96" s="3378"/>
      <c r="B96" s="3390"/>
      <c r="C96" s="3381"/>
      <c r="D96" s="3382"/>
      <c r="E96" s="3383" t="s">
        <v>666</v>
      </c>
      <c r="F96" s="3383" t="s">
        <v>1328</v>
      </c>
      <c r="G96" s="3384"/>
      <c r="H96" s="3385"/>
      <c r="I96" s="3386"/>
      <c r="J96" s="3386"/>
      <c r="K96" s="3386"/>
      <c r="L96" s="3386"/>
      <c r="M96" s="3386"/>
      <c r="N96" s="3386"/>
      <c r="O96" s="3386"/>
      <c r="P96" s="3386"/>
      <c r="Q96" s="3388"/>
      <c r="R96" s="3389"/>
    </row>
    <row r="97" spans="1:18" s="3380" customFormat="1" ht="14.25" customHeight="1">
      <c r="A97" s="3378"/>
      <c r="B97" s="3390"/>
      <c r="C97" s="3381"/>
      <c r="D97" s="3382"/>
      <c r="E97" s="3383" t="s">
        <v>667</v>
      </c>
      <c r="F97" s="3383" t="s">
        <v>1329</v>
      </c>
      <c r="G97" s="3384"/>
      <c r="H97" s="3385"/>
      <c r="I97" s="3386"/>
      <c r="J97" s="3386"/>
      <c r="K97" s="3386"/>
      <c r="L97" s="3386"/>
      <c r="M97" s="3386"/>
      <c r="N97" s="3386"/>
      <c r="O97" s="3386"/>
      <c r="P97" s="3386"/>
      <c r="Q97" s="3388"/>
      <c r="R97" s="3389"/>
    </row>
    <row r="98" spans="1:18" s="3380" customFormat="1" ht="14.25" customHeight="1">
      <c r="A98" s="3378"/>
      <c r="B98" s="3390"/>
      <c r="C98" s="3381"/>
      <c r="D98" s="3382"/>
      <c r="E98" s="3383" t="s">
        <v>668</v>
      </c>
      <c r="F98" s="3383" t="s">
        <v>1330</v>
      </c>
      <c r="G98" s="3384"/>
      <c r="H98" s="3385"/>
      <c r="I98" s="3386"/>
      <c r="J98" s="3386"/>
      <c r="K98" s="3386"/>
      <c r="L98" s="3386"/>
      <c r="M98" s="3386"/>
      <c r="N98" s="3386"/>
      <c r="O98" s="3386"/>
      <c r="P98" s="3386"/>
      <c r="Q98" s="3388"/>
      <c r="R98" s="3389"/>
    </row>
    <row r="99" spans="1:18" s="3380" customFormat="1" ht="14.25" customHeight="1">
      <c r="A99" s="3378"/>
      <c r="B99" s="3390"/>
      <c r="C99" s="3381"/>
      <c r="D99" s="3382"/>
      <c r="E99" s="3383" t="s">
        <v>669</v>
      </c>
      <c r="F99" s="3383" t="s">
        <v>1331</v>
      </c>
      <c r="G99" s="3384"/>
      <c r="H99" s="3385"/>
      <c r="I99" s="3386"/>
      <c r="J99" s="3386"/>
      <c r="K99" s="3386"/>
      <c r="L99" s="3386"/>
      <c r="M99" s="3386"/>
      <c r="N99" s="3386"/>
      <c r="O99" s="3386"/>
      <c r="P99" s="3386"/>
      <c r="Q99" s="3388"/>
      <c r="R99" s="3389"/>
    </row>
    <row r="100" spans="1:18" s="3380" customFormat="1" ht="14.25" customHeight="1">
      <c r="A100" s="3378"/>
      <c r="B100" s="3390"/>
      <c r="C100" s="3381"/>
      <c r="D100" s="3382"/>
      <c r="E100" s="3383" t="s">
        <v>670</v>
      </c>
      <c r="F100" s="3383" t="s">
        <v>1332</v>
      </c>
      <c r="G100" s="3384"/>
      <c r="H100" s="3385"/>
      <c r="I100" s="3386"/>
      <c r="J100" s="3386"/>
      <c r="K100" s="3386"/>
      <c r="L100" s="3386"/>
      <c r="M100" s="3386"/>
      <c r="N100" s="3386"/>
      <c r="O100" s="3386"/>
      <c r="P100" s="3386"/>
      <c r="Q100" s="3388"/>
      <c r="R100" s="3389"/>
    </row>
    <row r="101" spans="1:18" s="3380" customFormat="1" ht="14.25" customHeight="1">
      <c r="A101" s="3378"/>
      <c r="B101" s="3390"/>
      <c r="C101" s="3381"/>
      <c r="D101" s="3382"/>
      <c r="E101" s="3383" t="s">
        <v>671</v>
      </c>
      <c r="F101" s="3383" t="s">
        <v>2575</v>
      </c>
      <c r="G101" s="3384"/>
      <c r="H101" s="3385"/>
      <c r="I101" s="3386"/>
      <c r="J101" s="3386"/>
      <c r="K101" s="3386"/>
      <c r="L101" s="3386"/>
      <c r="M101" s="3386"/>
      <c r="N101" s="3386"/>
      <c r="O101" s="3386"/>
      <c r="P101" s="3386"/>
      <c r="Q101" s="3388"/>
      <c r="R101" s="3389"/>
    </row>
    <row r="102" spans="1:18" s="3380" customFormat="1" ht="14.25" customHeight="1">
      <c r="A102" s="3378"/>
      <c r="B102" s="3390"/>
      <c r="C102" s="3381"/>
      <c r="D102" s="3382"/>
      <c r="E102" s="3383" t="s">
        <v>672</v>
      </c>
      <c r="F102" s="3383" t="s">
        <v>1333</v>
      </c>
      <c r="G102" s="3384"/>
      <c r="H102" s="3385"/>
      <c r="I102" s="3386"/>
      <c r="J102" s="3386"/>
      <c r="K102" s="3386"/>
      <c r="L102" s="3386"/>
      <c r="M102" s="3386"/>
      <c r="N102" s="3386"/>
      <c r="O102" s="3386"/>
      <c r="P102" s="3386"/>
      <c r="Q102" s="3393"/>
      <c r="R102" s="3394"/>
    </row>
    <row r="103" spans="1:18" s="3380" customFormat="1" ht="14.25" customHeight="1">
      <c r="A103" s="3395"/>
      <c r="B103" s="3396"/>
      <c r="C103" s="3397"/>
      <c r="D103" s="3398"/>
      <c r="E103" s="3399" t="s">
        <v>1335</v>
      </c>
      <c r="F103" s="3399" t="s">
        <v>710</v>
      </c>
      <c r="G103" s="3400"/>
      <c r="H103" s="3401"/>
      <c r="I103" s="3402"/>
      <c r="J103" s="3402"/>
      <c r="K103" s="3402"/>
      <c r="L103" s="3402"/>
      <c r="M103" s="3402"/>
      <c r="N103" s="3402"/>
      <c r="O103" s="3402"/>
      <c r="P103" s="3402"/>
      <c r="Q103" s="3403"/>
      <c r="R103" s="3404"/>
    </row>
    <row r="104" spans="1:18" s="3380" customFormat="1" ht="14.25" customHeight="1">
      <c r="A104" s="3405"/>
      <c r="B104" s="3406"/>
      <c r="C104" s="3407"/>
      <c r="D104" s="3408"/>
      <c r="E104" s="3409" t="s">
        <v>761</v>
      </c>
      <c r="F104" s="3409" t="s">
        <v>1336</v>
      </c>
      <c r="G104" s="3410"/>
      <c r="H104" s="3411"/>
      <c r="I104" s="3412"/>
      <c r="J104" s="3412"/>
      <c r="K104" s="3412"/>
      <c r="L104" s="3412"/>
      <c r="M104" s="3412"/>
      <c r="N104" s="3412"/>
      <c r="O104" s="3412"/>
      <c r="P104" s="3412"/>
      <c r="Q104" s="3413"/>
      <c r="R104" s="3414"/>
    </row>
    <row r="105" spans="1:18" s="3380" customFormat="1" ht="14.25" customHeight="1">
      <c r="A105" s="3415"/>
      <c r="B105" s="3416"/>
      <c r="C105" s="3417"/>
      <c r="D105" s="3418"/>
      <c r="E105" s="3419" t="s">
        <v>763</v>
      </c>
      <c r="F105" s="3419" t="s">
        <v>711</v>
      </c>
      <c r="G105" s="3420"/>
      <c r="H105" s="3421"/>
      <c r="I105" s="3422"/>
      <c r="J105" s="3422"/>
      <c r="K105" s="3422"/>
      <c r="L105" s="3422"/>
      <c r="M105" s="3422"/>
      <c r="N105" s="3422"/>
      <c r="O105" s="3422"/>
      <c r="P105" s="3422"/>
      <c r="Q105" s="3423"/>
      <c r="R105" s="3424"/>
    </row>
    <row r="106" spans="1:18" s="3380" customFormat="1" ht="14.25" customHeight="1">
      <c r="A106" s="3378"/>
      <c r="B106" s="3390"/>
      <c r="C106" s="3381"/>
      <c r="D106" s="3382"/>
      <c r="E106" s="3383" t="s">
        <v>827</v>
      </c>
      <c r="F106" s="3383" t="s">
        <v>712</v>
      </c>
      <c r="G106" s="3384"/>
      <c r="H106" s="3385"/>
      <c r="I106" s="3386"/>
      <c r="J106" s="3386"/>
      <c r="K106" s="3386"/>
      <c r="L106" s="3386"/>
      <c r="M106" s="3386"/>
      <c r="N106" s="3386"/>
      <c r="O106" s="3386"/>
      <c r="P106" s="3386"/>
      <c r="Q106" s="3393"/>
      <c r="R106" s="3394"/>
    </row>
    <row r="107" spans="1:18" s="3380" customFormat="1" ht="14.25" customHeight="1">
      <c r="A107" s="3378"/>
      <c r="B107" s="3390"/>
      <c r="C107" s="3381"/>
      <c r="D107" s="3383" t="s">
        <v>1467</v>
      </c>
      <c r="E107" s="3383"/>
      <c r="F107" s="3383"/>
      <c r="G107" s="3384"/>
      <c r="H107" s="3385"/>
      <c r="I107" s="3386"/>
      <c r="J107" s="3386"/>
      <c r="K107" s="3386"/>
      <c r="L107" s="3387"/>
      <c r="M107" s="3387"/>
      <c r="N107" s="3386"/>
      <c r="O107" s="3386"/>
      <c r="P107" s="3386"/>
      <c r="Q107" s="3393"/>
      <c r="R107" s="3394"/>
    </row>
    <row r="108" spans="1:18" s="3380" customFormat="1" ht="14.25" customHeight="1">
      <c r="A108" s="3378"/>
      <c r="B108" s="3390"/>
      <c r="C108" s="3381"/>
      <c r="D108" s="3382"/>
      <c r="E108" s="3383" t="s">
        <v>1468</v>
      </c>
      <c r="F108" s="3383"/>
      <c r="G108" s="3384"/>
      <c r="H108" s="3391"/>
      <c r="I108" s="3392"/>
      <c r="J108" s="3392"/>
      <c r="K108" s="3392"/>
      <c r="L108" s="3392"/>
      <c r="M108" s="3392"/>
      <c r="N108" s="3392"/>
      <c r="O108" s="3392"/>
      <c r="P108" s="3392"/>
      <c r="Q108" s="3393"/>
      <c r="R108" s="3394"/>
    </row>
    <row r="109" spans="1:18" s="3380" customFormat="1" ht="14.25" customHeight="1">
      <c r="A109" s="3378"/>
      <c r="B109" s="3390"/>
      <c r="C109" s="3381"/>
      <c r="D109" s="3382"/>
      <c r="E109" s="3383" t="s">
        <v>1469</v>
      </c>
      <c r="F109" s="3383"/>
      <c r="G109" s="3384"/>
      <c r="H109" s="3385"/>
      <c r="I109" s="3386"/>
      <c r="J109" s="3386"/>
      <c r="K109" s="3386"/>
      <c r="L109" s="3386"/>
      <c r="M109" s="3386"/>
      <c r="N109" s="3386"/>
      <c r="O109" s="3386"/>
      <c r="P109" s="3386"/>
      <c r="Q109" s="3393"/>
      <c r="R109" s="3394"/>
    </row>
    <row r="110" spans="1:18" s="3380" customFormat="1" ht="14.25" customHeight="1">
      <c r="A110" s="3378"/>
      <c r="B110" s="3390"/>
      <c r="C110" s="3381"/>
      <c r="D110" s="3382"/>
      <c r="E110" s="3383" t="s">
        <v>1470</v>
      </c>
      <c r="F110" s="3383"/>
      <c r="G110" s="3384"/>
      <c r="H110" s="3391"/>
      <c r="I110" s="3392"/>
      <c r="J110" s="3392"/>
      <c r="K110" s="3392"/>
      <c r="L110" s="3392"/>
      <c r="M110" s="3392"/>
      <c r="N110" s="3392"/>
      <c r="O110" s="3392"/>
      <c r="P110" s="3392"/>
      <c r="Q110" s="3393"/>
      <c r="R110" s="3394"/>
    </row>
    <row r="111" spans="1:18" s="3380" customFormat="1" ht="14.25" customHeight="1">
      <c r="A111" s="3378"/>
      <c r="B111" s="3390"/>
      <c r="C111" s="3381"/>
      <c r="D111" s="3382"/>
      <c r="E111" s="3383" t="s">
        <v>1471</v>
      </c>
      <c r="F111" s="3383"/>
      <c r="G111" s="3384"/>
      <c r="H111" s="3391"/>
      <c r="I111" s="3392"/>
      <c r="J111" s="3392"/>
      <c r="K111" s="3392"/>
      <c r="L111" s="3392"/>
      <c r="M111" s="3392"/>
      <c r="N111" s="3392"/>
      <c r="O111" s="3392"/>
      <c r="P111" s="3392"/>
      <c r="Q111" s="3393"/>
      <c r="R111" s="3394"/>
    </row>
    <row r="112" spans="1:18" s="3380" customFormat="1" ht="14.25" customHeight="1">
      <c r="A112" s="3378"/>
      <c r="B112" s="3425" t="s">
        <v>2990</v>
      </c>
      <c r="D112" s="3381"/>
      <c r="E112" s="3382"/>
      <c r="F112" s="3383"/>
      <c r="G112" s="3384"/>
      <c r="H112" s="3385"/>
      <c r="I112" s="3386"/>
      <c r="J112" s="3386"/>
      <c r="K112" s="3386"/>
      <c r="L112" s="3387"/>
      <c r="M112" s="3387"/>
      <c r="N112" s="3386"/>
      <c r="O112" s="3386"/>
      <c r="P112" s="3386"/>
      <c r="Q112" s="3393"/>
      <c r="R112" s="3394"/>
    </row>
    <row r="113" spans="1:18" s="3380" customFormat="1" ht="14.25" customHeight="1">
      <c r="A113" s="3378"/>
      <c r="B113" s="3426"/>
      <c r="C113" s="3383"/>
      <c r="D113" s="3427" t="s">
        <v>1916</v>
      </c>
      <c r="E113" s="3383"/>
      <c r="F113" s="3383"/>
      <c r="G113" s="3384"/>
      <c r="H113" s="3385"/>
      <c r="I113" s="3386"/>
      <c r="J113" s="3386"/>
      <c r="K113" s="3386"/>
      <c r="L113" s="3387"/>
      <c r="M113" s="3387"/>
      <c r="N113" s="3386"/>
      <c r="O113" s="3386"/>
      <c r="P113" s="3386"/>
      <c r="Q113" s="3393"/>
      <c r="R113" s="3394"/>
    </row>
    <row r="114" spans="1:18" s="3380" customFormat="1" ht="14.25" customHeight="1">
      <c r="A114" s="3378"/>
      <c r="B114" s="3426"/>
      <c r="C114" s="3383"/>
      <c r="D114" s="3427"/>
      <c r="E114" s="3383" t="s">
        <v>1917</v>
      </c>
      <c r="F114" s="3383"/>
      <c r="G114" s="3384"/>
      <c r="H114" s="3391"/>
      <c r="I114" s="3392"/>
      <c r="J114" s="3392"/>
      <c r="K114" s="3392"/>
      <c r="L114" s="3428"/>
      <c r="M114" s="3428"/>
      <c r="N114" s="3428"/>
      <c r="O114" s="3428"/>
      <c r="P114" s="3428"/>
      <c r="Q114" s="3393"/>
      <c r="R114" s="3394"/>
    </row>
    <row r="115" spans="1:18" s="3380" customFormat="1" ht="14.25" customHeight="1">
      <c r="A115" s="3429"/>
      <c r="B115" s="3430"/>
      <c r="C115" s="3383"/>
      <c r="D115" s="3427" t="s">
        <v>1918</v>
      </c>
      <c r="E115" s="3383"/>
      <c r="F115" s="3383"/>
      <c r="G115" s="3384"/>
      <c r="H115" s="3431"/>
      <c r="I115" s="3432"/>
      <c r="J115" s="3432"/>
      <c r="K115" s="3432"/>
      <c r="L115" s="3387"/>
      <c r="M115" s="3387"/>
      <c r="N115" s="3432"/>
      <c r="O115" s="3432"/>
      <c r="P115" s="3432"/>
      <c r="Q115" s="3393"/>
      <c r="R115" s="3394"/>
    </row>
    <row r="116" spans="1:18" s="3442" customFormat="1" ht="14.25" customHeight="1">
      <c r="A116" s="3429"/>
      <c r="B116" s="3430"/>
      <c r="C116" s="3383"/>
      <c r="D116" s="3433"/>
      <c r="E116" s="3434" t="s">
        <v>1917</v>
      </c>
      <c r="F116" s="3434"/>
      <c r="G116" s="3435"/>
      <c r="H116" s="3436"/>
      <c r="I116" s="3437"/>
      <c r="J116" s="3437"/>
      <c r="K116" s="3437"/>
      <c r="L116" s="3438"/>
      <c r="M116" s="3438"/>
      <c r="N116" s="3439"/>
      <c r="O116" s="3439"/>
      <c r="P116" s="3439"/>
      <c r="Q116" s="3440"/>
      <c r="R116" s="3441"/>
    </row>
    <row r="117" spans="1:18" s="3442" customFormat="1" ht="14.25" customHeight="1">
      <c r="A117" s="3378"/>
      <c r="B117" s="3426"/>
      <c r="C117" s="3383"/>
      <c r="D117" s="3427" t="s">
        <v>1919</v>
      </c>
      <c r="E117" s="3434"/>
      <c r="F117" s="3434"/>
      <c r="G117" s="3435"/>
      <c r="H117" s="3436"/>
      <c r="I117" s="3437"/>
      <c r="J117" s="3437"/>
      <c r="K117" s="3437"/>
      <c r="L117" s="3438"/>
      <c r="M117" s="3438"/>
      <c r="N117" s="3437"/>
      <c r="O117" s="3437"/>
      <c r="P117" s="3437"/>
      <c r="Q117" s="3440"/>
      <c r="R117" s="3441"/>
    </row>
    <row r="118" spans="1:18" s="3380" customFormat="1" ht="14.25" customHeight="1">
      <c r="A118" s="3378"/>
      <c r="B118" s="3426"/>
      <c r="C118" s="3383"/>
      <c r="D118" s="3427"/>
      <c r="E118" s="3434" t="s">
        <v>1917</v>
      </c>
      <c r="F118" s="3434"/>
      <c r="G118" s="3435"/>
      <c r="H118" s="3443"/>
      <c r="I118" s="3444"/>
      <c r="J118" s="3444"/>
      <c r="K118" s="3444"/>
      <c r="L118" s="3445"/>
      <c r="M118" s="3445"/>
      <c r="N118" s="3445"/>
      <c r="O118" s="3445"/>
      <c r="P118" s="3445"/>
      <c r="Q118" s="3438"/>
      <c r="R118" s="3446"/>
    </row>
    <row r="119" spans="1:18" s="3380" customFormat="1" ht="14.25" customHeight="1">
      <c r="A119" s="3447"/>
      <c r="B119" s="3448"/>
      <c r="C119" s="3449"/>
      <c r="D119" s="3450" t="s">
        <v>1920</v>
      </c>
      <c r="E119" s="3451"/>
      <c r="F119" s="3451"/>
      <c r="G119" s="3452"/>
      <c r="H119" s="3453"/>
      <c r="I119" s="3454"/>
      <c r="J119" s="3454"/>
      <c r="K119" s="3454"/>
      <c r="L119" s="3455"/>
      <c r="M119" s="3455"/>
      <c r="N119" s="3455"/>
      <c r="O119" s="3455"/>
      <c r="P119" s="3455"/>
      <c r="Q119" s="3455"/>
      <c r="R119" s="3456"/>
    </row>
    <row r="120" spans="1:18" s="3380" customFormat="1" ht="14.25" customHeight="1">
      <c r="A120" s="3378"/>
      <c r="B120" s="3426"/>
      <c r="C120" s="3383"/>
      <c r="D120" s="3433"/>
      <c r="E120" s="3434" t="s">
        <v>1917</v>
      </c>
      <c r="F120" s="3434"/>
      <c r="G120" s="3435"/>
      <c r="H120" s="3436"/>
      <c r="I120" s="3437"/>
      <c r="J120" s="3437"/>
      <c r="K120" s="3437"/>
      <c r="L120" s="3438"/>
      <c r="M120" s="3438"/>
      <c r="N120" s="3457"/>
      <c r="O120" s="3457"/>
      <c r="P120" s="3457"/>
      <c r="Q120" s="3440"/>
      <c r="R120" s="3441"/>
    </row>
    <row r="121" spans="1:18" s="3380" customFormat="1" ht="14.25" customHeight="1">
      <c r="A121" s="3378"/>
      <c r="B121" s="3426"/>
      <c r="C121" s="3383"/>
      <c r="D121" s="3427" t="s">
        <v>1921</v>
      </c>
      <c r="E121" s="3434"/>
      <c r="F121" s="3434"/>
      <c r="G121" s="3435"/>
      <c r="H121" s="3436"/>
      <c r="I121" s="3437"/>
      <c r="J121" s="3437"/>
      <c r="K121" s="3437"/>
      <c r="L121" s="3438"/>
      <c r="M121" s="3438"/>
      <c r="N121" s="3438"/>
      <c r="O121" s="3438"/>
      <c r="P121" s="3438"/>
      <c r="Q121" s="3440"/>
      <c r="R121" s="3441"/>
    </row>
    <row r="122" spans="1:18" s="3380" customFormat="1" ht="14.25" customHeight="1">
      <c r="A122" s="3378"/>
      <c r="B122" s="3426"/>
      <c r="C122" s="3458"/>
      <c r="D122" s="3433"/>
      <c r="E122" s="3434" t="s">
        <v>1917</v>
      </c>
      <c r="F122" s="3434"/>
      <c r="G122" s="3435"/>
      <c r="H122" s="3436"/>
      <c r="I122" s="3437"/>
      <c r="J122" s="3437"/>
      <c r="K122" s="3437"/>
      <c r="L122" s="3438"/>
      <c r="M122" s="3438"/>
      <c r="N122" s="3444"/>
      <c r="O122" s="3444"/>
      <c r="P122" s="3444"/>
      <c r="Q122" s="3440"/>
      <c r="R122" s="3441"/>
    </row>
    <row r="123" spans="1:18" s="3380" customFormat="1" ht="14.25" customHeight="1">
      <c r="A123" s="3378"/>
      <c r="B123" s="3459" t="s">
        <v>2991</v>
      </c>
      <c r="D123" s="3460"/>
      <c r="E123" s="3461"/>
      <c r="F123" s="3434"/>
      <c r="G123" s="3435"/>
      <c r="H123" s="3385"/>
      <c r="I123" s="3386"/>
      <c r="J123" s="3386"/>
      <c r="K123" s="3386"/>
      <c r="L123" s="3387"/>
      <c r="M123" s="3387"/>
      <c r="N123" s="3387"/>
      <c r="O123" s="3386"/>
      <c r="P123" s="3386"/>
      <c r="Q123" s="3393"/>
      <c r="R123" s="3394"/>
    </row>
    <row r="124" spans="1:18" s="3380" customFormat="1" ht="14.25" customHeight="1">
      <c r="A124" s="3378"/>
      <c r="B124" s="3390"/>
      <c r="C124" s="3381"/>
      <c r="D124" s="3383"/>
      <c r="E124" s="3434" t="s">
        <v>1337</v>
      </c>
      <c r="F124" s="3434"/>
      <c r="G124" s="3435"/>
      <c r="H124" s="3385"/>
      <c r="I124" s="3386"/>
      <c r="J124" s="3386"/>
      <c r="K124" s="3386"/>
      <c r="L124" s="3387"/>
      <c r="M124" s="3387"/>
      <c r="N124" s="3392"/>
      <c r="O124" s="3392"/>
      <c r="P124" s="3392"/>
      <c r="Q124" s="3393"/>
      <c r="R124" s="3394"/>
    </row>
    <row r="125" spans="1:18" s="3380" customFormat="1" ht="14.25" customHeight="1">
      <c r="A125" s="3378"/>
      <c r="B125" s="3390"/>
      <c r="C125" s="3381"/>
      <c r="D125" s="3383"/>
      <c r="E125" s="3434" t="s">
        <v>1338</v>
      </c>
      <c r="F125" s="3434"/>
      <c r="G125" s="3435"/>
      <c r="H125" s="3462"/>
      <c r="I125" s="3428"/>
      <c r="J125" s="3428"/>
      <c r="K125" s="3428"/>
      <c r="L125" s="3428"/>
      <c r="M125" s="3428"/>
      <c r="N125" s="3428"/>
      <c r="O125" s="3428"/>
      <c r="P125" s="3428"/>
      <c r="Q125" s="3393"/>
      <c r="R125" s="3394"/>
    </row>
    <row r="126" spans="1:18" s="3467" customFormat="1" ht="14.25" customHeight="1">
      <c r="A126" s="3395"/>
      <c r="B126" s="3396"/>
      <c r="C126" s="3397"/>
      <c r="D126" s="3399"/>
      <c r="E126" s="3463" t="s">
        <v>1339</v>
      </c>
      <c r="F126" s="3463"/>
      <c r="G126" s="3464"/>
      <c r="H126" s="3465"/>
      <c r="I126" s="3466"/>
      <c r="J126" s="3466"/>
      <c r="K126" s="3466"/>
      <c r="L126" s="3466"/>
      <c r="M126" s="3466"/>
      <c r="N126" s="3466"/>
      <c r="O126" s="3466"/>
      <c r="P126" s="3466"/>
      <c r="Q126" s="3403"/>
      <c r="R126" s="3404"/>
    </row>
    <row r="127" spans="1:18" s="2361" customFormat="1" ht="14.25" customHeight="1" thickBot="1">
      <c r="A127" s="3368"/>
      <c r="B127" s="3369"/>
      <c r="C127" s="3370"/>
      <c r="D127" s="3371"/>
      <c r="E127" s="3372"/>
      <c r="F127" s="3372"/>
      <c r="G127" s="3373"/>
      <c r="H127" s="3374"/>
      <c r="I127" s="3375"/>
      <c r="J127" s="3375"/>
      <c r="K127" s="3375"/>
      <c r="L127" s="3376"/>
      <c r="M127" s="3376"/>
      <c r="N127" s="3376"/>
      <c r="O127" s="3376"/>
      <c r="P127" s="3376"/>
      <c r="Q127" s="3376"/>
      <c r="R127" s="3377"/>
    </row>
    <row r="128" spans="1:18" s="2358" customFormat="1" ht="15.75">
      <c r="A128" s="3486"/>
      <c r="B128" s="3486"/>
      <c r="C128" s="3486"/>
      <c r="D128" s="3486"/>
      <c r="E128" s="3486"/>
      <c r="F128" s="3486"/>
      <c r="G128" s="3486"/>
      <c r="H128" s="3486"/>
      <c r="I128" s="3486"/>
      <c r="J128" s="3486"/>
      <c r="K128" s="3486"/>
      <c r="L128" s="3486"/>
      <c r="M128" s="3486"/>
      <c r="N128" s="3486"/>
      <c r="O128" s="3486"/>
      <c r="P128" s="3486"/>
      <c r="Q128" s="3486"/>
    </row>
    <row r="129" spans="1:18" s="1231" customFormat="1">
      <c r="A129" s="2536"/>
      <c r="B129" s="2537"/>
      <c r="D129" s="2538"/>
      <c r="E129" s="372"/>
      <c r="F129" s="2539" t="s">
        <v>2946</v>
      </c>
      <c r="G129" s="2539"/>
      <c r="H129" s="2540"/>
      <c r="I129" s="2540"/>
      <c r="J129" s="2540"/>
      <c r="K129" s="2540"/>
      <c r="L129" s="2541"/>
      <c r="M129" s="2541"/>
      <c r="N129" s="2541"/>
      <c r="O129" s="2542" t="s">
        <v>2947</v>
      </c>
      <c r="P129" s="2542"/>
      <c r="Q129" s="2543"/>
      <c r="R129" s="2544"/>
    </row>
    <row r="130" spans="1:18" s="1231" customFormat="1" ht="14.25">
      <c r="A130" s="2536"/>
      <c r="B130" s="2537"/>
      <c r="D130" s="372"/>
      <c r="E130" s="372"/>
      <c r="F130" s="372"/>
      <c r="G130" s="372"/>
      <c r="H130" s="2540"/>
      <c r="I130" s="2540"/>
      <c r="J130" s="2540"/>
      <c r="K130" s="2540"/>
      <c r="L130" s="2541"/>
      <c r="M130" s="2541"/>
      <c r="N130" s="2541"/>
      <c r="O130" s="2542" t="s">
        <v>2950</v>
      </c>
      <c r="P130" s="2542"/>
      <c r="Q130" s="2543"/>
      <c r="R130" s="2545"/>
    </row>
    <row r="131" spans="1:18" s="1231" customFormat="1" ht="14.25">
      <c r="A131" s="2536"/>
      <c r="B131" s="2546"/>
      <c r="D131" s="2547"/>
      <c r="E131" s="2548"/>
      <c r="F131" s="2548"/>
      <c r="G131" s="2548"/>
      <c r="H131" s="2549"/>
      <c r="I131" s="2549"/>
      <c r="J131" s="2549"/>
      <c r="K131" s="2549"/>
      <c r="L131" s="2541"/>
      <c r="M131" s="2541"/>
      <c r="N131" s="2541"/>
      <c r="O131" s="2542" t="s">
        <v>2353</v>
      </c>
      <c r="P131" s="2542"/>
      <c r="Q131" s="2543"/>
      <c r="R131" s="2545"/>
    </row>
    <row r="132" spans="1:18" s="1231" customFormat="1">
      <c r="A132" s="2536"/>
      <c r="B132" s="2550"/>
      <c r="D132" s="2536"/>
      <c r="H132" s="2551"/>
      <c r="I132" s="2551"/>
      <c r="J132" s="2551"/>
      <c r="K132" s="2551"/>
      <c r="L132" s="2551"/>
      <c r="M132" s="2551"/>
      <c r="N132" s="2552"/>
      <c r="O132" s="3482"/>
      <c r="P132" s="3482"/>
      <c r="Q132" s="3482"/>
      <c r="R132" s="3482"/>
    </row>
    <row r="133" spans="1:18" s="1231" customFormat="1" ht="14.25">
      <c r="A133" s="2536"/>
      <c r="B133" s="2550"/>
      <c r="D133" s="2536"/>
      <c r="H133" s="2551"/>
      <c r="I133" s="2551"/>
      <c r="J133" s="2551"/>
      <c r="K133" s="2551"/>
      <c r="L133" s="2551"/>
      <c r="M133" s="2551"/>
      <c r="N133" s="2552"/>
      <c r="O133" s="2553"/>
      <c r="P133" s="2553"/>
      <c r="Q133" s="2543"/>
      <c r="R133" s="2545"/>
    </row>
    <row r="134" spans="1:18" s="1231" customFormat="1" ht="14.25">
      <c r="A134" s="2536"/>
      <c r="B134" s="2554"/>
      <c r="C134" s="2536"/>
      <c r="D134" s="2536"/>
      <c r="E134" s="2536"/>
      <c r="F134" s="2536"/>
      <c r="G134" s="2536"/>
      <c r="H134" s="2552"/>
      <c r="I134" s="2552"/>
      <c r="J134" s="2552"/>
      <c r="K134" s="2552"/>
      <c r="L134" s="2552"/>
      <c r="M134" s="2552"/>
      <c r="N134" s="2552"/>
      <c r="O134" s="2555"/>
      <c r="P134" s="2555"/>
      <c r="Q134" s="2556"/>
      <c r="R134" s="2545"/>
    </row>
    <row r="135" spans="1:18" s="1231" customFormat="1" ht="14.25">
      <c r="A135" s="372"/>
      <c r="B135" s="2550"/>
      <c r="H135" s="2551"/>
      <c r="I135" s="2551"/>
      <c r="J135" s="2551"/>
      <c r="K135" s="2551"/>
      <c r="L135" s="2551"/>
      <c r="M135" s="2551"/>
      <c r="N135" s="2541"/>
      <c r="O135" s="2557" t="s">
        <v>2948</v>
      </c>
      <c r="P135" s="2555"/>
      <c r="Q135" s="2556"/>
      <c r="R135" s="2545"/>
    </row>
    <row r="136" spans="1:18" s="1231" customFormat="1" ht="14.25">
      <c r="A136" s="372"/>
      <c r="B136" s="2550"/>
      <c r="H136" s="2551"/>
      <c r="I136" s="2551"/>
      <c r="J136" s="2551"/>
      <c r="K136" s="2551"/>
      <c r="L136" s="2551"/>
      <c r="M136" s="2551"/>
      <c r="N136" s="2541"/>
      <c r="O136" s="2555" t="s">
        <v>2949</v>
      </c>
      <c r="P136" s="2555"/>
      <c r="Q136" s="2556"/>
      <c r="R136" s="2545"/>
    </row>
    <row r="137" spans="1:18" s="2361" customFormat="1" ht="14.25" customHeight="1">
      <c r="A137" s="2358"/>
      <c r="B137" s="2358"/>
      <c r="C137" s="2558"/>
      <c r="D137" s="2358"/>
      <c r="E137" s="2358"/>
      <c r="F137" s="2358"/>
      <c r="G137" s="2358"/>
      <c r="H137" s="2358"/>
      <c r="I137" s="2358"/>
      <c r="J137" s="2358"/>
      <c r="K137" s="2358"/>
      <c r="L137" s="2358"/>
      <c r="M137" s="2358"/>
      <c r="N137" s="2559"/>
      <c r="O137" s="2559"/>
      <c r="P137" s="2559"/>
      <c r="Q137" s="2559"/>
    </row>
    <row r="138" spans="1:18" s="2361" customFormat="1" ht="14.25" customHeight="1">
      <c r="A138" s="2358"/>
      <c r="B138" s="2358"/>
      <c r="C138" s="2558"/>
      <c r="D138" s="2358"/>
      <c r="E138" s="2358"/>
      <c r="F138" s="2358"/>
      <c r="G138" s="2358"/>
      <c r="H138" s="2358"/>
      <c r="I138" s="2358"/>
      <c r="J138" s="2358"/>
      <c r="K138" s="2358"/>
      <c r="L138" s="2358"/>
      <c r="M138" s="2358"/>
      <c r="N138" s="2559"/>
      <c r="O138" s="2559"/>
      <c r="P138" s="2559"/>
      <c r="Q138" s="2559"/>
    </row>
    <row r="139" spans="1:18" s="2361" customFormat="1" ht="14.25" customHeight="1">
      <c r="A139" s="2358"/>
      <c r="B139" s="2358"/>
      <c r="C139" s="2558"/>
      <c r="D139" s="2358"/>
      <c r="E139" s="2358"/>
      <c r="F139" s="2358"/>
      <c r="G139" s="2358"/>
      <c r="H139" s="2358"/>
      <c r="I139" s="2358"/>
      <c r="J139" s="2358"/>
      <c r="K139" s="2358"/>
      <c r="L139" s="2358"/>
      <c r="M139" s="2358"/>
      <c r="N139" s="2559"/>
      <c r="O139" s="2559"/>
      <c r="P139" s="2559"/>
      <c r="Q139" s="2559"/>
    </row>
    <row r="140" spans="1:18" s="2361" customFormat="1" ht="14.25" customHeight="1">
      <c r="A140" s="2358"/>
      <c r="B140" s="2358"/>
      <c r="C140" s="2558"/>
      <c r="D140" s="2358"/>
      <c r="E140" s="2358"/>
      <c r="F140" s="2358"/>
      <c r="G140" s="2358"/>
      <c r="H140" s="2358"/>
      <c r="I140" s="2358"/>
      <c r="J140" s="2358"/>
      <c r="K140" s="2358"/>
      <c r="L140" s="2358"/>
      <c r="M140" s="2358"/>
    </row>
    <row r="141" spans="1:18" s="2361" customFormat="1" ht="14.25" customHeight="1">
      <c r="C141" s="26"/>
    </row>
    <row r="142" spans="1:18" s="2361" customFormat="1" ht="15">
      <c r="C142" s="26"/>
    </row>
    <row r="143" spans="1:18" s="2361" customFormat="1" ht="15"/>
    <row r="144" spans="1:18" s="2361" customFormat="1" ht="15"/>
    <row r="145" spans="1:18" s="2361" customFormat="1" ht="15">
      <c r="A145" s="2358"/>
      <c r="B145" s="2358"/>
      <c r="C145" s="2558"/>
      <c r="D145" s="2358"/>
      <c r="E145" s="2358"/>
      <c r="F145" s="2358"/>
      <c r="G145" s="2358"/>
      <c r="H145" s="2358"/>
      <c r="I145" s="2358"/>
      <c r="J145" s="2358"/>
      <c r="K145" s="2358"/>
      <c r="L145" s="2358"/>
      <c r="M145" s="2358"/>
      <c r="N145" s="2358"/>
      <c r="O145" s="2358"/>
      <c r="P145" s="2358"/>
      <c r="Q145" s="2358"/>
      <c r="R145" s="2358"/>
    </row>
    <row r="146" spans="1:18" s="2358" customFormat="1">
      <c r="C146" s="2558"/>
    </row>
  </sheetData>
  <mergeCells count="27">
    <mergeCell ref="C19:F19"/>
    <mergeCell ref="C14:F14"/>
    <mergeCell ref="C15:F15"/>
    <mergeCell ref="C16:F16"/>
    <mergeCell ref="C17:F17"/>
    <mergeCell ref="C18:F18"/>
    <mergeCell ref="A128:Q128"/>
    <mergeCell ref="O132:R132"/>
    <mergeCell ref="G8:G9"/>
    <mergeCell ref="K8:K9"/>
    <mergeCell ref="L8:O8"/>
    <mergeCell ref="P8:P9"/>
    <mergeCell ref="Q8:Q9"/>
    <mergeCell ref="R8:R9"/>
    <mergeCell ref="B10:F10"/>
    <mergeCell ref="A8:A9"/>
    <mergeCell ref="B8:F9"/>
    <mergeCell ref="H8:H9"/>
    <mergeCell ref="I8:I9"/>
    <mergeCell ref="J8:J9"/>
    <mergeCell ref="C12:F12"/>
    <mergeCell ref="C13:F13"/>
    <mergeCell ref="A1:R1"/>
    <mergeCell ref="A2:R2"/>
    <mergeCell ref="A3:Q3"/>
    <mergeCell ref="A4:E4"/>
    <mergeCell ref="A5:E5"/>
  </mergeCells>
  <phoneticPr fontId="92" type="noConversion"/>
  <pageMargins left="0.70866141732283472" right="0.70866141732283472" top="0.74803149606299213" bottom="0.74803149606299213" header="0.31496062992125984" footer="0.31496062992125984"/>
  <pageSetup paperSize="14" scale="65"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88"/>
  <sheetViews>
    <sheetView topLeftCell="A70" zoomScale="90" zoomScaleNormal="90" workbookViewId="0">
      <selection activeCell="F81" sqref="F81"/>
    </sheetView>
  </sheetViews>
  <sheetFormatPr defaultRowHeight="15"/>
  <cols>
    <col min="1" max="1" width="4" customWidth="1"/>
    <col min="2" max="2" width="3.42578125" customWidth="1"/>
    <col min="3" max="3" width="2.42578125" customWidth="1"/>
    <col min="4" max="4" width="2.7109375" customWidth="1"/>
    <col min="5" max="5" width="2.5703125" customWidth="1"/>
    <col min="6" max="6" width="83.7109375" style="1927" customWidth="1"/>
    <col min="7" max="7" width="12.7109375" style="215" customWidth="1"/>
    <col min="8" max="8" width="12.7109375" style="89" customWidth="1"/>
    <col min="9" max="9" width="12.7109375" style="215" customWidth="1"/>
    <col min="10" max="11" width="12.7109375" customWidth="1"/>
    <col min="12" max="12" width="12.7109375" style="78" customWidth="1"/>
    <col min="13" max="13" width="12.7109375" customWidth="1"/>
    <col min="14" max="14" width="12.7109375" style="50" customWidth="1"/>
    <col min="15" max="17" width="12.7109375" customWidth="1"/>
  </cols>
  <sheetData>
    <row r="1" spans="1:17" s="349" customFormat="1" ht="12.75">
      <c r="A1" s="3468" t="s">
        <v>0</v>
      </c>
      <c r="B1" s="3468"/>
      <c r="C1" s="3468"/>
      <c r="D1" s="3468"/>
      <c r="E1" s="3468"/>
      <c r="F1" s="3468"/>
      <c r="G1" s="3468"/>
      <c r="H1" s="3468"/>
      <c r="I1" s="3468"/>
      <c r="J1" s="3468"/>
      <c r="K1" s="3468"/>
      <c r="L1" s="3468"/>
      <c r="M1" s="3468"/>
      <c r="N1" s="3468"/>
      <c r="O1" s="3468"/>
      <c r="P1" s="3468"/>
      <c r="Q1" s="3468"/>
    </row>
    <row r="2" spans="1:17" s="349" customFormat="1" ht="12.75">
      <c r="A2" s="3469" t="s">
        <v>2952</v>
      </c>
      <c r="B2" s="3469"/>
      <c r="C2" s="3469"/>
      <c r="D2" s="3469"/>
      <c r="E2" s="3469"/>
      <c r="F2" s="3469"/>
      <c r="G2" s="3469"/>
      <c r="H2" s="3469"/>
      <c r="I2" s="3469"/>
      <c r="J2" s="3469"/>
      <c r="K2" s="3469"/>
      <c r="L2" s="3469"/>
      <c r="M2" s="3469"/>
      <c r="N2" s="3469"/>
      <c r="O2" s="3469"/>
      <c r="P2" s="3469"/>
      <c r="Q2" s="3469"/>
    </row>
    <row r="3" spans="1:17" s="349" customFormat="1" ht="12.75">
      <c r="A3" s="3468"/>
      <c r="B3" s="3468"/>
      <c r="C3" s="3468"/>
      <c r="D3" s="3468"/>
      <c r="E3" s="3468"/>
      <c r="F3" s="3468"/>
      <c r="G3" s="3468"/>
      <c r="H3" s="3468"/>
      <c r="I3" s="3468"/>
      <c r="J3" s="3468"/>
      <c r="K3" s="3468"/>
      <c r="L3" s="3468"/>
      <c r="M3" s="3468"/>
      <c r="N3" s="3468"/>
      <c r="O3" s="3468"/>
      <c r="P3" s="3468"/>
      <c r="Q3" s="1226"/>
    </row>
    <row r="4" spans="1:17" s="349" customFormat="1" ht="12.75">
      <c r="A4" s="3474" t="s">
        <v>1</v>
      </c>
      <c r="B4" s="3474"/>
      <c r="C4" s="3474"/>
      <c r="D4" s="3474"/>
      <c r="E4" s="3474"/>
      <c r="F4" s="1191" t="s">
        <v>2</v>
      </c>
      <c r="G4" s="535"/>
      <c r="H4" s="535"/>
      <c r="I4" s="535"/>
      <c r="J4" s="535"/>
      <c r="K4" s="535"/>
      <c r="L4" s="535"/>
      <c r="M4" s="535"/>
      <c r="N4" s="535"/>
      <c r="O4" s="535"/>
      <c r="P4" s="1189"/>
      <c r="Q4" s="1226"/>
    </row>
    <row r="5" spans="1:17" s="349" customFormat="1" ht="12.75">
      <c r="A5" s="3474" t="s">
        <v>3</v>
      </c>
      <c r="B5" s="3474"/>
      <c r="C5" s="3474"/>
      <c r="D5" s="3474"/>
      <c r="E5" s="3474"/>
      <c r="F5" s="1191" t="s">
        <v>4</v>
      </c>
      <c r="G5" s="535"/>
      <c r="H5" s="535"/>
      <c r="I5" s="535"/>
      <c r="J5" s="535"/>
      <c r="K5" s="535"/>
      <c r="L5" s="535"/>
      <c r="M5" s="535"/>
      <c r="N5" s="535"/>
      <c r="O5" s="535"/>
      <c r="P5" s="1189"/>
      <c r="Q5" s="1226"/>
    </row>
    <row r="6" spans="1:17" s="349" customFormat="1" ht="12.75">
      <c r="A6" s="1191" t="s">
        <v>5</v>
      </c>
      <c r="B6" s="1191"/>
      <c r="C6" s="1191"/>
      <c r="D6" s="1191"/>
      <c r="E6" s="1191"/>
      <c r="F6" s="1191" t="s">
        <v>2972</v>
      </c>
      <c r="G6" s="535"/>
      <c r="H6" s="535"/>
      <c r="I6" s="535"/>
      <c r="J6" s="535"/>
      <c r="K6" s="535"/>
      <c r="L6" s="535"/>
      <c r="M6" s="535"/>
      <c r="N6" s="535"/>
      <c r="O6" s="535"/>
      <c r="P6" s="1189"/>
      <c r="Q6" s="1226"/>
    </row>
    <row r="7" spans="1:17" s="349" customFormat="1" ht="13.5" thickBot="1">
      <c r="A7" s="1189"/>
      <c r="B7" s="1189"/>
      <c r="C7" s="1189"/>
      <c r="D7" s="1189"/>
      <c r="E7" s="1189"/>
      <c r="F7" s="1189"/>
      <c r="G7" s="535"/>
      <c r="H7" s="535"/>
      <c r="I7" s="535"/>
      <c r="J7" s="535"/>
      <c r="K7" s="535"/>
      <c r="L7" s="535"/>
      <c r="M7" s="535"/>
      <c r="N7" s="535"/>
      <c r="O7" s="535"/>
      <c r="P7" s="1189"/>
      <c r="Q7" s="348"/>
    </row>
    <row r="8" spans="1:17" s="349" customFormat="1" ht="20.100000000000001" customHeight="1" thickBot="1">
      <c r="A8" s="3487" t="s">
        <v>6</v>
      </c>
      <c r="B8" s="3488" t="s">
        <v>7</v>
      </c>
      <c r="C8" s="3488"/>
      <c r="D8" s="3488"/>
      <c r="E8" s="3488"/>
      <c r="F8" s="3488"/>
      <c r="G8" s="3475" t="s">
        <v>2943</v>
      </c>
      <c r="H8" s="3470" t="s">
        <v>2954</v>
      </c>
      <c r="I8" s="3470" t="s">
        <v>2955</v>
      </c>
      <c r="J8" s="3470" t="s">
        <v>2956</v>
      </c>
      <c r="K8" s="3477" t="s">
        <v>2944</v>
      </c>
      <c r="L8" s="3477"/>
      <c r="M8" s="3477"/>
      <c r="N8" s="3478"/>
      <c r="O8" s="3480" t="s">
        <v>2945</v>
      </c>
      <c r="P8" s="3479" t="s">
        <v>8</v>
      </c>
      <c r="Q8" s="3472" t="s">
        <v>723</v>
      </c>
    </row>
    <row r="9" spans="1:17" s="349" customFormat="1" ht="20.100000000000001" customHeight="1">
      <c r="A9" s="3487"/>
      <c r="B9" s="3488"/>
      <c r="C9" s="3488"/>
      <c r="D9" s="3488"/>
      <c r="E9" s="3488"/>
      <c r="F9" s="3488"/>
      <c r="G9" s="3498"/>
      <c r="H9" s="3497"/>
      <c r="I9" s="3497"/>
      <c r="J9" s="3497"/>
      <c r="K9" s="1193" t="s">
        <v>2716</v>
      </c>
      <c r="L9" s="536" t="s">
        <v>2717</v>
      </c>
      <c r="M9" s="536" t="s">
        <v>2718</v>
      </c>
      <c r="N9" s="537" t="s">
        <v>2719</v>
      </c>
      <c r="O9" s="3481"/>
      <c r="P9" s="3479"/>
      <c r="Q9" s="3473"/>
    </row>
    <row r="10" spans="1:17" s="349" customFormat="1" ht="13.5" thickBot="1">
      <c r="A10" s="350">
        <v>1</v>
      </c>
      <c r="B10" s="3483">
        <v>2</v>
      </c>
      <c r="C10" s="3484"/>
      <c r="D10" s="3484"/>
      <c r="E10" s="3484"/>
      <c r="F10" s="3485"/>
      <c r="G10" s="1227">
        <v>3</v>
      </c>
      <c r="H10" s="1227">
        <v>4</v>
      </c>
      <c r="I10" s="1227">
        <v>5</v>
      </c>
      <c r="J10" s="1227">
        <v>6</v>
      </c>
      <c r="K10" s="351">
        <v>7</v>
      </c>
      <c r="L10" s="351">
        <v>8</v>
      </c>
      <c r="M10" s="351">
        <v>9</v>
      </c>
      <c r="N10" s="351">
        <v>10</v>
      </c>
      <c r="O10" s="351">
        <v>11</v>
      </c>
      <c r="P10" s="1190">
        <v>12</v>
      </c>
      <c r="Q10" s="352">
        <v>13</v>
      </c>
    </row>
    <row r="11" spans="1:17" ht="14.25" customHeight="1">
      <c r="A11" s="1096"/>
      <c r="B11" s="1097"/>
      <c r="C11" s="1098"/>
      <c r="D11" s="1098"/>
      <c r="E11" s="1098"/>
      <c r="F11" s="1098"/>
      <c r="G11" s="1100"/>
      <c r="H11" s="1099"/>
      <c r="I11" s="1100"/>
      <c r="J11" s="1100"/>
      <c r="K11" s="1100"/>
      <c r="L11" s="1881"/>
      <c r="M11" s="1100"/>
      <c r="N11" s="1882"/>
      <c r="O11" s="21"/>
      <c r="P11" s="21"/>
      <c r="Q11" s="1883"/>
    </row>
    <row r="12" spans="1:17" ht="14.25" customHeight="1">
      <c r="A12" s="1101"/>
      <c r="B12" s="1102" t="s">
        <v>2292</v>
      </c>
      <c r="C12" s="1103"/>
      <c r="D12" s="1104"/>
      <c r="E12" s="1104"/>
      <c r="F12" s="1104"/>
      <c r="G12" s="1884"/>
      <c r="H12" s="1885"/>
      <c r="I12" s="1886"/>
      <c r="J12" s="1887"/>
      <c r="K12" s="1888"/>
      <c r="L12" s="1889"/>
      <c r="M12" s="1884"/>
      <c r="N12" s="1890"/>
      <c r="O12" s="1518"/>
      <c r="P12" s="1518"/>
      <c r="Q12" s="1891"/>
    </row>
    <row r="13" spans="1:17">
      <c r="A13" s="1101"/>
      <c r="B13" s="1105"/>
      <c r="C13" s="1106" t="s">
        <v>13</v>
      </c>
      <c r="D13" s="1107"/>
      <c r="E13" s="1107"/>
      <c r="F13" s="1108"/>
      <c r="G13" s="1884"/>
      <c r="H13" s="1885"/>
      <c r="I13" s="1886"/>
      <c r="J13" s="1887"/>
      <c r="K13" s="1888"/>
      <c r="L13" s="1889"/>
      <c r="M13" s="1884"/>
      <c r="N13" s="1890"/>
      <c r="O13" s="1518"/>
      <c r="P13" s="1518"/>
      <c r="Q13" s="1891"/>
    </row>
    <row r="14" spans="1:17">
      <c r="A14" s="1101"/>
      <c r="B14" s="1105"/>
      <c r="C14" s="1106"/>
      <c r="D14" s="1107" t="s">
        <v>14</v>
      </c>
      <c r="E14" s="1107"/>
      <c r="F14" s="1108"/>
      <c r="G14" s="1884"/>
      <c r="H14" s="1885"/>
      <c r="I14" s="1886"/>
      <c r="J14" s="1887"/>
      <c r="K14" s="1888"/>
      <c r="L14" s="1889"/>
      <c r="M14" s="1884"/>
      <c r="N14" s="1890"/>
      <c r="O14" s="1518"/>
      <c r="P14" s="1518"/>
      <c r="Q14" s="1891"/>
    </row>
    <row r="15" spans="1:17">
      <c r="A15" s="1109"/>
      <c r="B15" s="1105"/>
      <c r="C15" s="1106"/>
      <c r="D15" s="1107"/>
      <c r="E15" s="1107" t="s">
        <v>15</v>
      </c>
      <c r="F15" s="1108"/>
      <c r="G15" s="1892"/>
      <c r="H15" s="1893"/>
      <c r="I15" s="1893"/>
      <c r="J15" s="1893"/>
      <c r="K15" s="1893"/>
      <c r="L15" s="1892"/>
      <c r="M15" s="1884"/>
      <c r="N15" s="1894"/>
      <c r="O15" s="1518"/>
      <c r="P15" s="1518"/>
      <c r="Q15" s="1891"/>
    </row>
    <row r="16" spans="1:17">
      <c r="A16" s="1110"/>
      <c r="B16" s="1105"/>
      <c r="C16" s="1106"/>
      <c r="D16" s="1107"/>
      <c r="E16" s="1107" t="s">
        <v>16</v>
      </c>
      <c r="F16" s="1108"/>
      <c r="G16" s="1895"/>
      <c r="H16" s="1896"/>
      <c r="I16" s="1896"/>
      <c r="J16" s="1896"/>
      <c r="K16" s="1896"/>
      <c r="L16" s="1895"/>
      <c r="M16" s="1884"/>
      <c r="N16" s="1894"/>
      <c r="O16" s="1518"/>
      <c r="P16" s="1518"/>
      <c r="Q16" s="1891"/>
    </row>
    <row r="17" spans="1:17">
      <c r="A17" s="1110"/>
      <c r="B17" s="1105"/>
      <c r="C17" s="1106"/>
      <c r="D17" s="1107"/>
      <c r="E17" s="1107" t="s">
        <v>17</v>
      </c>
      <c r="F17" s="1108"/>
      <c r="G17" s="1895"/>
      <c r="H17" s="1896"/>
      <c r="I17" s="1896"/>
      <c r="J17" s="1896"/>
      <c r="K17" s="1896"/>
      <c r="L17" s="1895"/>
      <c r="M17" s="1884"/>
      <c r="N17" s="1894"/>
      <c r="O17" s="1518"/>
      <c r="P17" s="1518"/>
      <c r="Q17" s="1891"/>
    </row>
    <row r="18" spans="1:17">
      <c r="A18" s="1110"/>
      <c r="B18" s="1105"/>
      <c r="C18" s="1106"/>
      <c r="D18" s="1107"/>
      <c r="E18" s="1107" t="s">
        <v>18</v>
      </c>
      <c r="F18" s="1108"/>
      <c r="G18" s="1895"/>
      <c r="H18" s="1896"/>
      <c r="I18" s="1896"/>
      <c r="J18" s="1896"/>
      <c r="K18" s="1896"/>
      <c r="L18" s="1895"/>
      <c r="M18" s="1884"/>
      <c r="N18" s="1894"/>
      <c r="O18" s="1518"/>
      <c r="P18" s="1518"/>
      <c r="Q18" s="1891"/>
    </row>
    <row r="19" spans="1:17">
      <c r="A19" s="1110"/>
      <c r="B19" s="1105"/>
      <c r="C19" s="1106"/>
      <c r="D19" s="1107"/>
      <c r="E19" s="1107" t="s">
        <v>64</v>
      </c>
      <c r="F19" s="1108"/>
      <c r="G19" s="1895"/>
      <c r="H19" s="1896"/>
      <c r="I19" s="1896"/>
      <c r="J19" s="1896"/>
      <c r="K19" s="1896"/>
      <c r="L19" s="1895"/>
      <c r="M19" s="1884"/>
      <c r="N19" s="1894"/>
      <c r="O19" s="1518"/>
      <c r="P19" s="1518"/>
      <c r="Q19" s="1891"/>
    </row>
    <row r="20" spans="1:17">
      <c r="A20" s="1110"/>
      <c r="B20" s="1105"/>
      <c r="C20" s="1106"/>
      <c r="D20" s="1107"/>
      <c r="E20" s="1107" t="s">
        <v>65</v>
      </c>
      <c r="F20" s="1108"/>
      <c r="G20" s="1895"/>
      <c r="H20" s="1896"/>
      <c r="I20" s="1896"/>
      <c r="J20" s="1896"/>
      <c r="K20" s="1896"/>
      <c r="L20" s="1895"/>
      <c r="M20" s="1884"/>
      <c r="N20" s="1894"/>
      <c r="O20" s="1518"/>
      <c r="P20" s="1518"/>
      <c r="Q20" s="1891"/>
    </row>
    <row r="21" spans="1:17">
      <c r="A21" s="1110"/>
      <c r="B21" s="1105"/>
      <c r="C21" s="1106"/>
      <c r="D21" s="1107"/>
      <c r="E21" s="1107" t="s">
        <v>535</v>
      </c>
      <c r="F21" s="1108"/>
      <c r="G21" s="1895"/>
      <c r="H21" s="1896"/>
      <c r="I21" s="1896"/>
      <c r="J21" s="1896"/>
      <c r="K21" s="1896"/>
      <c r="L21" s="1895"/>
      <c r="M21" s="1884"/>
      <c r="N21" s="1894"/>
      <c r="O21" s="1518"/>
      <c r="P21" s="1518"/>
      <c r="Q21" s="1891"/>
    </row>
    <row r="22" spans="1:17">
      <c r="A22" s="1110"/>
      <c r="B22" s="1105"/>
      <c r="C22" s="1106"/>
      <c r="D22" s="1107"/>
      <c r="E22" s="1107" t="s">
        <v>1901</v>
      </c>
      <c r="F22" s="1108"/>
      <c r="G22" s="1895"/>
      <c r="H22" s="1896"/>
      <c r="I22" s="1896"/>
      <c r="J22" s="1896"/>
      <c r="K22" s="1896"/>
      <c r="L22" s="1895"/>
      <c r="M22" s="1884"/>
      <c r="N22" s="1894"/>
      <c r="O22" s="1518"/>
      <c r="P22" s="1518"/>
      <c r="Q22" s="1891"/>
    </row>
    <row r="23" spans="1:17">
      <c r="A23" s="1110"/>
      <c r="B23" s="1105"/>
      <c r="C23" s="1106"/>
      <c r="D23" s="1107"/>
      <c r="E23" s="1107" t="s">
        <v>2503</v>
      </c>
      <c r="F23" s="1108"/>
      <c r="G23" s="1895"/>
      <c r="H23" s="1896"/>
      <c r="I23" s="1896"/>
      <c r="J23" s="1896"/>
      <c r="K23" s="1896"/>
      <c r="L23" s="1895"/>
      <c r="M23" s="1884"/>
      <c r="N23" s="1894"/>
      <c r="O23" s="1518"/>
      <c r="P23" s="1518"/>
      <c r="Q23" s="1891"/>
    </row>
    <row r="24" spans="1:17">
      <c r="A24" s="1110"/>
      <c r="B24" s="1105"/>
      <c r="C24" s="1106"/>
      <c r="D24" s="1107" t="s">
        <v>1902</v>
      </c>
      <c r="E24" s="1107"/>
      <c r="F24" s="1108"/>
      <c r="G24" s="1884"/>
      <c r="H24" s="1896"/>
      <c r="I24" s="1896"/>
      <c r="J24" s="1884"/>
      <c r="K24" s="1884"/>
      <c r="L24" s="1884"/>
      <c r="M24" s="1884"/>
      <c r="N24" s="1894"/>
      <c r="O24" s="1518"/>
      <c r="P24" s="1518"/>
      <c r="Q24" s="1891"/>
    </row>
    <row r="25" spans="1:17">
      <c r="A25" s="1110"/>
      <c r="B25" s="1105"/>
      <c r="C25" s="1106"/>
      <c r="D25" s="1107"/>
      <c r="E25" s="1107" t="s">
        <v>1903</v>
      </c>
      <c r="F25" s="1108"/>
      <c r="G25" s="1895"/>
      <c r="H25" s="1896"/>
      <c r="I25" s="1896"/>
      <c r="J25" s="1896"/>
      <c r="K25" s="1896"/>
      <c r="L25" s="1895"/>
      <c r="M25" s="1884"/>
      <c r="N25" s="1894"/>
      <c r="O25" s="1518"/>
      <c r="P25" s="1518"/>
      <c r="Q25" s="1891"/>
    </row>
    <row r="26" spans="1:17">
      <c r="A26" s="1110"/>
      <c r="B26" s="1105"/>
      <c r="C26" s="1106"/>
      <c r="D26" s="1107"/>
      <c r="E26" s="1107" t="s">
        <v>1904</v>
      </c>
      <c r="F26" s="1108"/>
      <c r="G26" s="1895"/>
      <c r="H26" s="1896"/>
      <c r="I26" s="1896"/>
      <c r="J26" s="1896"/>
      <c r="K26" s="1896"/>
      <c r="L26" s="1895"/>
      <c r="M26" s="1884"/>
      <c r="N26" s="1894"/>
      <c r="O26" s="1518"/>
      <c r="P26" s="1518"/>
      <c r="Q26" s="1891"/>
    </row>
    <row r="27" spans="1:17">
      <c r="A27" s="1110"/>
      <c r="B27" s="1105"/>
      <c r="C27" s="1106"/>
      <c r="D27" s="1107"/>
      <c r="E27" s="1107" t="s">
        <v>1906</v>
      </c>
      <c r="F27" s="1108"/>
      <c r="G27" s="1895"/>
      <c r="H27" s="1896"/>
      <c r="I27" s="1896"/>
      <c r="J27" s="1896"/>
      <c r="K27" s="1896"/>
      <c r="L27" s="1895"/>
      <c r="M27" s="1884"/>
      <c r="N27" s="1894"/>
      <c r="O27" s="1518"/>
      <c r="P27" s="1518"/>
      <c r="Q27" s="1891"/>
    </row>
    <row r="28" spans="1:17">
      <c r="A28" s="1110"/>
      <c r="B28" s="1105"/>
      <c r="C28" s="1106"/>
      <c r="D28" s="1107"/>
      <c r="E28" s="1107" t="s">
        <v>1905</v>
      </c>
      <c r="F28" s="1108"/>
      <c r="G28" s="1895"/>
      <c r="H28" s="1896"/>
      <c r="I28" s="1896"/>
      <c r="J28" s="1896"/>
      <c r="K28" s="1896"/>
      <c r="L28" s="1895"/>
      <c r="M28" s="1884"/>
      <c r="N28" s="1894"/>
      <c r="O28" s="1518"/>
      <c r="P28" s="1518"/>
      <c r="Q28" s="1891"/>
    </row>
    <row r="29" spans="1:17">
      <c r="A29" s="1110"/>
      <c r="B29" s="1105"/>
      <c r="C29" s="1106"/>
      <c r="D29" s="1107"/>
      <c r="E29" s="1107"/>
      <c r="F29" s="1108"/>
      <c r="G29" s="1884"/>
      <c r="H29" s="1896"/>
      <c r="I29" s="1884"/>
      <c r="J29" s="1884"/>
      <c r="K29" s="1884"/>
      <c r="L29" s="1889"/>
      <c r="M29" s="1884"/>
      <c r="N29" s="1894"/>
      <c r="O29" s="1518"/>
      <c r="P29" s="1518"/>
      <c r="Q29" s="1891"/>
    </row>
    <row r="30" spans="1:17">
      <c r="A30" s="1110"/>
      <c r="B30" s="1105"/>
      <c r="C30" s="1106" t="s">
        <v>19</v>
      </c>
      <c r="D30" s="1108"/>
      <c r="E30" s="1108"/>
      <c r="F30" s="1108"/>
      <c r="G30" s="1884"/>
      <c r="H30" s="1896"/>
      <c r="I30" s="1884"/>
      <c r="J30" s="1884"/>
      <c r="K30" s="1884"/>
      <c r="L30" s="1889"/>
      <c r="M30" s="1884"/>
      <c r="N30" s="1890"/>
      <c r="O30" s="1518"/>
      <c r="P30" s="1518"/>
      <c r="Q30" s="1891"/>
    </row>
    <row r="31" spans="1:17">
      <c r="A31" s="1110"/>
      <c r="B31" s="1105"/>
      <c r="C31" s="1107" t="s">
        <v>2218</v>
      </c>
      <c r="D31" s="1111"/>
      <c r="E31" s="1108"/>
      <c r="F31" s="1108"/>
      <c r="G31" s="1897"/>
      <c r="H31" s="1898"/>
      <c r="I31" s="1897"/>
      <c r="J31" s="1889"/>
      <c r="K31" s="1884"/>
      <c r="L31" s="1897"/>
      <c r="M31" s="1884"/>
      <c r="N31" s="1894"/>
      <c r="O31" s="1518"/>
      <c r="P31" s="1518"/>
      <c r="Q31" s="1891"/>
    </row>
    <row r="32" spans="1:17">
      <c r="A32" s="1110"/>
      <c r="B32" s="1105"/>
      <c r="C32" s="1108"/>
      <c r="D32" s="1107"/>
      <c r="E32" s="1112" t="s">
        <v>2923</v>
      </c>
      <c r="F32" s="1113"/>
      <c r="G32" s="1898"/>
      <c r="H32" s="1899"/>
      <c r="I32" s="1898"/>
      <c r="J32" s="1896"/>
      <c r="K32" s="1900"/>
      <c r="L32" s="1898"/>
      <c r="M32" s="1884"/>
      <c r="N32" s="1894"/>
      <c r="O32" s="1518"/>
      <c r="P32" s="1518"/>
      <c r="Q32" s="1891"/>
    </row>
    <row r="33" spans="1:17">
      <c r="A33" s="1110"/>
      <c r="B33" s="1105"/>
      <c r="C33" s="1108"/>
      <c r="D33" s="1107"/>
      <c r="E33" s="1114" t="s">
        <v>186</v>
      </c>
      <c r="F33" s="1112" t="s">
        <v>2924</v>
      </c>
      <c r="G33" s="1898"/>
      <c r="H33" s="1901"/>
      <c r="I33" s="1898"/>
      <c r="J33" s="1896"/>
      <c r="K33" s="1900"/>
      <c r="L33" s="1898"/>
      <c r="M33" s="1884"/>
      <c r="N33" s="1894"/>
      <c r="O33" s="1518"/>
      <c r="P33" s="1518"/>
      <c r="Q33" s="1891"/>
    </row>
    <row r="34" spans="1:17">
      <c r="A34" s="1110"/>
      <c r="B34" s="1105"/>
      <c r="C34" s="1108"/>
      <c r="D34" s="1107"/>
      <c r="E34" s="1112" t="s">
        <v>2925</v>
      </c>
      <c r="F34" s="1113"/>
      <c r="G34" s="1902"/>
      <c r="H34" s="1899"/>
      <c r="I34" s="1899"/>
      <c r="J34" s="1889"/>
      <c r="K34" s="1900"/>
      <c r="L34" s="1898"/>
      <c r="M34" s="1884"/>
      <c r="N34" s="1894"/>
      <c r="O34" s="1518"/>
      <c r="P34" s="1518"/>
      <c r="Q34" s="1891"/>
    </row>
    <row r="35" spans="1:17" ht="15" customHeight="1">
      <c r="A35" s="1110"/>
      <c r="B35" s="1105"/>
      <c r="C35" s="1108"/>
      <c r="D35" s="1107"/>
      <c r="E35" s="3496" t="s">
        <v>2209</v>
      </c>
      <c r="F35" s="3496"/>
      <c r="G35" s="1903"/>
      <c r="H35" s="1899"/>
      <c r="I35" s="1899"/>
      <c r="J35" s="1889"/>
      <c r="K35" s="1900"/>
      <c r="L35" s="1898"/>
      <c r="M35" s="1884"/>
      <c r="N35" s="1894"/>
      <c r="O35" s="1518"/>
      <c r="P35" s="1518"/>
      <c r="Q35" s="1891"/>
    </row>
    <row r="36" spans="1:17" ht="15" customHeight="1">
      <c r="A36" s="1110"/>
      <c r="B36" s="1105"/>
      <c r="C36" s="1108"/>
      <c r="D36" s="1107"/>
      <c r="E36" s="3496" t="s">
        <v>2355</v>
      </c>
      <c r="F36" s="3496"/>
      <c r="G36" s="1904"/>
      <c r="H36" s="1899"/>
      <c r="I36" s="1899"/>
      <c r="J36" s="1889"/>
      <c r="K36" s="1900"/>
      <c r="L36" s="1898"/>
      <c r="M36" s="1884"/>
      <c r="N36" s="1894"/>
      <c r="O36" s="1518"/>
      <c r="P36" s="1518"/>
      <c r="Q36" s="1891"/>
    </row>
    <row r="37" spans="1:17" ht="15" customHeight="1">
      <c r="A37" s="1110"/>
      <c r="B37" s="1105"/>
      <c r="C37" s="1108"/>
      <c r="D37" s="1107"/>
      <c r="E37" s="1112" t="s">
        <v>2926</v>
      </c>
      <c r="F37" s="1113"/>
      <c r="G37" s="1903"/>
      <c r="H37" s="1901"/>
      <c r="I37" s="1898"/>
      <c r="J37" s="1896"/>
      <c r="K37" s="1900"/>
      <c r="L37" s="1898"/>
      <c r="M37" s="1884"/>
      <c r="N37" s="1894"/>
      <c r="O37" s="1518"/>
      <c r="P37" s="1518"/>
      <c r="Q37" s="1891"/>
    </row>
    <row r="38" spans="1:17">
      <c r="A38" s="1110"/>
      <c r="B38" s="1105"/>
      <c r="C38" s="1108"/>
      <c r="D38" s="1107"/>
      <c r="E38" s="1112" t="s">
        <v>2927</v>
      </c>
      <c r="F38" s="1113"/>
      <c r="G38" s="1903"/>
      <c r="H38" s="1901"/>
      <c r="I38" s="1898"/>
      <c r="J38" s="1896"/>
      <c r="K38" s="1900"/>
      <c r="L38" s="1898"/>
      <c r="M38" s="1884"/>
      <c r="N38" s="1894"/>
      <c r="O38" s="1518"/>
      <c r="P38" s="1518"/>
      <c r="Q38" s="1891"/>
    </row>
    <row r="39" spans="1:17">
      <c r="A39" s="1110"/>
      <c r="B39" s="1105"/>
      <c r="C39" s="1108"/>
      <c r="D39" s="1107"/>
      <c r="E39" s="1112" t="s">
        <v>2210</v>
      </c>
      <c r="F39" s="1113"/>
      <c r="G39" s="1903"/>
      <c r="H39" s="1899"/>
      <c r="I39" s="1897"/>
      <c r="J39" s="1889"/>
      <c r="K39" s="1900"/>
      <c r="L39" s="1897"/>
      <c r="M39" s="1884"/>
      <c r="N39" s="1894"/>
      <c r="O39" s="1518"/>
      <c r="P39" s="1518"/>
      <c r="Q39" s="1891"/>
    </row>
    <row r="40" spans="1:17">
      <c r="A40" s="1110"/>
      <c r="B40" s="1105"/>
      <c r="C40" s="1108"/>
      <c r="D40" s="1107"/>
      <c r="E40" s="1112" t="s">
        <v>2928</v>
      </c>
      <c r="F40" s="1113"/>
      <c r="G40" s="1903"/>
      <c r="H40" s="1899"/>
      <c r="I40" s="1905"/>
      <c r="J40" s="1896"/>
      <c r="K40" s="1906"/>
      <c r="L40" s="1903"/>
      <c r="M40" s="1884"/>
      <c r="N40" s="1894"/>
      <c r="O40" s="1518"/>
      <c r="P40" s="1518"/>
      <c r="Q40" s="1891"/>
    </row>
    <row r="41" spans="1:17">
      <c r="A41" s="1110"/>
      <c r="B41" s="1105"/>
      <c r="C41" s="1108"/>
      <c r="D41" s="1107"/>
      <c r="E41" s="1112" t="s">
        <v>2929</v>
      </c>
      <c r="F41" s="1113"/>
      <c r="G41" s="1903"/>
      <c r="H41" s="1899"/>
      <c r="I41" s="1898"/>
      <c r="J41" s="1896"/>
      <c r="K41" s="1906"/>
      <c r="L41" s="1903"/>
      <c r="M41" s="1884"/>
      <c r="N41" s="1894"/>
      <c r="O41" s="1518"/>
      <c r="P41" s="1518"/>
      <c r="Q41" s="1891"/>
    </row>
    <row r="42" spans="1:17">
      <c r="A42" s="1110"/>
      <c r="B42" s="1105"/>
      <c r="C42" s="1108"/>
      <c r="D42" s="1107"/>
      <c r="E42" s="1112"/>
      <c r="F42" s="1113" t="s">
        <v>2504</v>
      </c>
      <c r="G42" s="1903"/>
      <c r="H42" s="1899"/>
      <c r="I42" s="1898"/>
      <c r="J42" s="1896"/>
      <c r="K42" s="1906"/>
      <c r="L42" s="1903"/>
      <c r="M42" s="1884"/>
      <c r="N42" s="1894"/>
      <c r="O42" s="1518"/>
      <c r="P42" s="1518"/>
      <c r="Q42" s="1891"/>
    </row>
    <row r="43" spans="1:17">
      <c r="A43" s="1110"/>
      <c r="B43" s="1105"/>
      <c r="C43" s="1108"/>
      <c r="D43" s="1107"/>
      <c r="E43" s="1112" t="s">
        <v>2930</v>
      </c>
      <c r="F43" s="1113"/>
      <c r="G43" s="1903"/>
      <c r="H43" s="1899"/>
      <c r="I43" s="1898"/>
      <c r="J43" s="1896"/>
      <c r="K43" s="1906"/>
      <c r="L43" s="1903"/>
      <c r="M43" s="1884"/>
      <c r="N43" s="1894"/>
      <c r="O43" s="1518"/>
      <c r="P43" s="1518"/>
      <c r="Q43" s="1891"/>
    </row>
    <row r="44" spans="1:17">
      <c r="A44" s="1110"/>
      <c r="B44" s="1105"/>
      <c r="C44" s="1108"/>
      <c r="D44" s="1107"/>
      <c r="E44" s="1112" t="s">
        <v>2931</v>
      </c>
      <c r="F44" s="1113"/>
      <c r="G44" s="1904"/>
      <c r="H44" s="1899"/>
      <c r="I44" s="1898"/>
      <c r="J44" s="1896"/>
      <c r="K44" s="1906"/>
      <c r="L44" s="1903"/>
      <c r="M44" s="1884"/>
      <c r="N44" s="1894"/>
      <c r="O44" s="1518"/>
      <c r="P44" s="1518"/>
      <c r="Q44" s="1891"/>
    </row>
    <row r="45" spans="1:17">
      <c r="A45" s="1110"/>
      <c r="B45" s="1105"/>
      <c r="C45" s="1108"/>
      <c r="D45" s="1107"/>
      <c r="E45" s="1112" t="s">
        <v>2211</v>
      </c>
      <c r="F45" s="1113"/>
      <c r="G45" s="1903"/>
      <c r="H45" s="1901"/>
      <c r="I45" s="1898"/>
      <c r="J45" s="1896"/>
      <c r="K45" s="1906"/>
      <c r="L45" s="1903"/>
      <c r="M45" s="1884"/>
      <c r="N45" s="1894"/>
      <c r="O45" s="1518"/>
      <c r="P45" s="1518"/>
      <c r="Q45" s="1891"/>
    </row>
    <row r="46" spans="1:17">
      <c r="A46" s="1110"/>
      <c r="B46" s="1105"/>
      <c r="C46" s="1108"/>
      <c r="D46" s="1107"/>
      <c r="E46" s="1112" t="s">
        <v>2212</v>
      </c>
      <c r="F46" s="1113"/>
      <c r="G46" s="1903"/>
      <c r="H46" s="1901"/>
      <c r="I46" s="1898"/>
      <c r="J46" s="1889"/>
      <c r="K46" s="1907"/>
      <c r="L46" s="1908"/>
      <c r="M46" s="1884"/>
      <c r="N46" s="1894"/>
      <c r="O46" s="1518"/>
      <c r="P46" s="1518"/>
      <c r="Q46" s="1891"/>
    </row>
    <row r="47" spans="1:17">
      <c r="A47" s="1110"/>
      <c r="B47" s="1105"/>
      <c r="C47" s="1108"/>
      <c r="D47" s="1107"/>
      <c r="E47" s="1112" t="s">
        <v>2213</v>
      </c>
      <c r="F47" s="1113"/>
      <c r="G47" s="1903"/>
      <c r="H47" s="1899"/>
      <c r="I47" s="1898"/>
      <c r="J47" s="1896"/>
      <c r="K47" s="1900"/>
      <c r="L47" s="1909"/>
      <c r="M47" s="1884"/>
      <c r="N47" s="1894"/>
      <c r="O47" s="1518"/>
      <c r="P47" s="1518"/>
      <c r="Q47" s="1891"/>
    </row>
    <row r="48" spans="1:17">
      <c r="A48" s="1110"/>
      <c r="B48" s="1105"/>
      <c r="C48" s="1108"/>
      <c r="D48" s="1107"/>
      <c r="E48" s="1112" t="s">
        <v>2932</v>
      </c>
      <c r="F48" s="1113"/>
      <c r="G48" s="1903"/>
      <c r="H48" s="1899"/>
      <c r="I48" s="1898"/>
      <c r="J48" s="1896"/>
      <c r="K48" s="1906"/>
      <c r="L48" s="1903"/>
      <c r="M48" s="1884"/>
      <c r="N48" s="1894"/>
      <c r="O48" s="1518"/>
      <c r="P48" s="1518"/>
      <c r="Q48" s="1891"/>
    </row>
    <row r="49" spans="1:17">
      <c r="A49" s="1110"/>
      <c r="B49" s="1105"/>
      <c r="C49" s="1108"/>
      <c r="D49" s="1107"/>
      <c r="E49" s="1112" t="s">
        <v>2933</v>
      </c>
      <c r="F49" s="1113"/>
      <c r="G49" s="1903"/>
      <c r="H49" s="1901"/>
      <c r="I49" s="1898"/>
      <c r="J49" s="1896"/>
      <c r="K49" s="1906"/>
      <c r="L49" s="1903"/>
      <c r="M49" s="1884"/>
      <c r="N49" s="1894"/>
      <c r="O49" s="1518"/>
      <c r="P49" s="1518"/>
      <c r="Q49" s="1891"/>
    </row>
    <row r="50" spans="1:17">
      <c r="A50" s="1110"/>
      <c r="B50" s="1105"/>
      <c r="C50" s="1108"/>
      <c r="D50" s="1107"/>
      <c r="E50" s="1112" t="s">
        <v>2934</v>
      </c>
      <c r="F50" s="1113"/>
      <c r="G50" s="1903"/>
      <c r="H50" s="1899"/>
      <c r="I50" s="1898"/>
      <c r="J50" s="1889"/>
      <c r="K50" s="1910"/>
      <c r="L50" s="1903"/>
      <c r="M50" s="1884"/>
      <c r="N50" s="1894"/>
      <c r="O50" s="1518"/>
      <c r="P50" s="1518"/>
      <c r="Q50" s="1891"/>
    </row>
    <row r="51" spans="1:17">
      <c r="A51" s="1110"/>
      <c r="B51" s="1105"/>
      <c r="C51" s="1108"/>
      <c r="D51" s="1107"/>
      <c r="E51" s="1112" t="s">
        <v>856</v>
      </c>
      <c r="F51" s="1112" t="s">
        <v>2935</v>
      </c>
      <c r="G51" s="1903"/>
      <c r="H51" s="1899"/>
      <c r="I51" s="1898"/>
      <c r="J51" s="1889"/>
      <c r="K51" s="1910"/>
      <c r="L51" s="1903"/>
      <c r="M51" s="1884"/>
      <c r="N51" s="1894"/>
      <c r="O51" s="1518"/>
      <c r="P51" s="1518"/>
      <c r="Q51" s="1891"/>
    </row>
    <row r="52" spans="1:17">
      <c r="A52" s="1110"/>
      <c r="B52" s="1105"/>
      <c r="C52" s="1108"/>
      <c r="D52" s="1107"/>
      <c r="E52" s="1112" t="s">
        <v>2936</v>
      </c>
      <c r="F52" s="1112" t="s">
        <v>2937</v>
      </c>
      <c r="G52" s="1903"/>
      <c r="H52" s="1899"/>
      <c r="I52" s="1898"/>
      <c r="J52" s="1889"/>
      <c r="K52" s="1910"/>
      <c r="L52" s="1903"/>
      <c r="M52" s="1884"/>
      <c r="N52" s="1894"/>
      <c r="O52" s="1518"/>
      <c r="P52" s="1518"/>
      <c r="Q52" s="1891"/>
    </row>
    <row r="53" spans="1:17">
      <c r="A53" s="1110"/>
      <c r="B53" s="1105"/>
      <c r="C53" s="1108"/>
      <c r="D53" s="1107"/>
      <c r="E53" s="1112" t="s">
        <v>859</v>
      </c>
      <c r="F53" s="1112" t="s">
        <v>2938</v>
      </c>
      <c r="G53" s="1903"/>
      <c r="H53" s="1899"/>
      <c r="I53" s="1898"/>
      <c r="J53" s="1889"/>
      <c r="K53" s="1910"/>
      <c r="L53" s="1903"/>
      <c r="M53" s="1884"/>
      <c r="N53" s="1894"/>
      <c r="O53" s="1518"/>
      <c r="P53" s="1518"/>
      <c r="Q53" s="1891"/>
    </row>
    <row r="54" spans="1:17">
      <c r="A54" s="1110"/>
      <c r="B54" s="1105"/>
      <c r="C54" s="1108"/>
      <c r="D54" s="1107"/>
      <c r="E54" s="1112" t="s">
        <v>861</v>
      </c>
      <c r="F54" s="1112" t="s">
        <v>2939</v>
      </c>
      <c r="G54" s="1903"/>
      <c r="H54" s="1899"/>
      <c r="I54" s="1898"/>
      <c r="J54" s="1889"/>
      <c r="K54" s="1910"/>
      <c r="L54" s="1903"/>
      <c r="M54" s="1884"/>
      <c r="N54" s="1894"/>
      <c r="O54" s="1518"/>
      <c r="P54" s="1518"/>
      <c r="Q54" s="1891"/>
    </row>
    <row r="55" spans="1:17">
      <c r="A55" s="1110"/>
      <c r="B55" s="1105"/>
      <c r="C55" s="1108"/>
      <c r="D55" s="1107"/>
      <c r="E55" s="1112" t="s">
        <v>2940</v>
      </c>
      <c r="F55" s="1112" t="s">
        <v>2941</v>
      </c>
      <c r="G55" s="1903"/>
      <c r="H55" s="1899"/>
      <c r="I55" s="1898"/>
      <c r="J55" s="1889"/>
      <c r="K55" s="1910"/>
      <c r="L55" s="1903"/>
      <c r="M55" s="1884"/>
      <c r="N55" s="1894"/>
      <c r="O55" s="1518"/>
      <c r="P55" s="1518"/>
      <c r="Q55" s="1891"/>
    </row>
    <row r="56" spans="1:17">
      <c r="A56" s="1110"/>
      <c r="B56" s="1105"/>
      <c r="C56" s="1115"/>
      <c r="D56" s="1107" t="s">
        <v>2214</v>
      </c>
      <c r="E56" s="1116"/>
      <c r="F56" s="1113"/>
      <c r="G56" s="1911"/>
      <c r="H56" s="1896"/>
      <c r="I56" s="1884"/>
      <c r="J56" s="1884"/>
      <c r="K56" s="1884"/>
      <c r="L56" s="1897"/>
      <c r="M56" s="1884"/>
      <c r="N56" s="1894"/>
      <c r="O56" s="1518"/>
      <c r="P56" s="1518"/>
      <c r="Q56" s="1891"/>
    </row>
    <row r="57" spans="1:17">
      <c r="A57" s="1110"/>
      <c r="B57" s="1105"/>
      <c r="C57" s="1115"/>
      <c r="D57" s="1108"/>
      <c r="E57" s="1112"/>
      <c r="F57" s="1112" t="s">
        <v>2215</v>
      </c>
      <c r="G57" s="1903"/>
      <c r="H57" s="1899"/>
      <c r="I57" s="1884"/>
      <c r="J57" s="1884"/>
      <c r="K57" s="1884"/>
      <c r="L57" s="1897"/>
      <c r="M57" s="1884"/>
      <c r="N57" s="1894"/>
      <c r="O57" s="1518"/>
      <c r="P57" s="1518"/>
      <c r="Q57" s="1891"/>
    </row>
    <row r="58" spans="1:17">
      <c r="A58" s="1110"/>
      <c r="B58" s="1105"/>
      <c r="C58" s="1115"/>
      <c r="D58" s="1108"/>
      <c r="E58" s="1107"/>
      <c r="F58" s="1107" t="s">
        <v>2216</v>
      </c>
      <c r="G58" s="1903"/>
      <c r="H58" s="1899"/>
      <c r="I58" s="1897"/>
      <c r="J58" s="1889"/>
      <c r="K58" s="1912"/>
      <c r="L58" s="1903"/>
      <c r="M58" s="1884"/>
      <c r="N58" s="1894"/>
      <c r="O58" s="1518"/>
      <c r="P58" s="1518"/>
      <c r="Q58" s="1891"/>
    </row>
    <row r="59" spans="1:17">
      <c r="A59" s="1110"/>
      <c r="B59" s="1105"/>
      <c r="C59" s="1115"/>
      <c r="D59" s="1108"/>
      <c r="E59" s="1107"/>
      <c r="F59" s="1107" t="s">
        <v>2217</v>
      </c>
      <c r="G59" s="1913"/>
      <c r="H59" s="1899"/>
      <c r="I59" s="1884"/>
      <c r="J59" s="1884"/>
      <c r="K59" s="1914"/>
      <c r="L59" s="1913"/>
      <c r="M59" s="1884"/>
      <c r="N59" s="1894"/>
      <c r="O59" s="1518"/>
      <c r="P59" s="1518"/>
      <c r="Q59" s="1891"/>
    </row>
    <row r="60" spans="1:17">
      <c r="A60" s="1110"/>
      <c r="B60" s="1105"/>
      <c r="C60" s="1106" t="s">
        <v>2219</v>
      </c>
      <c r="D60" s="1108"/>
      <c r="E60" s="1108"/>
      <c r="F60" s="1108"/>
      <c r="G60" s="1913"/>
      <c r="H60" s="1899"/>
      <c r="I60" s="1884"/>
      <c r="J60" s="1884"/>
      <c r="K60" s="1884"/>
      <c r="L60" s="1889"/>
      <c r="M60" s="1884"/>
      <c r="N60" s="1894"/>
      <c r="O60" s="1518"/>
      <c r="P60" s="1518"/>
      <c r="Q60" s="1891"/>
    </row>
    <row r="61" spans="1:17">
      <c r="A61" s="1110"/>
      <c r="B61" s="1105"/>
      <c r="C61" s="1115"/>
      <c r="D61" s="1107"/>
      <c r="E61" s="1107" t="s">
        <v>20</v>
      </c>
      <c r="F61" s="1107"/>
      <c r="G61" s="1884"/>
      <c r="H61" s="1896"/>
      <c r="I61" s="1884"/>
      <c r="J61" s="1884"/>
      <c r="K61" s="1884"/>
      <c r="L61" s="1889"/>
      <c r="M61" s="1884"/>
      <c r="N61" s="1894"/>
      <c r="O61" s="1518"/>
      <c r="P61" s="1518"/>
      <c r="Q61" s="1891"/>
    </row>
    <row r="62" spans="1:17">
      <c r="A62" s="1110"/>
      <c r="B62" s="1105"/>
      <c r="C62" s="1115"/>
      <c r="D62" s="1108"/>
      <c r="E62" s="1107"/>
      <c r="F62" s="1107" t="s">
        <v>21</v>
      </c>
      <c r="G62" s="1915"/>
      <c r="H62" s="1915"/>
      <c r="I62" s="1884"/>
      <c r="J62" s="1884"/>
      <c r="K62" s="1884"/>
      <c r="L62" s="1915"/>
      <c r="M62" s="1884"/>
      <c r="N62" s="1894"/>
      <c r="O62" s="1518"/>
      <c r="P62" s="1518"/>
      <c r="Q62" s="1891"/>
    </row>
    <row r="63" spans="1:17">
      <c r="A63" s="1110"/>
      <c r="B63" s="1105"/>
      <c r="C63" s="1115"/>
      <c r="D63" s="1108"/>
      <c r="E63" s="1107"/>
      <c r="F63" s="1107" t="s">
        <v>22</v>
      </c>
      <c r="G63" s="1915"/>
      <c r="H63" s="1893"/>
      <c r="I63" s="1884"/>
      <c r="J63" s="1884"/>
      <c r="K63" s="1884"/>
      <c r="L63" s="1889"/>
      <c r="M63" s="1884"/>
      <c r="N63" s="1894"/>
      <c r="O63" s="1518"/>
      <c r="P63" s="1518"/>
      <c r="Q63" s="1891"/>
    </row>
    <row r="64" spans="1:17">
      <c r="A64" s="1110"/>
      <c r="B64" s="1105"/>
      <c r="C64" s="1115"/>
      <c r="D64" s="1108"/>
      <c r="E64" s="1107"/>
      <c r="F64" s="1107" t="s">
        <v>2293</v>
      </c>
      <c r="G64" s="1915"/>
      <c r="H64" s="1893"/>
      <c r="I64" s="1884"/>
      <c r="J64" s="1884"/>
      <c r="K64" s="1884"/>
      <c r="L64" s="1889"/>
      <c r="M64" s="1884"/>
      <c r="N64" s="1894"/>
      <c r="O64" s="1518"/>
      <c r="P64" s="1518"/>
      <c r="Q64" s="1891"/>
    </row>
    <row r="65" spans="1:17">
      <c r="A65" s="1110"/>
      <c r="B65" s="1105"/>
      <c r="C65" s="1106"/>
      <c r="D65" s="1107"/>
      <c r="E65" s="1107" t="s">
        <v>23</v>
      </c>
      <c r="F65" s="1108"/>
      <c r="G65" s="1884"/>
      <c r="H65" s="1896"/>
      <c r="I65" s="1884"/>
      <c r="J65" s="1884"/>
      <c r="K65" s="1884"/>
      <c r="L65" s="1889"/>
      <c r="M65" s="1884"/>
      <c r="N65" s="1894"/>
      <c r="O65" s="1518"/>
      <c r="P65" s="1518"/>
      <c r="Q65" s="1891"/>
    </row>
    <row r="66" spans="1:17">
      <c r="A66" s="1110"/>
      <c r="B66" s="1105"/>
      <c r="C66" s="1115"/>
      <c r="D66" s="1107"/>
      <c r="E66" s="1107"/>
      <c r="F66" s="1107" t="s">
        <v>21</v>
      </c>
      <c r="G66" s="1915"/>
      <c r="H66" s="1915"/>
      <c r="I66" s="1884"/>
      <c r="J66" s="1884"/>
      <c r="K66" s="1884"/>
      <c r="L66" s="1915"/>
      <c r="M66" s="1884"/>
      <c r="N66" s="1894"/>
      <c r="O66" s="1518"/>
      <c r="P66" s="1518"/>
      <c r="Q66" s="1891"/>
    </row>
    <row r="67" spans="1:17">
      <c r="A67" s="1110"/>
      <c r="B67" s="1105"/>
      <c r="C67" s="1115"/>
      <c r="D67" s="1107"/>
      <c r="E67" s="1107"/>
      <c r="F67" s="1107" t="s">
        <v>24</v>
      </c>
      <c r="G67" s="1915"/>
      <c r="H67" s="1893"/>
      <c r="I67" s="1905"/>
      <c r="J67" s="1905"/>
      <c r="K67" s="1905"/>
      <c r="L67" s="1897"/>
      <c r="M67" s="1884"/>
      <c r="N67" s="1894"/>
      <c r="O67" s="1518"/>
      <c r="P67" s="1518"/>
      <c r="Q67" s="1891"/>
    </row>
    <row r="68" spans="1:17">
      <c r="A68" s="1110"/>
      <c r="B68" s="1105"/>
      <c r="C68" s="1115"/>
      <c r="D68" s="1107"/>
      <c r="E68" s="1107" t="s">
        <v>25</v>
      </c>
      <c r="F68" s="1108"/>
      <c r="G68" s="1884"/>
      <c r="H68" s="1896"/>
      <c r="I68" s="1884"/>
      <c r="J68" s="1884"/>
      <c r="K68" s="1884"/>
      <c r="L68" s="1889"/>
      <c r="M68" s="1884"/>
      <c r="N68" s="1894"/>
      <c r="O68" s="1518"/>
      <c r="P68" s="1518"/>
      <c r="Q68" s="1891"/>
    </row>
    <row r="69" spans="1:17">
      <c r="A69" s="1110"/>
      <c r="B69" s="1105"/>
      <c r="C69" s="1115"/>
      <c r="D69" s="1108"/>
      <c r="E69" s="1107"/>
      <c r="F69" s="1107" t="s">
        <v>21</v>
      </c>
      <c r="G69" s="1915"/>
      <c r="H69" s="1915"/>
      <c r="I69" s="1884"/>
      <c r="J69" s="1884"/>
      <c r="K69" s="1884"/>
      <c r="L69" s="1915"/>
      <c r="M69" s="1884"/>
      <c r="N69" s="1894"/>
      <c r="O69" s="1518"/>
      <c r="P69" s="1518"/>
      <c r="Q69" s="1891"/>
    </row>
    <row r="70" spans="1:17">
      <c r="A70" s="1110"/>
      <c r="B70" s="1105"/>
      <c r="C70" s="1115"/>
      <c r="D70" s="1108"/>
      <c r="E70" s="1107"/>
      <c r="F70" s="1107" t="s">
        <v>24</v>
      </c>
      <c r="G70" s="1884"/>
      <c r="H70" s="1896"/>
      <c r="I70" s="1884"/>
      <c r="J70" s="1884"/>
      <c r="K70" s="1884"/>
      <c r="L70" s="1884"/>
      <c r="M70" s="1884"/>
      <c r="N70" s="1894"/>
      <c r="O70" s="1518"/>
      <c r="P70" s="1518"/>
      <c r="Q70" s="1891"/>
    </row>
    <row r="71" spans="1:17">
      <c r="A71" s="1110"/>
      <c r="B71" s="1105"/>
      <c r="C71" s="1115"/>
      <c r="D71" s="1108"/>
      <c r="E71" s="1107" t="s">
        <v>26</v>
      </c>
      <c r="F71" s="1108"/>
      <c r="G71" s="1884"/>
      <c r="H71" s="1896"/>
      <c r="I71" s="1884"/>
      <c r="J71" s="1884"/>
      <c r="K71" s="1884"/>
      <c r="L71" s="1889"/>
      <c r="M71" s="1884"/>
      <c r="N71" s="1894"/>
      <c r="O71" s="1518"/>
      <c r="P71" s="1518"/>
      <c r="Q71" s="1891"/>
    </row>
    <row r="72" spans="1:17">
      <c r="A72" s="1110"/>
      <c r="B72" s="1105"/>
      <c r="C72" s="1115"/>
      <c r="D72" s="1107"/>
      <c r="E72" s="1108"/>
      <c r="F72" s="1107" t="s">
        <v>2505</v>
      </c>
      <c r="G72" s="1915"/>
      <c r="H72" s="1915"/>
      <c r="I72" s="1884"/>
      <c r="J72" s="1884"/>
      <c r="K72" s="1884"/>
      <c r="L72" s="1915"/>
      <c r="M72" s="1884"/>
      <c r="N72" s="1894"/>
      <c r="O72" s="1518"/>
      <c r="P72" s="1518"/>
      <c r="Q72" s="1891"/>
    </row>
    <row r="73" spans="1:17">
      <c r="A73" s="1110"/>
      <c r="B73" s="1105"/>
      <c r="C73" s="1115"/>
      <c r="D73" s="1108"/>
      <c r="E73" s="1107"/>
      <c r="F73" s="1107" t="s">
        <v>24</v>
      </c>
      <c r="G73" s="1916"/>
      <c r="H73" s="1893"/>
      <c r="I73" s="1897"/>
      <c r="J73" s="1897"/>
      <c r="K73" s="1897"/>
      <c r="L73" s="1897"/>
      <c r="M73" s="1884"/>
      <c r="N73" s="1894"/>
      <c r="O73" s="1518"/>
      <c r="P73" s="1518"/>
      <c r="Q73" s="1891"/>
    </row>
    <row r="74" spans="1:17">
      <c r="A74" s="1110"/>
      <c r="B74" s="1105"/>
      <c r="C74" s="1115"/>
      <c r="D74" s="1108"/>
      <c r="E74" s="1107" t="s">
        <v>27</v>
      </c>
      <c r="F74" s="1108"/>
      <c r="G74" s="1884"/>
      <c r="H74" s="1896"/>
      <c r="I74" s="1884"/>
      <c r="J74" s="1884"/>
      <c r="K74" s="1884"/>
      <c r="L74" s="1889"/>
      <c r="M74" s="1884"/>
      <c r="N74" s="1894"/>
      <c r="O74" s="1518"/>
      <c r="P74" s="1518"/>
      <c r="Q74" s="1891"/>
    </row>
    <row r="75" spans="1:17">
      <c r="A75" s="1110"/>
      <c r="B75" s="1105"/>
      <c r="C75" s="1115"/>
      <c r="D75" s="1108"/>
      <c r="E75" s="1107"/>
      <c r="F75" s="1107" t="s">
        <v>21</v>
      </c>
      <c r="G75" s="1915"/>
      <c r="H75" s="1893"/>
      <c r="I75" s="1884"/>
      <c r="J75" s="1884"/>
      <c r="K75" s="1915"/>
      <c r="L75" s="1893"/>
      <c r="M75" s="1884"/>
      <c r="N75" s="1894"/>
      <c r="O75" s="1518"/>
      <c r="P75" s="1518"/>
      <c r="Q75" s="1891"/>
    </row>
    <row r="76" spans="1:17">
      <c r="A76" s="1110"/>
      <c r="B76" s="1105"/>
      <c r="C76" s="1115"/>
      <c r="D76" s="1107"/>
      <c r="E76" s="1108"/>
      <c r="F76" s="1107" t="s">
        <v>24</v>
      </c>
      <c r="G76" s="1917"/>
      <c r="H76" s="1901"/>
      <c r="I76" s="1918"/>
      <c r="J76" s="1919"/>
      <c r="K76" s="1901"/>
      <c r="L76" s="1911"/>
      <c r="M76" s="1884"/>
      <c r="N76" s="1894"/>
      <c r="O76" s="1518"/>
      <c r="P76" s="1518"/>
      <c r="Q76" s="1891"/>
    </row>
    <row r="77" spans="1:17">
      <c r="A77" s="1110"/>
      <c r="B77" s="1105"/>
      <c r="C77" s="1115"/>
      <c r="D77" s="1107"/>
      <c r="E77" s="1108"/>
      <c r="F77" s="1107" t="s">
        <v>626</v>
      </c>
      <c r="G77" s="1903"/>
      <c r="H77" s="1918"/>
      <c r="I77" s="1918"/>
      <c r="J77" s="1918"/>
      <c r="K77" s="1920"/>
      <c r="L77" s="1918"/>
      <c r="M77" s="1884"/>
      <c r="N77" s="1894"/>
      <c r="O77" s="1518"/>
      <c r="P77" s="1518"/>
      <c r="Q77" s="1891"/>
    </row>
    <row r="78" spans="1:17">
      <c r="A78" s="1110"/>
      <c r="B78" s="1105"/>
      <c r="C78" s="1115"/>
      <c r="D78" s="1107"/>
      <c r="E78" s="1108"/>
      <c r="F78" s="1107" t="s">
        <v>627</v>
      </c>
      <c r="G78" s="1903"/>
      <c r="H78" s="1918"/>
      <c r="I78" s="1918"/>
      <c r="J78" s="1918"/>
      <c r="K78" s="1916"/>
      <c r="L78" s="1918"/>
      <c r="M78" s="1884"/>
      <c r="N78" s="1894"/>
      <c r="O78" s="1518"/>
      <c r="P78" s="1518"/>
      <c r="Q78" s="1891"/>
    </row>
    <row r="79" spans="1:17" ht="15.75" thickBot="1">
      <c r="A79" s="1117"/>
      <c r="B79" s="1118"/>
      <c r="C79" s="1119"/>
      <c r="D79" s="1120"/>
      <c r="E79" s="1121"/>
      <c r="F79" s="1120"/>
      <c r="G79" s="1122"/>
      <c r="H79" s="1921"/>
      <c r="I79" s="1122"/>
      <c r="J79" s="1122"/>
      <c r="K79" s="1922"/>
      <c r="L79" s="1923"/>
      <c r="M79" s="1123"/>
      <c r="N79" s="1924"/>
      <c r="O79" s="1925"/>
      <c r="P79" s="1925"/>
      <c r="Q79" s="1926"/>
    </row>
    <row r="80" spans="1:17">
      <c r="A80" s="1124"/>
      <c r="B80" s="1124"/>
      <c r="C80" s="1125"/>
      <c r="D80" s="1124"/>
      <c r="E80" s="1124"/>
      <c r="F80" s="1124"/>
      <c r="G80" s="1126"/>
      <c r="H80" s="1127"/>
      <c r="I80" s="1126"/>
      <c r="J80" s="1128"/>
      <c r="K80" s="1128"/>
      <c r="L80" s="1129"/>
      <c r="M80" s="1128"/>
      <c r="N80" s="1130"/>
    </row>
    <row r="81" spans="1:17" s="349" customFormat="1" ht="12.75">
      <c r="A81" s="358"/>
      <c r="B81" s="1445"/>
      <c r="D81" s="360"/>
      <c r="E81" s="359"/>
      <c r="F81" s="941"/>
      <c r="G81" s="361"/>
      <c r="H81" s="361"/>
      <c r="I81" s="361"/>
      <c r="J81" s="361"/>
      <c r="K81" s="362"/>
      <c r="L81" s="362"/>
      <c r="M81" s="362"/>
      <c r="N81" s="363" t="s">
        <v>2947</v>
      </c>
      <c r="O81" s="363"/>
      <c r="P81" s="364"/>
      <c r="Q81" s="540"/>
    </row>
    <row r="82" spans="1:17" s="349" customFormat="1" ht="14.25">
      <c r="A82" s="358"/>
      <c r="B82" s="1445"/>
      <c r="D82" s="359"/>
      <c r="E82" s="359"/>
      <c r="F82" s="359"/>
      <c r="G82" s="361"/>
      <c r="H82" s="361"/>
      <c r="I82" s="361"/>
      <c r="J82" s="361"/>
      <c r="K82" s="362"/>
      <c r="L82" s="362"/>
      <c r="M82" s="362"/>
      <c r="N82" s="363" t="s">
        <v>2950</v>
      </c>
      <c r="O82" s="363"/>
      <c r="P82" s="364"/>
      <c r="Q82" s="942"/>
    </row>
    <row r="83" spans="1:17" s="349" customFormat="1" ht="14.25">
      <c r="A83" s="358"/>
      <c r="B83" s="1446"/>
      <c r="D83" s="366"/>
      <c r="E83" s="367"/>
      <c r="F83" s="367"/>
      <c r="G83" s="368"/>
      <c r="H83" s="368"/>
      <c r="I83" s="368"/>
      <c r="J83" s="368"/>
      <c r="K83" s="362"/>
      <c r="L83" s="362"/>
      <c r="M83" s="362"/>
      <c r="N83" s="363" t="s">
        <v>2353</v>
      </c>
      <c r="O83" s="363"/>
      <c r="P83" s="364"/>
      <c r="Q83" s="942"/>
    </row>
    <row r="84" spans="1:17" s="349" customFormat="1" ht="12.75">
      <c r="A84" s="358"/>
      <c r="B84" s="1447"/>
      <c r="D84" s="358"/>
      <c r="G84" s="541"/>
      <c r="H84" s="541"/>
      <c r="I84" s="541"/>
      <c r="J84" s="541"/>
      <c r="K84" s="541"/>
      <c r="L84" s="541"/>
      <c r="M84" s="1188"/>
      <c r="N84" s="3495"/>
      <c r="O84" s="3495"/>
      <c r="P84" s="3495"/>
      <c r="Q84" s="3495"/>
    </row>
    <row r="85" spans="1:17" s="349" customFormat="1" ht="14.25">
      <c r="A85" s="358"/>
      <c r="B85" s="1447"/>
      <c r="D85" s="358"/>
      <c r="G85" s="541"/>
      <c r="H85" s="541"/>
      <c r="I85" s="541"/>
      <c r="J85" s="541"/>
      <c r="K85" s="541"/>
      <c r="L85" s="541"/>
      <c r="M85" s="1188"/>
      <c r="N85" s="943"/>
      <c r="O85" s="943"/>
      <c r="P85" s="364"/>
      <c r="Q85" s="942"/>
    </row>
    <row r="86" spans="1:17" s="349" customFormat="1" ht="14.25">
      <c r="A86" s="358"/>
      <c r="B86" s="1448"/>
      <c r="C86" s="358"/>
      <c r="D86" s="358"/>
      <c r="E86" s="358"/>
      <c r="F86" s="358"/>
      <c r="G86" s="1188"/>
      <c r="H86" s="1188"/>
      <c r="I86" s="1188"/>
      <c r="J86" s="1188"/>
      <c r="K86" s="1188"/>
      <c r="L86" s="1188"/>
      <c r="M86" s="1188"/>
      <c r="N86" s="369"/>
      <c r="O86" s="369"/>
      <c r="P86" s="370"/>
      <c r="Q86" s="942"/>
    </row>
    <row r="87" spans="1:17" s="349" customFormat="1" ht="14.25">
      <c r="A87" s="359"/>
      <c r="B87" s="1447"/>
      <c r="G87" s="541"/>
      <c r="H87" s="541"/>
      <c r="I87" s="541"/>
      <c r="J87" s="541"/>
      <c r="K87" s="541"/>
      <c r="L87" s="541"/>
      <c r="M87" s="362"/>
      <c r="N87" s="371" t="s">
        <v>2948</v>
      </c>
      <c r="O87" s="369"/>
      <c r="P87" s="370"/>
      <c r="Q87" s="942"/>
    </row>
    <row r="88" spans="1:17" s="349" customFormat="1" ht="14.25">
      <c r="A88" s="359"/>
      <c r="B88" s="1447"/>
      <c r="G88" s="541"/>
      <c r="H88" s="541"/>
      <c r="I88" s="541"/>
      <c r="J88" s="541"/>
      <c r="K88" s="541"/>
      <c r="L88" s="541"/>
      <c r="M88" s="362"/>
      <c r="N88" s="369" t="s">
        <v>2949</v>
      </c>
      <c r="O88" s="369"/>
      <c r="P88" s="370"/>
      <c r="Q88" s="942"/>
    </row>
  </sheetData>
  <mergeCells count="19">
    <mergeCell ref="B8:F9"/>
    <mergeCell ref="G8:G9"/>
    <mergeCell ref="A5:E5"/>
    <mergeCell ref="B10:F10"/>
    <mergeCell ref="N84:Q84"/>
    <mergeCell ref="E36:F36"/>
    <mergeCell ref="E35:F35"/>
    <mergeCell ref="A1:Q1"/>
    <mergeCell ref="A2:Q2"/>
    <mergeCell ref="A3:P3"/>
    <mergeCell ref="H8:H9"/>
    <mergeCell ref="I8:I9"/>
    <mergeCell ref="J8:J9"/>
    <mergeCell ref="K8:N8"/>
    <mergeCell ref="O8:O9"/>
    <mergeCell ref="P8:P9"/>
    <mergeCell ref="Q8:Q9"/>
    <mergeCell ref="A4:E4"/>
    <mergeCell ref="A8:A9"/>
  </mergeCells>
  <pageMargins left="0.70866141732283472" right="0.70866141732283472" top="0.74803149606299213" bottom="0.74803149606299213" header="0.31496062992125984" footer="0.31496062992125984"/>
  <pageSetup paperSize="14" scale="60" orientation="landscape"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95"/>
  <sheetViews>
    <sheetView topLeftCell="A70" workbookViewId="0">
      <selection activeCell="F81" sqref="F81"/>
    </sheetView>
  </sheetViews>
  <sheetFormatPr defaultRowHeight="15"/>
  <cols>
    <col min="1" max="1" width="3.28515625" customWidth="1"/>
    <col min="2" max="2" width="3.42578125" customWidth="1"/>
    <col min="3" max="3" width="2.42578125" customWidth="1"/>
    <col min="4" max="4" width="2.85546875" customWidth="1"/>
    <col min="5" max="5" width="3.42578125" customWidth="1"/>
    <col min="6" max="6" width="52.28515625" customWidth="1"/>
    <col min="7" max="11" width="12.7109375" style="215" customWidth="1"/>
    <col min="12" max="17" width="12.7109375" customWidth="1"/>
  </cols>
  <sheetData>
    <row r="1" spans="1:17" s="349" customFormat="1" ht="12.75">
      <c r="A1" s="3468" t="s">
        <v>0</v>
      </c>
      <c r="B1" s="3468"/>
      <c r="C1" s="3468"/>
      <c r="D1" s="3468"/>
      <c r="E1" s="3468"/>
      <c r="F1" s="3468"/>
      <c r="G1" s="3468"/>
      <c r="H1" s="3468"/>
      <c r="I1" s="3468"/>
      <c r="J1" s="3468"/>
      <c r="K1" s="3468"/>
      <c r="L1" s="3468"/>
      <c r="M1" s="3468"/>
      <c r="N1" s="3468"/>
      <c r="O1" s="3468"/>
      <c r="P1" s="3468"/>
      <c r="Q1" s="3468"/>
    </row>
    <row r="2" spans="1:17" s="349" customFormat="1" ht="12.75">
      <c r="A2" s="3469" t="s">
        <v>2952</v>
      </c>
      <c r="B2" s="3469"/>
      <c r="C2" s="3469"/>
      <c r="D2" s="3469"/>
      <c r="E2" s="3469"/>
      <c r="F2" s="3469"/>
      <c r="G2" s="3469"/>
      <c r="H2" s="3469"/>
      <c r="I2" s="3469"/>
      <c r="J2" s="3469"/>
      <c r="K2" s="3469"/>
      <c r="L2" s="3469"/>
      <c r="M2" s="3469"/>
      <c r="N2" s="3469"/>
      <c r="O2" s="3469"/>
      <c r="P2" s="3469"/>
      <c r="Q2" s="3469"/>
    </row>
    <row r="3" spans="1:17" s="349" customFormat="1" ht="12.75">
      <c r="A3" s="3468"/>
      <c r="B3" s="3468"/>
      <c r="C3" s="3468"/>
      <c r="D3" s="3468"/>
      <c r="E3" s="3468"/>
      <c r="F3" s="3468"/>
      <c r="G3" s="3468"/>
      <c r="H3" s="3468"/>
      <c r="I3" s="3468"/>
      <c r="J3" s="3468"/>
      <c r="K3" s="3468"/>
      <c r="L3" s="3468"/>
      <c r="M3" s="3468"/>
      <c r="N3" s="3468"/>
      <c r="O3" s="3468"/>
      <c r="P3" s="3468"/>
      <c r="Q3" s="1226"/>
    </row>
    <row r="4" spans="1:17" s="349" customFormat="1" ht="12.75">
      <c r="A4" s="3474" t="s">
        <v>1</v>
      </c>
      <c r="B4" s="3474"/>
      <c r="C4" s="3474"/>
      <c r="D4" s="3474"/>
      <c r="E4" s="3474"/>
      <c r="F4" s="1191" t="s">
        <v>2</v>
      </c>
      <c r="G4" s="535"/>
      <c r="H4" s="535"/>
      <c r="I4" s="535"/>
      <c r="J4" s="535"/>
      <c r="K4" s="535"/>
      <c r="L4" s="535"/>
      <c r="M4" s="535"/>
      <c r="N4" s="535"/>
      <c r="O4" s="535"/>
      <c r="P4" s="1189"/>
      <c r="Q4" s="1226"/>
    </row>
    <row r="5" spans="1:17" s="349" customFormat="1" ht="12.75">
      <c r="A5" s="3474" t="s">
        <v>3</v>
      </c>
      <c r="B5" s="3474"/>
      <c r="C5" s="3474"/>
      <c r="D5" s="3474"/>
      <c r="E5" s="3474"/>
      <c r="F5" s="1191" t="s">
        <v>4</v>
      </c>
      <c r="G5" s="535"/>
      <c r="H5" s="535"/>
      <c r="I5" s="535"/>
      <c r="J5" s="535"/>
      <c r="K5" s="535"/>
      <c r="L5" s="535"/>
      <c r="M5" s="535"/>
      <c r="N5" s="535"/>
      <c r="O5" s="535"/>
      <c r="P5" s="1189"/>
      <c r="Q5" s="1226"/>
    </row>
    <row r="6" spans="1:17" s="349" customFormat="1" ht="12.75">
      <c r="A6" s="1191" t="s">
        <v>5</v>
      </c>
      <c r="B6" s="1191"/>
      <c r="C6" s="1191"/>
      <c r="D6" s="1191"/>
      <c r="E6" s="1191"/>
      <c r="F6" s="1191" t="s">
        <v>2971</v>
      </c>
      <c r="G6" s="535"/>
      <c r="H6" s="535"/>
      <c r="I6" s="535"/>
      <c r="J6" s="535"/>
      <c r="K6" s="535"/>
      <c r="L6" s="535"/>
      <c r="M6" s="535"/>
      <c r="N6" s="535"/>
      <c r="O6" s="535"/>
      <c r="P6" s="1189"/>
      <c r="Q6" s="1226"/>
    </row>
    <row r="7" spans="1:17" s="349" customFormat="1" ht="13.5" thickBot="1">
      <c r="A7" s="1189"/>
      <c r="B7" s="1189"/>
      <c r="C7" s="1189"/>
      <c r="D7" s="1189"/>
      <c r="E7" s="1189"/>
      <c r="F7" s="1189"/>
      <c r="G7" s="535"/>
      <c r="H7" s="535"/>
      <c r="I7" s="535"/>
      <c r="J7" s="535"/>
      <c r="K7" s="535"/>
      <c r="L7" s="535"/>
      <c r="M7" s="535"/>
      <c r="N7" s="535"/>
      <c r="O7" s="535"/>
      <c r="P7" s="1189"/>
      <c r="Q7" s="348"/>
    </row>
    <row r="8" spans="1:17" s="349" customFormat="1" ht="20.100000000000001" customHeight="1" thickBot="1">
      <c r="A8" s="3487" t="s">
        <v>6</v>
      </c>
      <c r="B8" s="3488" t="s">
        <v>7</v>
      </c>
      <c r="C8" s="3488"/>
      <c r="D8" s="3488"/>
      <c r="E8" s="3488"/>
      <c r="F8" s="3488"/>
      <c r="G8" s="3475" t="s">
        <v>2943</v>
      </c>
      <c r="H8" s="3470" t="s">
        <v>2954</v>
      </c>
      <c r="I8" s="3470" t="s">
        <v>2955</v>
      </c>
      <c r="J8" s="3470" t="s">
        <v>2956</v>
      </c>
      <c r="K8" s="3477" t="s">
        <v>2944</v>
      </c>
      <c r="L8" s="3477"/>
      <c r="M8" s="3477"/>
      <c r="N8" s="3478"/>
      <c r="O8" s="3480" t="s">
        <v>2945</v>
      </c>
      <c r="P8" s="3479" t="s">
        <v>8</v>
      </c>
      <c r="Q8" s="3472" t="s">
        <v>723</v>
      </c>
    </row>
    <row r="9" spans="1:17" s="349" customFormat="1" ht="20.100000000000001" customHeight="1">
      <c r="A9" s="3487"/>
      <c r="B9" s="3488"/>
      <c r="C9" s="3488"/>
      <c r="D9" s="3488"/>
      <c r="E9" s="3488"/>
      <c r="F9" s="3488"/>
      <c r="G9" s="3498"/>
      <c r="H9" s="3497"/>
      <c r="I9" s="3497"/>
      <c r="J9" s="3497"/>
      <c r="K9" s="1193" t="s">
        <v>2716</v>
      </c>
      <c r="L9" s="536" t="s">
        <v>2717</v>
      </c>
      <c r="M9" s="536" t="s">
        <v>2718</v>
      </c>
      <c r="N9" s="537" t="s">
        <v>2719</v>
      </c>
      <c r="O9" s="3481"/>
      <c r="P9" s="3479"/>
      <c r="Q9" s="3473"/>
    </row>
    <row r="10" spans="1:17" s="349" customFormat="1" ht="13.5" thickBot="1">
      <c r="A10" s="350">
        <v>1</v>
      </c>
      <c r="B10" s="3483">
        <v>2</v>
      </c>
      <c r="C10" s="3484"/>
      <c r="D10" s="3484"/>
      <c r="E10" s="3484"/>
      <c r="F10" s="3485"/>
      <c r="G10" s="1227">
        <v>3</v>
      </c>
      <c r="H10" s="1227">
        <v>4</v>
      </c>
      <c r="I10" s="1227">
        <v>5</v>
      </c>
      <c r="J10" s="1227">
        <v>6</v>
      </c>
      <c r="K10" s="351">
        <v>7</v>
      </c>
      <c r="L10" s="351">
        <v>8</v>
      </c>
      <c r="M10" s="351">
        <v>9</v>
      </c>
      <c r="N10" s="351">
        <v>10</v>
      </c>
      <c r="O10" s="351">
        <v>11</v>
      </c>
      <c r="P10" s="1190">
        <v>12</v>
      </c>
      <c r="Q10" s="352">
        <v>13</v>
      </c>
    </row>
    <row r="11" spans="1:17">
      <c r="A11" s="478"/>
      <c r="B11" s="2"/>
      <c r="C11" s="3"/>
      <c r="D11" s="3"/>
      <c r="E11" s="3"/>
      <c r="F11" s="3"/>
      <c r="G11" s="4"/>
      <c r="H11" s="1381"/>
      <c r="I11" s="1381"/>
      <c r="J11" s="1381"/>
      <c r="K11" s="1"/>
      <c r="L11" s="479"/>
      <c r="M11" s="479"/>
      <c r="N11" s="479"/>
      <c r="O11" s="479"/>
      <c r="P11" s="480"/>
      <c r="Q11" s="481"/>
    </row>
    <row r="12" spans="1:17">
      <c r="A12" s="248"/>
      <c r="B12" s="249" t="s">
        <v>28</v>
      </c>
      <c r="C12" s="250"/>
      <c r="D12" s="251"/>
      <c r="E12" s="252"/>
      <c r="F12" s="252"/>
      <c r="G12" s="482"/>
      <c r="H12" s="1382"/>
      <c r="I12" s="1382"/>
      <c r="J12" s="1382"/>
      <c r="K12" s="483"/>
      <c r="L12" s="253"/>
      <c r="M12" s="253"/>
      <c r="N12" s="253"/>
      <c r="O12" s="253"/>
      <c r="P12" s="254"/>
      <c r="Q12" s="255"/>
    </row>
    <row r="13" spans="1:17" s="43" customFormat="1">
      <c r="A13" s="256"/>
      <c r="B13" s="257"/>
      <c r="C13" s="258" t="s">
        <v>29</v>
      </c>
      <c r="D13" s="259"/>
      <c r="E13" s="259"/>
      <c r="F13" s="259"/>
      <c r="G13" s="484"/>
      <c r="H13" s="1383"/>
      <c r="I13" s="1383"/>
      <c r="J13" s="1383"/>
      <c r="K13" s="485"/>
      <c r="L13" s="260"/>
      <c r="M13" s="485"/>
      <c r="N13" s="260"/>
      <c r="O13" s="260"/>
      <c r="P13" s="257"/>
      <c r="Q13" s="261"/>
    </row>
    <row r="14" spans="1:17">
      <c r="A14" s="262"/>
      <c r="B14" s="263"/>
      <c r="C14" s="264"/>
      <c r="D14" s="252" t="s">
        <v>30</v>
      </c>
      <c r="E14" s="252"/>
      <c r="F14" s="252"/>
      <c r="G14" s="486"/>
      <c r="H14" s="1384"/>
      <c r="I14" s="1384"/>
      <c r="J14" s="1384"/>
      <c r="K14" s="487"/>
      <c r="L14" s="488"/>
      <c r="M14" s="489"/>
      <c r="N14" s="842"/>
      <c r="O14" s="265"/>
      <c r="P14" s="266"/>
      <c r="Q14" s="267"/>
    </row>
    <row r="15" spans="1:17">
      <c r="A15" s="262"/>
      <c r="B15" s="263"/>
      <c r="C15" s="264"/>
      <c r="D15" s="252" t="s">
        <v>31</v>
      </c>
      <c r="E15" s="252"/>
      <c r="F15" s="252"/>
      <c r="G15" s="490"/>
      <c r="H15" s="1385"/>
      <c r="I15" s="1385"/>
      <c r="J15" s="1385"/>
      <c r="K15" s="491"/>
      <c r="L15" s="492"/>
      <c r="M15" s="489"/>
      <c r="N15" s="842"/>
      <c r="O15" s="265"/>
      <c r="P15" s="266"/>
      <c r="Q15" s="267"/>
    </row>
    <row r="16" spans="1:17" ht="12.95" customHeight="1">
      <c r="A16" s="262"/>
      <c r="B16" s="263"/>
      <c r="C16" s="264"/>
      <c r="D16" s="252" t="s">
        <v>32</v>
      </c>
      <c r="E16" s="252"/>
      <c r="F16" s="252"/>
      <c r="G16" s="490"/>
      <c r="H16" s="1385"/>
      <c r="I16" s="1385"/>
      <c r="J16" s="1385"/>
      <c r="K16" s="491"/>
      <c r="L16" s="492"/>
      <c r="M16" s="493"/>
      <c r="N16" s="843"/>
      <c r="O16" s="494"/>
      <c r="P16" s="266"/>
      <c r="Q16" s="267"/>
    </row>
    <row r="17" spans="1:17" ht="12.95" customHeight="1">
      <c r="A17" s="262"/>
      <c r="B17" s="263"/>
      <c r="C17" s="264"/>
      <c r="D17" s="252" t="s">
        <v>33</v>
      </c>
      <c r="E17" s="252"/>
      <c r="F17" s="252"/>
      <c r="G17" s="384"/>
      <c r="H17" s="1386"/>
      <c r="I17" s="1386"/>
      <c r="J17" s="1386"/>
      <c r="K17" s="385"/>
      <c r="L17" s="492"/>
      <c r="M17" s="492"/>
      <c r="N17" s="844"/>
      <c r="O17" s="385"/>
      <c r="P17" s="266"/>
      <c r="Q17" s="267"/>
    </row>
    <row r="18" spans="1:17" ht="12.95" customHeight="1">
      <c r="A18" s="262"/>
      <c r="B18" s="263"/>
      <c r="C18" s="264"/>
      <c r="D18" s="252" t="s">
        <v>34</v>
      </c>
      <c r="E18" s="252"/>
      <c r="F18" s="252"/>
      <c r="G18" s="384"/>
      <c r="H18" s="1386"/>
      <c r="I18" s="1386"/>
      <c r="J18" s="1386"/>
      <c r="K18" s="385"/>
      <c r="L18" s="492"/>
      <c r="M18" s="492"/>
      <c r="N18" s="844"/>
      <c r="O18" s="385"/>
      <c r="P18" s="266"/>
      <c r="Q18" s="267"/>
    </row>
    <row r="19" spans="1:17" ht="12.95" customHeight="1">
      <c r="A19" s="262"/>
      <c r="C19" s="98"/>
      <c r="D19" s="268" t="s">
        <v>725</v>
      </c>
      <c r="E19" s="268"/>
      <c r="F19" s="268"/>
      <c r="G19" s="384"/>
      <c r="H19" s="1386"/>
      <c r="I19" s="1386"/>
      <c r="J19" s="1386"/>
      <c r="K19" s="385"/>
      <c r="L19" s="492"/>
      <c r="M19" s="492"/>
      <c r="N19" s="844"/>
      <c r="O19" s="385"/>
      <c r="P19" s="266"/>
      <c r="Q19" s="267"/>
    </row>
    <row r="20" spans="1:17" ht="12.95" customHeight="1">
      <c r="A20" s="262"/>
      <c r="B20" s="263"/>
      <c r="C20" s="264"/>
      <c r="D20" s="252" t="s">
        <v>724</v>
      </c>
      <c r="E20" s="252"/>
      <c r="F20" s="269"/>
      <c r="G20" s="384"/>
      <c r="H20" s="1386"/>
      <c r="I20" s="1386"/>
      <c r="J20" s="1386"/>
      <c r="K20" s="385"/>
      <c r="L20" s="495"/>
      <c r="M20" s="492"/>
      <c r="N20" s="844"/>
      <c r="O20" s="385"/>
      <c r="P20" s="266"/>
      <c r="Q20" s="267"/>
    </row>
    <row r="21" spans="1:17" ht="12.95" customHeight="1">
      <c r="A21" s="270"/>
      <c r="B21" s="263"/>
      <c r="C21" s="264"/>
      <c r="D21" s="252"/>
      <c r="E21" s="252"/>
      <c r="F21" s="269"/>
      <c r="G21" s="271"/>
      <c r="H21" s="845"/>
      <c r="I21" s="845"/>
      <c r="J21" s="845"/>
      <c r="K21" s="385"/>
      <c r="L21" s="272"/>
      <c r="M21" s="272"/>
      <c r="N21" s="845"/>
      <c r="O21" s="271"/>
      <c r="P21" s="266"/>
      <c r="Q21" s="267"/>
    </row>
    <row r="22" spans="1:17" s="17" customFormat="1" ht="12.95" customHeight="1">
      <c r="A22" s="273"/>
      <c r="B22" s="263"/>
      <c r="C22" s="252" t="s">
        <v>35</v>
      </c>
      <c r="D22" s="252"/>
      <c r="E22" s="252"/>
      <c r="F22" s="269"/>
      <c r="G22" s="271"/>
      <c r="H22" s="845"/>
      <c r="I22" s="845"/>
      <c r="J22" s="845"/>
      <c r="K22" s="385"/>
      <c r="L22" s="494"/>
      <c r="M22" s="494"/>
      <c r="N22" s="845"/>
      <c r="O22" s="271"/>
      <c r="P22" s="254"/>
      <c r="Q22" s="267"/>
    </row>
    <row r="23" spans="1:17" ht="12.95" customHeight="1">
      <c r="A23" s="262"/>
      <c r="B23" s="263"/>
      <c r="C23" s="264"/>
      <c r="D23" s="252" t="s">
        <v>36</v>
      </c>
      <c r="E23" s="252"/>
      <c r="F23" s="252"/>
      <c r="G23" s="381"/>
      <c r="H23" s="1387"/>
      <c r="I23" s="1387"/>
      <c r="J23" s="1387"/>
      <c r="K23" s="381"/>
      <c r="L23" s="381"/>
      <c r="M23" s="381"/>
      <c r="N23" s="846"/>
      <c r="O23" s="496"/>
      <c r="P23" s="254"/>
      <c r="Q23" s="267"/>
    </row>
    <row r="24" spans="1:17" ht="12.95" customHeight="1">
      <c r="A24" s="262"/>
      <c r="B24" s="263"/>
      <c r="C24" s="264"/>
      <c r="D24" s="252" t="s">
        <v>726</v>
      </c>
      <c r="E24" s="252"/>
      <c r="F24" s="252"/>
      <c r="G24" s="382"/>
      <c r="H24" s="1388"/>
      <c r="I24" s="1388"/>
      <c r="J24" s="1388"/>
      <c r="K24" s="382"/>
      <c r="L24" s="382"/>
      <c r="M24" s="382"/>
      <c r="N24" s="847"/>
      <c r="O24" s="386"/>
      <c r="P24" s="254"/>
      <c r="Q24" s="267"/>
    </row>
    <row r="25" spans="1:17" ht="12.95" customHeight="1">
      <c r="A25" s="262"/>
      <c r="B25" s="263"/>
      <c r="C25" s="264"/>
      <c r="D25" s="252" t="s">
        <v>727</v>
      </c>
      <c r="E25" s="252"/>
      <c r="F25" s="252"/>
      <c r="G25" s="383"/>
      <c r="H25" s="1389"/>
      <c r="I25" s="1389"/>
      <c r="J25" s="1389"/>
      <c r="K25" s="383"/>
      <c r="L25" s="383"/>
      <c r="M25" s="383"/>
      <c r="N25" s="848"/>
      <c r="O25" s="496"/>
      <c r="P25" s="254"/>
      <c r="Q25" s="267"/>
    </row>
    <row r="26" spans="1:17" ht="12.95" customHeight="1">
      <c r="A26" s="262"/>
      <c r="B26" s="263"/>
      <c r="C26" s="264"/>
      <c r="D26" s="252" t="s">
        <v>1293</v>
      </c>
      <c r="E26" s="252"/>
      <c r="F26" s="252"/>
      <c r="G26" s="383"/>
      <c r="H26" s="1389"/>
      <c r="I26" s="1389"/>
      <c r="J26" s="1389"/>
      <c r="K26" s="383"/>
      <c r="L26" s="383"/>
      <c r="M26" s="383"/>
      <c r="N26" s="848"/>
      <c r="O26" s="496"/>
      <c r="P26" s="254"/>
      <c r="Q26" s="267"/>
    </row>
    <row r="27" spans="1:17" ht="12.95" customHeight="1">
      <c r="A27" s="262"/>
      <c r="B27" s="263"/>
      <c r="C27" s="264"/>
      <c r="D27" s="252" t="s">
        <v>1782</v>
      </c>
      <c r="E27" s="252"/>
      <c r="F27" s="252"/>
      <c r="G27" s="384"/>
      <c r="H27" s="1386"/>
      <c r="I27" s="1386"/>
      <c r="J27" s="1386"/>
      <c r="K27" s="384"/>
      <c r="L27" s="384"/>
      <c r="M27" s="384"/>
      <c r="N27" s="849"/>
      <c r="O27" s="385"/>
      <c r="P27" s="254"/>
      <c r="Q27" s="267"/>
    </row>
    <row r="28" spans="1:17" ht="12.95" customHeight="1">
      <c r="A28" s="262"/>
      <c r="B28" s="263"/>
      <c r="C28" s="264"/>
      <c r="D28" s="252" t="s">
        <v>1294</v>
      </c>
      <c r="E28" s="252"/>
      <c r="F28" s="252"/>
      <c r="G28" s="384"/>
      <c r="H28" s="1386"/>
      <c r="I28" s="1386"/>
      <c r="J28" s="1386"/>
      <c r="K28" s="384"/>
      <c r="L28" s="384"/>
      <c r="M28" s="384"/>
      <c r="N28" s="849"/>
      <c r="O28" s="496"/>
      <c r="P28" s="254"/>
      <c r="Q28" s="267"/>
    </row>
    <row r="29" spans="1:17" ht="12.95" customHeight="1">
      <c r="A29" s="262"/>
      <c r="B29" s="263"/>
      <c r="C29" s="264"/>
      <c r="D29" s="252"/>
      <c r="E29" s="252"/>
      <c r="F29" s="252"/>
      <c r="G29" s="497"/>
      <c r="H29" s="1390"/>
      <c r="I29" s="1390"/>
      <c r="J29" s="1390"/>
      <c r="K29" s="274"/>
      <c r="L29" s="274"/>
      <c r="M29" s="275"/>
      <c r="N29" s="850"/>
      <c r="O29" s="274"/>
      <c r="P29" s="254"/>
      <c r="Q29" s="267"/>
    </row>
    <row r="30" spans="1:17" ht="12.95" customHeight="1">
      <c r="A30" s="262"/>
      <c r="B30" s="263"/>
      <c r="C30" s="276" t="s">
        <v>1549</v>
      </c>
      <c r="D30" s="252"/>
      <c r="E30" s="252"/>
      <c r="F30" s="252"/>
      <c r="G30" s="497"/>
      <c r="H30" s="1390"/>
      <c r="I30" s="1390"/>
      <c r="J30" s="1390"/>
      <c r="K30" s="274"/>
      <c r="L30" s="274"/>
      <c r="M30" s="275"/>
      <c r="N30" s="850"/>
      <c r="O30" s="274"/>
      <c r="P30" s="254"/>
      <c r="Q30" s="267"/>
    </row>
    <row r="31" spans="1:17" ht="12.95" customHeight="1">
      <c r="A31" s="262"/>
      <c r="B31" s="263"/>
      <c r="C31" s="264"/>
      <c r="D31" s="252" t="s">
        <v>1550</v>
      </c>
      <c r="E31" s="252"/>
      <c r="F31" s="252"/>
      <c r="G31" s="498"/>
      <c r="H31" s="1391"/>
      <c r="I31" s="1391"/>
      <c r="J31" s="1391"/>
      <c r="K31" s="499"/>
      <c r="L31" s="498"/>
      <c r="M31" s="385"/>
      <c r="N31" s="844"/>
      <c r="O31" s="386"/>
      <c r="P31" s="254"/>
      <c r="Q31" s="267"/>
    </row>
    <row r="32" spans="1:17">
      <c r="A32" s="262"/>
      <c r="B32" s="263"/>
      <c r="C32" s="264"/>
      <c r="D32" s="252" t="s">
        <v>726</v>
      </c>
      <c r="E32" s="252"/>
      <c r="F32" s="252"/>
      <c r="G32" s="499"/>
      <c r="H32" s="1392"/>
      <c r="I32" s="1392"/>
      <c r="J32" s="1392"/>
      <c r="K32" s="499"/>
      <c r="L32" s="499"/>
      <c r="M32" s="384"/>
      <c r="N32" s="851"/>
      <c r="O32" s="500"/>
      <c r="P32" s="254"/>
      <c r="Q32" s="267"/>
    </row>
    <row r="33" spans="1:17">
      <c r="A33" s="262"/>
      <c r="B33" s="263"/>
      <c r="C33" s="264"/>
      <c r="D33" s="252" t="s">
        <v>727</v>
      </c>
      <c r="E33" s="252"/>
      <c r="F33" s="252"/>
      <c r="G33" s="501"/>
      <c r="H33" s="1393"/>
      <c r="I33" s="1393"/>
      <c r="J33" s="1393"/>
      <c r="K33" s="501"/>
      <c r="L33" s="501"/>
      <c r="M33" s="384"/>
      <c r="N33" s="851"/>
      <c r="O33" s="500"/>
      <c r="P33" s="254"/>
      <c r="Q33" s="267"/>
    </row>
    <row r="34" spans="1:17">
      <c r="A34" s="262"/>
      <c r="B34" s="263"/>
      <c r="C34" s="264"/>
      <c r="D34" s="252" t="s">
        <v>2265</v>
      </c>
      <c r="E34" s="252"/>
      <c r="F34" s="252"/>
      <c r="G34" s="501"/>
      <c r="H34" s="1393"/>
      <c r="I34" s="1393"/>
      <c r="J34" s="1393"/>
      <c r="K34" s="501"/>
      <c r="L34" s="501"/>
      <c r="M34" s="384"/>
      <c r="N34" s="851"/>
      <c r="O34" s="500"/>
      <c r="P34" s="254"/>
      <c r="Q34" s="267"/>
    </row>
    <row r="35" spans="1:17">
      <c r="A35" s="262"/>
      <c r="B35" s="263"/>
      <c r="C35" s="264"/>
      <c r="D35" s="252" t="s">
        <v>2266</v>
      </c>
      <c r="E35" s="252"/>
      <c r="F35" s="252"/>
      <c r="G35" s="502"/>
      <c r="H35" s="1394"/>
      <c r="I35" s="1394"/>
      <c r="J35" s="1394"/>
      <c r="K35" s="502"/>
      <c r="L35" s="502"/>
      <c r="M35" s="386"/>
      <c r="N35" s="844"/>
      <c r="O35" s="386"/>
      <c r="P35" s="254"/>
      <c r="Q35" s="267"/>
    </row>
    <row r="36" spans="1:17">
      <c r="A36" s="262"/>
      <c r="B36" s="263"/>
      <c r="C36" s="264"/>
      <c r="D36" s="252" t="s">
        <v>2267</v>
      </c>
      <c r="E36" s="252"/>
      <c r="F36" s="252"/>
      <c r="G36" s="502"/>
      <c r="H36" s="1394"/>
      <c r="I36" s="1394"/>
      <c r="J36" s="1394"/>
      <c r="K36" s="502"/>
      <c r="L36" s="502"/>
      <c r="M36" s="386"/>
      <c r="N36" s="844"/>
      <c r="O36" s="386"/>
      <c r="P36" s="254"/>
      <c r="Q36" s="267"/>
    </row>
    <row r="37" spans="1:17">
      <c r="A37" s="262"/>
      <c r="B37" s="263"/>
      <c r="C37" s="264"/>
      <c r="D37" s="252" t="s">
        <v>2268</v>
      </c>
      <c r="E37" s="252"/>
      <c r="F37" s="252"/>
      <c r="G37" s="502"/>
      <c r="H37" s="1394"/>
      <c r="I37" s="1394"/>
      <c r="J37" s="1394"/>
      <c r="K37" s="502"/>
      <c r="L37" s="502"/>
      <c r="M37" s="385"/>
      <c r="N37" s="844"/>
      <c r="O37" s="385"/>
      <c r="P37" s="254"/>
      <c r="Q37" s="267"/>
    </row>
    <row r="38" spans="1:17">
      <c r="A38" s="262"/>
      <c r="B38" s="263"/>
      <c r="C38" s="264"/>
      <c r="D38" s="252"/>
      <c r="E38" s="252"/>
      <c r="F38" s="252"/>
      <c r="G38" s="497"/>
      <c r="H38" s="1390"/>
      <c r="I38" s="1390"/>
      <c r="J38" s="1390"/>
      <c r="K38" s="385"/>
      <c r="L38" s="385"/>
      <c r="M38" s="275"/>
      <c r="N38" s="850"/>
      <c r="O38" s="274"/>
      <c r="P38" s="254"/>
      <c r="Q38" s="267"/>
    </row>
    <row r="39" spans="1:17" s="17" customFormat="1">
      <c r="A39" s="277"/>
      <c r="B39" s="278"/>
      <c r="C39" s="268" t="s">
        <v>1551</v>
      </c>
      <c r="D39" s="268"/>
      <c r="E39" s="268"/>
      <c r="F39" s="279"/>
      <c r="G39" s="503"/>
      <c r="H39" s="1395"/>
      <c r="I39" s="1395"/>
      <c r="J39" s="1395"/>
      <c r="K39" s="386"/>
      <c r="L39" s="386"/>
      <c r="M39" s="494"/>
      <c r="N39" s="852"/>
      <c r="O39" s="503"/>
      <c r="P39" s="254"/>
      <c r="Q39" s="267"/>
    </row>
    <row r="40" spans="1:17">
      <c r="A40" s="262"/>
      <c r="B40" s="263"/>
      <c r="C40" s="264"/>
      <c r="D40" s="252" t="s">
        <v>728</v>
      </c>
      <c r="E40" s="252"/>
      <c r="F40" s="252"/>
      <c r="G40" s="504"/>
      <c r="H40" s="1396"/>
      <c r="I40" s="1396"/>
      <c r="J40" s="1396"/>
      <c r="K40" s="494"/>
      <c r="L40" s="494"/>
      <c r="M40" s="494"/>
      <c r="N40" s="843"/>
      <c r="O40" s="494"/>
      <c r="P40" s="254"/>
      <c r="Q40" s="267"/>
    </row>
    <row r="41" spans="1:17">
      <c r="A41" s="262"/>
      <c r="B41" s="263"/>
      <c r="C41" s="264"/>
      <c r="D41" s="252" t="s">
        <v>729</v>
      </c>
      <c r="E41" s="252"/>
      <c r="F41" s="252"/>
      <c r="G41" s="504"/>
      <c r="H41" s="1396"/>
      <c r="I41" s="1396"/>
      <c r="J41" s="1396"/>
      <c r="K41" s="494"/>
      <c r="L41" s="494"/>
      <c r="M41" s="494"/>
      <c r="N41" s="843"/>
      <c r="O41" s="494"/>
      <c r="P41" s="254"/>
      <c r="Q41" s="267"/>
    </row>
    <row r="42" spans="1:17">
      <c r="A42" s="262"/>
      <c r="B42" s="263"/>
      <c r="C42" s="264"/>
      <c r="D42" s="252"/>
      <c r="E42" s="252"/>
      <c r="F42" s="252"/>
      <c r="G42" s="504"/>
      <c r="H42" s="1397"/>
      <c r="I42" s="1397"/>
      <c r="J42" s="1397"/>
      <c r="K42" s="275"/>
      <c r="L42" s="275"/>
      <c r="M42" s="505"/>
      <c r="N42" s="853"/>
      <c r="O42" s="504"/>
      <c r="P42" s="254"/>
      <c r="Q42" s="267"/>
    </row>
    <row r="43" spans="1:17" s="17" customFormat="1">
      <c r="A43" s="262"/>
      <c r="B43" s="263"/>
      <c r="C43" s="252" t="s">
        <v>1571</v>
      </c>
      <c r="D43" s="252"/>
      <c r="E43" s="264"/>
      <c r="F43" s="252"/>
      <c r="G43" s="504"/>
      <c r="H43" s="1396"/>
      <c r="I43" s="1396"/>
      <c r="J43" s="1396"/>
      <c r="K43" s="505"/>
      <c r="L43" s="505"/>
      <c r="M43" s="494"/>
      <c r="N43" s="853"/>
      <c r="O43" s="504"/>
      <c r="P43" s="254"/>
      <c r="Q43" s="267"/>
    </row>
    <row r="44" spans="1:17" s="17" customFormat="1">
      <c r="A44" s="262"/>
      <c r="B44" s="263"/>
      <c r="C44" s="252"/>
      <c r="D44" s="252" t="s">
        <v>721</v>
      </c>
      <c r="E44" s="264" t="s">
        <v>1255</v>
      </c>
      <c r="F44" s="252"/>
      <c r="G44" s="504"/>
      <c r="H44" s="1396"/>
      <c r="I44" s="1396"/>
      <c r="J44" s="1396"/>
      <c r="K44" s="494"/>
      <c r="L44" s="494"/>
      <c r="M44" s="505"/>
      <c r="N44" s="853"/>
      <c r="O44" s="504"/>
      <c r="P44" s="254"/>
      <c r="Q44" s="267"/>
    </row>
    <row r="45" spans="1:17" s="17" customFormat="1">
      <c r="A45" s="262"/>
      <c r="B45" s="263"/>
      <c r="C45" s="252"/>
      <c r="D45" s="252"/>
      <c r="E45" s="264"/>
      <c r="F45" s="252"/>
      <c r="G45" s="504"/>
      <c r="H45" s="1396"/>
      <c r="I45" s="1396"/>
      <c r="J45" s="1396"/>
      <c r="K45" s="494"/>
      <c r="L45" s="494"/>
      <c r="M45" s="505"/>
      <c r="N45" s="853"/>
      <c r="O45" s="504"/>
      <c r="P45" s="254"/>
      <c r="Q45" s="267"/>
    </row>
    <row r="46" spans="1:17" s="17" customFormat="1">
      <c r="A46" s="262"/>
      <c r="B46" s="263"/>
      <c r="C46" s="280" t="s">
        <v>1572</v>
      </c>
      <c r="D46" s="252"/>
      <c r="E46" s="264"/>
      <c r="F46" s="252"/>
      <c r="G46" s="504"/>
      <c r="H46" s="1396"/>
      <c r="I46" s="1396"/>
      <c r="J46" s="1396"/>
      <c r="K46" s="494"/>
      <c r="L46" s="494"/>
      <c r="M46" s="505"/>
      <c r="N46" s="853"/>
      <c r="O46" s="504"/>
      <c r="P46" s="254"/>
      <c r="Q46" s="267"/>
    </row>
    <row r="47" spans="1:17" s="17" customFormat="1">
      <c r="A47" s="262"/>
      <c r="B47" s="263"/>
      <c r="C47" s="280"/>
      <c r="D47" s="252"/>
      <c r="E47" s="264"/>
      <c r="F47" s="252"/>
      <c r="G47" s="504"/>
      <c r="H47" s="1396"/>
      <c r="I47" s="1396"/>
      <c r="J47" s="1396"/>
      <c r="K47" s="494"/>
      <c r="L47" s="494"/>
      <c r="M47" s="505"/>
      <c r="N47" s="853"/>
      <c r="O47" s="504"/>
      <c r="P47" s="254"/>
      <c r="Q47" s="267"/>
    </row>
    <row r="48" spans="1:17" s="17" customFormat="1">
      <c r="A48" s="262"/>
      <c r="B48" s="263"/>
      <c r="C48" s="280"/>
      <c r="D48" s="252"/>
      <c r="E48" s="264"/>
      <c r="F48" s="252"/>
      <c r="G48" s="504"/>
      <c r="H48" s="1396"/>
      <c r="I48" s="1396"/>
      <c r="J48" s="1396"/>
      <c r="K48" s="494"/>
      <c r="L48" s="494"/>
      <c r="M48" s="494"/>
      <c r="N48" s="853"/>
      <c r="O48" s="504"/>
      <c r="P48" s="254"/>
      <c r="Q48" s="267"/>
    </row>
    <row r="49" spans="1:17" s="17" customFormat="1">
      <c r="A49" s="262"/>
      <c r="B49" s="263"/>
      <c r="C49" s="280" t="s">
        <v>2543</v>
      </c>
      <c r="D49" s="252"/>
      <c r="E49" s="264"/>
      <c r="F49" s="252"/>
      <c r="G49" s="504"/>
      <c r="H49" s="1396"/>
      <c r="I49" s="1396"/>
      <c r="J49" s="1396"/>
      <c r="K49" s="494"/>
      <c r="L49" s="494"/>
      <c r="M49" s="494"/>
      <c r="N49" s="843"/>
      <c r="O49" s="504"/>
      <c r="P49" s="254"/>
      <c r="Q49" s="267"/>
    </row>
    <row r="50" spans="1:17" s="17" customFormat="1">
      <c r="A50" s="262"/>
      <c r="B50" s="263"/>
      <c r="C50" s="280"/>
      <c r="D50" s="252" t="s">
        <v>730</v>
      </c>
      <c r="E50" s="264"/>
      <c r="F50" s="252"/>
      <c r="G50" s="504"/>
      <c r="H50" s="1396"/>
      <c r="I50" s="1396"/>
      <c r="J50" s="1396"/>
      <c r="K50" s="494"/>
      <c r="L50" s="494"/>
      <c r="M50" s="494"/>
      <c r="N50" s="843"/>
      <c r="O50" s="494"/>
      <c r="P50" s="254"/>
      <c r="Q50" s="267"/>
    </row>
    <row r="51" spans="1:17" s="17" customFormat="1">
      <c r="A51" s="262"/>
      <c r="B51" s="263"/>
      <c r="C51" s="280"/>
      <c r="D51" s="252" t="s">
        <v>731</v>
      </c>
      <c r="E51" s="264"/>
      <c r="F51" s="252"/>
      <c r="G51" s="504"/>
      <c r="H51" s="1396"/>
      <c r="I51" s="1396"/>
      <c r="J51" s="1396"/>
      <c r="K51" s="494"/>
      <c r="L51" s="494"/>
      <c r="M51" s="494"/>
      <c r="N51" s="843"/>
      <c r="O51" s="494"/>
      <c r="P51" s="254"/>
      <c r="Q51" s="267"/>
    </row>
    <row r="52" spans="1:17" s="17" customFormat="1">
      <c r="A52" s="262"/>
      <c r="B52" s="263"/>
      <c r="C52" s="280"/>
      <c r="D52" s="252" t="s">
        <v>732</v>
      </c>
      <c r="E52" s="264"/>
      <c r="F52" s="252"/>
      <c r="G52" s="504"/>
      <c r="H52" s="1396"/>
      <c r="I52" s="1396"/>
      <c r="J52" s="1396"/>
      <c r="K52" s="494"/>
      <c r="L52" s="494"/>
      <c r="M52" s="494"/>
      <c r="N52" s="843"/>
      <c r="O52" s="494"/>
      <c r="P52" s="254"/>
      <c r="Q52" s="267"/>
    </row>
    <row r="53" spans="1:17" s="17" customFormat="1">
      <c r="A53" s="262"/>
      <c r="B53" s="263"/>
      <c r="C53" s="280"/>
      <c r="D53" s="252"/>
      <c r="E53" s="264"/>
      <c r="F53" s="252"/>
      <c r="G53" s="506"/>
      <c r="H53" s="1398"/>
      <c r="I53" s="1398"/>
      <c r="J53" s="1398"/>
      <c r="K53" s="494"/>
      <c r="L53" s="494"/>
      <c r="M53" s="494"/>
      <c r="N53" s="843"/>
      <c r="O53" s="494"/>
      <c r="P53" s="254"/>
      <c r="Q53" s="267"/>
    </row>
    <row r="54" spans="1:17" s="17" customFormat="1">
      <c r="A54" s="262"/>
      <c r="B54" s="263"/>
      <c r="C54" s="280" t="s">
        <v>2544</v>
      </c>
      <c r="D54" s="252"/>
      <c r="E54" s="264"/>
      <c r="F54" s="252"/>
      <c r="G54" s="506"/>
      <c r="H54" s="1398"/>
      <c r="I54" s="1398"/>
      <c r="J54" s="1398"/>
      <c r="K54" s="494"/>
      <c r="L54" s="494"/>
      <c r="M54" s="494"/>
      <c r="N54" s="843"/>
      <c r="O54" s="494"/>
      <c r="P54" s="254"/>
      <c r="Q54" s="267"/>
    </row>
    <row r="55" spans="1:17" s="17" customFormat="1">
      <c r="A55" s="262"/>
      <c r="B55" s="263"/>
      <c r="C55" s="280"/>
      <c r="D55" s="252" t="s">
        <v>733</v>
      </c>
      <c r="E55" s="264"/>
      <c r="F55" s="252"/>
      <c r="G55" s="504"/>
      <c r="H55" s="1396"/>
      <c r="I55" s="1396"/>
      <c r="J55" s="1396"/>
      <c r="K55" s="494"/>
      <c r="L55" s="494"/>
      <c r="M55" s="494"/>
      <c r="N55" s="843"/>
      <c r="O55" s="494"/>
      <c r="P55" s="254"/>
      <c r="Q55" s="267"/>
    </row>
    <row r="56" spans="1:17" s="17" customFormat="1">
      <c r="A56" s="262"/>
      <c r="B56" s="263"/>
      <c r="C56" s="280"/>
      <c r="D56" s="252" t="s">
        <v>2356</v>
      </c>
      <c r="E56" s="264"/>
      <c r="F56" s="252"/>
      <c r="G56" s="504"/>
      <c r="H56" s="1396"/>
      <c r="I56" s="1396"/>
      <c r="J56" s="1396"/>
      <c r="K56" s="494"/>
      <c r="L56" s="494"/>
      <c r="M56" s="494"/>
      <c r="N56" s="843"/>
      <c r="O56" s="494"/>
      <c r="P56" s="254"/>
      <c r="Q56" s="267"/>
    </row>
    <row r="57" spans="1:17" s="17" customFormat="1">
      <c r="A57" s="262"/>
      <c r="B57" s="263"/>
      <c r="C57" s="280"/>
      <c r="D57" s="252" t="s">
        <v>2357</v>
      </c>
      <c r="E57" s="264"/>
      <c r="F57" s="252"/>
      <c r="G57" s="504"/>
      <c r="H57" s="1396"/>
      <c r="I57" s="1396"/>
      <c r="J57" s="1396"/>
      <c r="K57" s="494"/>
      <c r="L57" s="494"/>
      <c r="M57" s="494"/>
      <c r="N57" s="843"/>
      <c r="O57" s="494"/>
      <c r="P57" s="254"/>
      <c r="Q57" s="267"/>
    </row>
    <row r="58" spans="1:17" s="17" customFormat="1">
      <c r="A58" s="262"/>
      <c r="B58" s="263"/>
      <c r="C58" s="280"/>
      <c r="D58" s="252"/>
      <c r="E58" s="264"/>
      <c r="F58" s="252"/>
      <c r="G58" s="504"/>
      <c r="H58" s="1396"/>
      <c r="I58" s="1396"/>
      <c r="J58" s="1396"/>
      <c r="K58" s="494"/>
      <c r="L58" s="494"/>
      <c r="M58" s="505"/>
      <c r="N58" s="853"/>
      <c r="O58" s="504"/>
      <c r="P58" s="254"/>
      <c r="Q58" s="267"/>
    </row>
    <row r="59" spans="1:17" s="17" customFormat="1">
      <c r="A59" s="262"/>
      <c r="B59" s="263"/>
      <c r="C59" s="280" t="s">
        <v>2545</v>
      </c>
      <c r="D59" s="252"/>
      <c r="E59" s="264"/>
      <c r="F59" s="252"/>
      <c r="G59" s="504"/>
      <c r="H59" s="1396"/>
      <c r="I59" s="1396"/>
      <c r="J59" s="1396"/>
      <c r="K59" s="494"/>
      <c r="L59" s="494"/>
      <c r="M59" s="494"/>
      <c r="N59" s="853"/>
      <c r="O59" s="504"/>
      <c r="P59" s="254"/>
      <c r="Q59" s="267"/>
    </row>
    <row r="60" spans="1:17" s="17" customFormat="1">
      <c r="A60" s="262"/>
      <c r="B60" s="263"/>
      <c r="C60" s="280"/>
      <c r="D60" s="252" t="s">
        <v>734</v>
      </c>
      <c r="E60" s="264"/>
      <c r="F60" s="252"/>
      <c r="G60" s="504"/>
      <c r="H60" s="1396"/>
      <c r="I60" s="1396"/>
      <c r="J60" s="1396"/>
      <c r="K60" s="494"/>
      <c r="L60" s="494"/>
      <c r="M60" s="494"/>
      <c r="N60" s="853"/>
      <c r="O60" s="504"/>
      <c r="P60" s="254"/>
      <c r="Q60" s="267"/>
    </row>
    <row r="61" spans="1:17" s="17" customFormat="1">
      <c r="A61" s="262"/>
      <c r="B61" s="263"/>
      <c r="C61" s="280"/>
      <c r="D61" s="252"/>
      <c r="E61" s="264"/>
      <c r="F61" s="252" t="s">
        <v>1256</v>
      </c>
      <c r="G61" s="504"/>
      <c r="H61" s="1396"/>
      <c r="I61" s="1396"/>
      <c r="J61" s="1396"/>
      <c r="K61" s="494"/>
      <c r="L61" s="494"/>
      <c r="M61" s="494"/>
      <c r="N61" s="843"/>
      <c r="O61" s="494"/>
      <c r="P61" s="254"/>
      <c r="Q61" s="267"/>
    </row>
    <row r="62" spans="1:17" s="17" customFormat="1">
      <c r="A62" s="262"/>
      <c r="B62" s="263"/>
      <c r="C62" s="280"/>
      <c r="D62" s="252"/>
      <c r="E62" s="264"/>
      <c r="F62" s="252" t="s">
        <v>1257</v>
      </c>
      <c r="G62" s="504"/>
      <c r="H62" s="1396"/>
      <c r="I62" s="1396"/>
      <c r="J62" s="1396"/>
      <c r="K62" s="504"/>
      <c r="L62" s="504"/>
      <c r="M62" s="494"/>
      <c r="N62" s="843"/>
      <c r="O62" s="494"/>
      <c r="P62" s="254"/>
      <c r="Q62" s="267"/>
    </row>
    <row r="63" spans="1:17" s="17" customFormat="1">
      <c r="A63" s="262"/>
      <c r="B63" s="263"/>
      <c r="C63" s="280"/>
      <c r="D63" s="252" t="s">
        <v>735</v>
      </c>
      <c r="E63" s="264"/>
      <c r="F63" s="252"/>
      <c r="G63" s="504"/>
      <c r="H63" s="1396"/>
      <c r="I63" s="1396"/>
      <c r="J63" s="1396"/>
      <c r="K63" s="504"/>
      <c r="L63" s="504"/>
      <c r="M63" s="505"/>
      <c r="N63" s="854"/>
      <c r="O63" s="505"/>
      <c r="P63" s="254"/>
      <c r="Q63" s="267"/>
    </row>
    <row r="64" spans="1:17" s="17" customFormat="1">
      <c r="A64" s="262"/>
      <c r="B64" s="263"/>
      <c r="C64" s="280"/>
      <c r="D64" s="252"/>
      <c r="E64" s="264"/>
      <c r="F64" s="252"/>
      <c r="G64" s="504"/>
      <c r="H64" s="1396"/>
      <c r="I64" s="1396"/>
      <c r="J64" s="1396"/>
      <c r="K64" s="505"/>
      <c r="L64" s="505"/>
      <c r="M64" s="494"/>
      <c r="N64" s="853"/>
      <c r="O64" s="504"/>
      <c r="P64" s="254"/>
      <c r="Q64" s="267"/>
    </row>
    <row r="65" spans="1:17" s="17" customFormat="1">
      <c r="A65" s="262"/>
      <c r="B65" s="263"/>
      <c r="C65" s="281" t="s">
        <v>2546</v>
      </c>
      <c r="D65" s="262"/>
      <c r="E65" s="263"/>
      <c r="F65" s="281"/>
      <c r="G65" s="507"/>
      <c r="H65" s="1399"/>
      <c r="I65" s="1399"/>
      <c r="J65" s="1399"/>
      <c r="K65" s="508"/>
      <c r="L65" s="508"/>
      <c r="M65" s="509"/>
      <c r="N65" s="855"/>
      <c r="O65" s="507"/>
      <c r="P65" s="254"/>
      <c r="Q65" s="267"/>
    </row>
    <row r="66" spans="1:17" s="17" customFormat="1">
      <c r="A66" s="262"/>
      <c r="B66" s="263"/>
      <c r="C66" s="264"/>
      <c r="D66" s="252" t="s">
        <v>2700</v>
      </c>
      <c r="E66" s="252"/>
      <c r="F66" s="252"/>
      <c r="G66" s="510"/>
      <c r="H66" s="1400"/>
      <c r="I66" s="1400"/>
      <c r="J66" s="1400"/>
      <c r="K66" s="511"/>
      <c r="L66" s="511"/>
      <c r="M66" s="511"/>
      <c r="N66" s="856"/>
      <c r="O66" s="509"/>
      <c r="P66" s="254"/>
      <c r="Q66" s="267"/>
    </row>
    <row r="67" spans="1:17">
      <c r="A67" s="262"/>
      <c r="B67" s="263"/>
      <c r="C67" s="281"/>
      <c r="D67" s="252" t="s">
        <v>2701</v>
      </c>
      <c r="E67" s="252"/>
      <c r="F67" s="252"/>
      <c r="G67" s="382"/>
      <c r="H67" s="1388"/>
      <c r="I67" s="1388"/>
      <c r="J67" s="1388"/>
      <c r="K67" s="386"/>
      <c r="L67" s="386"/>
      <c r="M67" s="386"/>
      <c r="N67" s="844"/>
      <c r="O67" s="509"/>
      <c r="P67" s="254"/>
      <c r="Q67" s="267"/>
    </row>
    <row r="68" spans="1:17">
      <c r="A68" s="262"/>
      <c r="B68" s="263"/>
      <c r="C68" s="281"/>
      <c r="D68" s="252" t="s">
        <v>2702</v>
      </c>
      <c r="E68" s="252"/>
      <c r="F68" s="252"/>
      <c r="G68" s="512"/>
      <c r="H68" s="1401"/>
      <c r="I68" s="1401"/>
      <c r="J68" s="1401"/>
      <c r="K68" s="505"/>
      <c r="L68" s="505"/>
      <c r="M68" s="505"/>
      <c r="N68" s="854"/>
      <c r="O68" s="513"/>
      <c r="P68" s="254"/>
      <c r="Q68" s="267"/>
    </row>
    <row r="69" spans="1:17">
      <c r="A69" s="262"/>
      <c r="B69" s="263"/>
      <c r="C69" s="281"/>
      <c r="D69" s="252" t="s">
        <v>2703</v>
      </c>
      <c r="E69" s="252"/>
      <c r="F69" s="252"/>
      <c r="G69" s="512"/>
      <c r="H69" s="1401"/>
      <c r="I69" s="1401"/>
      <c r="J69" s="1401"/>
      <c r="K69" s="505"/>
      <c r="L69" s="505"/>
      <c r="M69" s="505"/>
      <c r="N69" s="857"/>
      <c r="O69" s="513"/>
      <c r="P69" s="254"/>
      <c r="Q69" s="267"/>
    </row>
    <row r="70" spans="1:17">
      <c r="A70" s="262"/>
      <c r="B70" s="263"/>
      <c r="C70" s="281"/>
      <c r="D70" s="252"/>
      <c r="E70" s="252"/>
      <c r="F70" s="252"/>
      <c r="G70" s="514"/>
      <c r="H70" s="1402"/>
      <c r="I70" s="1402"/>
      <c r="J70" s="1402"/>
      <c r="K70" s="509"/>
      <c r="L70" s="509"/>
      <c r="M70" s="513"/>
      <c r="N70" s="858"/>
      <c r="O70" s="514"/>
      <c r="P70" s="254"/>
      <c r="Q70" s="267"/>
    </row>
    <row r="71" spans="1:17">
      <c r="A71" s="282"/>
      <c r="B71" s="283"/>
      <c r="C71" s="284" t="s">
        <v>2547</v>
      </c>
      <c r="D71" s="284"/>
      <c r="E71" s="285"/>
      <c r="F71" s="285"/>
      <c r="G71" s="504"/>
      <c r="H71" s="1396"/>
      <c r="I71" s="1396"/>
      <c r="J71" s="1396"/>
      <c r="K71" s="504"/>
      <c r="L71" s="504"/>
      <c r="M71" s="504"/>
      <c r="N71" s="857"/>
      <c r="O71" s="513"/>
      <c r="P71" s="286"/>
      <c r="Q71" s="267"/>
    </row>
    <row r="72" spans="1:17">
      <c r="A72" s="282"/>
      <c r="B72" s="283"/>
      <c r="C72" s="284" t="s">
        <v>2548</v>
      </c>
      <c r="D72" s="284"/>
      <c r="E72" s="285"/>
      <c r="F72" s="285"/>
      <c r="G72" s="504"/>
      <c r="H72" s="1396"/>
      <c r="I72" s="1396"/>
      <c r="J72" s="1396"/>
      <c r="K72" s="504"/>
      <c r="L72" s="504"/>
      <c r="M72" s="504"/>
      <c r="N72" s="859"/>
      <c r="O72" s="515"/>
      <c r="P72" s="286"/>
      <c r="Q72" s="267"/>
    </row>
    <row r="73" spans="1:17">
      <c r="A73" s="282"/>
      <c r="B73" s="283"/>
      <c r="C73" s="284" t="s">
        <v>2549</v>
      </c>
      <c r="D73" s="284"/>
      <c r="E73" s="285"/>
      <c r="F73" s="285"/>
      <c r="G73" s="504"/>
      <c r="H73" s="1396"/>
      <c r="I73" s="1396"/>
      <c r="J73" s="1396"/>
      <c r="K73" s="504"/>
      <c r="L73" s="504"/>
      <c r="M73" s="504"/>
      <c r="N73" s="859"/>
      <c r="O73" s="515"/>
      <c r="P73" s="286"/>
      <c r="Q73" s="267"/>
    </row>
    <row r="74" spans="1:17">
      <c r="A74" s="282"/>
      <c r="B74" s="283"/>
      <c r="C74" s="284" t="s">
        <v>2550</v>
      </c>
      <c r="D74" s="284"/>
      <c r="E74" s="285"/>
      <c r="F74" s="285"/>
      <c r="G74" s="504"/>
      <c r="H74" s="1396"/>
      <c r="I74" s="1396"/>
      <c r="J74" s="1396"/>
      <c r="K74" s="504"/>
      <c r="L74" s="504"/>
      <c r="M74" s="504"/>
      <c r="N74" s="860"/>
      <c r="O74" s="516"/>
      <c r="P74" s="286"/>
      <c r="Q74" s="267"/>
    </row>
    <row r="75" spans="1:17">
      <c r="A75" s="287"/>
      <c r="B75" s="288"/>
      <c r="C75" s="284" t="s">
        <v>2551</v>
      </c>
      <c r="D75" s="284"/>
      <c r="E75" s="285"/>
      <c r="F75" s="289"/>
      <c r="G75" s="290"/>
      <c r="H75" s="1403"/>
      <c r="I75" s="1403"/>
      <c r="J75" s="1403"/>
      <c r="K75" s="290"/>
      <c r="L75" s="290"/>
      <c r="M75" s="290"/>
      <c r="N75" s="861"/>
      <c r="O75" s="291"/>
      <c r="P75" s="292"/>
      <c r="Q75" s="267"/>
    </row>
    <row r="76" spans="1:17">
      <c r="A76" s="287"/>
      <c r="B76" s="288"/>
      <c r="C76" s="284" t="s">
        <v>2552</v>
      </c>
      <c r="D76" s="284"/>
      <c r="E76" s="285"/>
      <c r="F76" s="289"/>
      <c r="G76" s="293"/>
      <c r="H76" s="1404"/>
      <c r="I76" s="1404"/>
      <c r="J76" s="1404"/>
      <c r="K76" s="516"/>
      <c r="L76" s="516"/>
      <c r="M76" s="516"/>
      <c r="N76" s="293"/>
      <c r="O76" s="293"/>
      <c r="P76" s="292"/>
      <c r="Q76" s="267"/>
    </row>
    <row r="77" spans="1:17">
      <c r="A77" s="287"/>
      <c r="B77" s="288"/>
      <c r="C77" s="39"/>
      <c r="D77" s="39" t="s">
        <v>1591</v>
      </c>
      <c r="E77" s="294"/>
      <c r="F77" s="294"/>
      <c r="G77" s="3499"/>
      <c r="H77" s="3500"/>
      <c r="I77" s="3500"/>
      <c r="J77" s="3500"/>
      <c r="K77" s="3501"/>
      <c r="L77" s="291"/>
      <c r="M77" s="295"/>
      <c r="N77" s="293"/>
      <c r="O77" s="293"/>
      <c r="P77" s="292"/>
      <c r="Q77" s="267"/>
    </row>
    <row r="78" spans="1:17">
      <c r="A78" s="287"/>
      <c r="B78" s="288"/>
      <c r="C78" s="296"/>
      <c r="D78" s="296" t="s">
        <v>1267</v>
      </c>
      <c r="E78" s="297"/>
      <c r="F78" s="297"/>
      <c r="G78" s="3502"/>
      <c r="H78" s="3503"/>
      <c r="I78" s="3503"/>
      <c r="J78" s="3503"/>
      <c r="K78" s="3504"/>
      <c r="L78" s="295"/>
      <c r="M78" s="295"/>
      <c r="N78" s="298"/>
      <c r="O78" s="299"/>
      <c r="P78" s="292"/>
      <c r="Q78" s="267"/>
    </row>
    <row r="79" spans="1:17" ht="15.75" thickBot="1">
      <c r="A79" s="300"/>
      <c r="B79" s="301"/>
      <c r="C79" s="302"/>
      <c r="D79" s="302"/>
      <c r="E79" s="303"/>
      <c r="F79" s="303"/>
      <c r="G79" s="304"/>
      <c r="H79" s="1405"/>
      <c r="I79" s="1405"/>
      <c r="J79" s="1405"/>
      <c r="K79" s="304"/>
      <c r="L79" s="304"/>
      <c r="M79" s="305"/>
      <c r="N79" s="304"/>
      <c r="O79" s="304"/>
      <c r="P79" s="306"/>
      <c r="Q79" s="307"/>
    </row>
    <row r="80" spans="1:17">
      <c r="A80" s="294"/>
      <c r="B80" s="294"/>
      <c r="C80" s="39"/>
      <c r="D80" s="39"/>
      <c r="E80" s="294"/>
      <c r="F80" s="294"/>
      <c r="G80" s="308"/>
      <c r="H80" s="308"/>
      <c r="I80" s="308"/>
      <c r="J80" s="308"/>
      <c r="K80" s="19"/>
      <c r="L80" s="20"/>
      <c r="M80" s="19"/>
      <c r="N80" s="20"/>
      <c r="O80" s="20"/>
      <c r="P80" s="308"/>
    </row>
    <row r="81" spans="1:17" s="349" customFormat="1" ht="12.75">
      <c r="A81" s="358"/>
      <c r="B81" s="1445"/>
      <c r="D81" s="360"/>
      <c r="E81" s="359"/>
      <c r="F81" s="941"/>
      <c r="G81" s="361"/>
      <c r="H81" s="361"/>
      <c r="I81" s="361"/>
      <c r="J81" s="361"/>
      <c r="K81" s="362"/>
      <c r="L81" s="362"/>
      <c r="M81" s="362"/>
      <c r="N81" s="363" t="s">
        <v>2947</v>
      </c>
      <c r="O81" s="363"/>
      <c r="P81" s="364"/>
      <c r="Q81" s="540"/>
    </row>
    <row r="82" spans="1:17" s="349" customFormat="1" ht="14.25">
      <c r="A82" s="358"/>
      <c r="B82" s="1445"/>
      <c r="D82" s="359"/>
      <c r="E82" s="359"/>
      <c r="F82" s="359"/>
      <c r="G82" s="361"/>
      <c r="H82" s="361"/>
      <c r="I82" s="361"/>
      <c r="J82" s="361"/>
      <c r="K82" s="362"/>
      <c r="L82" s="362"/>
      <c r="M82" s="362"/>
      <c r="N82" s="363" t="s">
        <v>2950</v>
      </c>
      <c r="O82" s="363"/>
      <c r="P82" s="364"/>
      <c r="Q82" s="942"/>
    </row>
    <row r="83" spans="1:17" s="349" customFormat="1" ht="14.25">
      <c r="A83" s="358"/>
      <c r="B83" s="1446"/>
      <c r="D83" s="366"/>
      <c r="E83" s="367"/>
      <c r="F83" s="367"/>
      <c r="G83" s="368"/>
      <c r="H83" s="368"/>
      <c r="I83" s="368"/>
      <c r="J83" s="368"/>
      <c r="K83" s="362"/>
      <c r="L83" s="362"/>
      <c r="M83" s="362"/>
      <c r="N83" s="363" t="s">
        <v>2353</v>
      </c>
      <c r="O83" s="363"/>
      <c r="P83" s="364"/>
      <c r="Q83" s="942"/>
    </row>
    <row r="84" spans="1:17" s="349" customFormat="1" ht="12.75">
      <c r="A84" s="358"/>
      <c r="B84" s="1447"/>
      <c r="D84" s="358"/>
      <c r="G84" s="541"/>
      <c r="H84" s="541"/>
      <c r="I84" s="541"/>
      <c r="J84" s="541"/>
      <c r="K84" s="541"/>
      <c r="L84" s="541"/>
      <c r="M84" s="1188"/>
      <c r="N84" s="3495"/>
      <c r="O84" s="3495"/>
      <c r="P84" s="3495"/>
      <c r="Q84" s="3495"/>
    </row>
    <row r="85" spans="1:17" s="349" customFormat="1" ht="14.25">
      <c r="A85" s="358"/>
      <c r="B85" s="1447"/>
      <c r="D85" s="358"/>
      <c r="G85" s="541"/>
      <c r="H85" s="541"/>
      <c r="I85" s="541"/>
      <c r="J85" s="541"/>
      <c r="K85" s="541"/>
      <c r="L85" s="541"/>
      <c r="M85" s="1188"/>
      <c r="N85" s="943"/>
      <c r="O85" s="943"/>
      <c r="P85" s="364"/>
      <c r="Q85" s="942"/>
    </row>
    <row r="86" spans="1:17" s="349" customFormat="1" ht="14.25">
      <c r="A86" s="358"/>
      <c r="B86" s="1448"/>
      <c r="C86" s="358"/>
      <c r="D86" s="358"/>
      <c r="E86" s="358"/>
      <c r="F86" s="358"/>
      <c r="G86" s="1188"/>
      <c r="H86" s="1188"/>
      <c r="I86" s="1188"/>
      <c r="J86" s="1188"/>
      <c r="K86" s="1188"/>
      <c r="L86" s="1188"/>
      <c r="M86" s="1188"/>
      <c r="N86" s="369"/>
      <c r="O86" s="369"/>
      <c r="P86" s="370"/>
      <c r="Q86" s="942"/>
    </row>
    <row r="87" spans="1:17" s="349" customFormat="1" ht="14.25">
      <c r="A87" s="359"/>
      <c r="B87" s="1447"/>
      <c r="G87" s="541"/>
      <c r="H87" s="541"/>
      <c r="I87" s="541"/>
      <c r="J87" s="541"/>
      <c r="K87" s="541"/>
      <c r="L87" s="541"/>
      <c r="M87" s="362"/>
      <c r="N87" s="371" t="s">
        <v>2948</v>
      </c>
      <c r="O87" s="369"/>
      <c r="P87" s="370"/>
      <c r="Q87" s="942"/>
    </row>
    <row r="88" spans="1:17" s="349" customFormat="1" ht="14.25">
      <c r="A88" s="359"/>
      <c r="B88" s="1447"/>
      <c r="G88" s="541"/>
      <c r="H88" s="541"/>
      <c r="I88" s="541"/>
      <c r="J88" s="541"/>
      <c r="K88" s="541"/>
      <c r="L88" s="541"/>
      <c r="M88" s="362"/>
      <c r="N88" s="369" t="s">
        <v>2949</v>
      </c>
      <c r="O88" s="369"/>
      <c r="P88" s="370"/>
      <c r="Q88" s="942"/>
    </row>
    <row r="89" spans="1:17">
      <c r="A89" s="24"/>
      <c r="B89" s="24"/>
      <c r="C89" s="24"/>
      <c r="D89" s="24"/>
      <c r="E89" s="24"/>
      <c r="F89" s="24"/>
      <c r="G89" s="214"/>
      <c r="H89" s="1182"/>
      <c r="I89" s="1182"/>
      <c r="J89" s="1182"/>
      <c r="K89" s="214"/>
      <c r="L89" s="24"/>
      <c r="M89" s="24"/>
      <c r="N89" s="214"/>
      <c r="O89" s="214"/>
      <c r="P89" s="24"/>
    </row>
    <row r="90" spans="1:17">
      <c r="N90" s="33"/>
      <c r="O90" s="33"/>
      <c r="P90" s="33"/>
    </row>
    <row r="91" spans="1:17">
      <c r="N91" s="33"/>
      <c r="O91" s="33"/>
      <c r="P91" s="33"/>
    </row>
    <row r="92" spans="1:17">
      <c r="N92" s="33"/>
      <c r="O92" s="33"/>
      <c r="P92" s="33"/>
    </row>
    <row r="94" spans="1:17">
      <c r="C94" s="26"/>
    </row>
    <row r="95" spans="1:17">
      <c r="C95" s="26"/>
    </row>
  </sheetData>
  <mergeCells count="18">
    <mergeCell ref="N84:Q84"/>
    <mergeCell ref="B8:F9"/>
    <mergeCell ref="G8:G9"/>
    <mergeCell ref="K8:N8"/>
    <mergeCell ref="A3:P3"/>
    <mergeCell ref="H8:H9"/>
    <mergeCell ref="I8:I9"/>
    <mergeCell ref="J8:J9"/>
    <mergeCell ref="B10:F10"/>
    <mergeCell ref="G77:K78"/>
    <mergeCell ref="A1:Q1"/>
    <mergeCell ref="A2:Q2"/>
    <mergeCell ref="Q8:Q9"/>
    <mergeCell ref="P8:P9"/>
    <mergeCell ref="O8:O9"/>
    <mergeCell ref="A4:E4"/>
    <mergeCell ref="A5:E5"/>
    <mergeCell ref="A8:A9"/>
  </mergeCells>
  <pageMargins left="0.70866141732283472" right="0.70866141732283472" top="0.74803149606299213" bottom="0.74803149606299213" header="0.31496062992125984" footer="0.31496062992125984"/>
  <pageSetup paperSize="14" scale="70" orientation="landscape"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B335"/>
  <sheetViews>
    <sheetView view="pageBreakPreview" topLeftCell="A20" zoomScale="60" zoomScaleNormal="80" workbookViewId="0">
      <selection activeCell="F20" sqref="F20"/>
    </sheetView>
  </sheetViews>
  <sheetFormatPr defaultRowHeight="15"/>
  <cols>
    <col min="1" max="1" width="3.42578125" customWidth="1"/>
    <col min="2" max="2" width="3.140625" customWidth="1"/>
    <col min="3" max="4" width="3.28515625" customWidth="1"/>
    <col min="5" max="5" width="3.85546875" customWidth="1"/>
    <col min="6" max="6" width="59" customWidth="1"/>
    <col min="7" max="7" width="23.7109375" style="122" hidden="1" customWidth="1"/>
    <col min="8" max="11" width="21.28515625" style="122" hidden="1" customWidth="1"/>
    <col min="12" max="12" width="19.28515625" style="122" hidden="1" customWidth="1"/>
    <col min="13" max="14" width="21.28515625" style="552" hidden="1" customWidth="1"/>
    <col min="15" max="16" width="21.28515625" style="122" hidden="1" customWidth="1"/>
    <col min="17" max="21" width="12.7109375" style="122" customWidth="1"/>
    <col min="22" max="22" width="12.7109375" style="552" customWidth="1"/>
    <col min="23" max="25" width="12.7109375" style="122" customWidth="1"/>
    <col min="26" max="26" width="12.7109375" style="551" customWidth="1"/>
    <col min="27" max="28" width="12.7109375" customWidth="1"/>
    <col min="29" max="29" width="16.28515625" customWidth="1"/>
  </cols>
  <sheetData>
    <row r="1" spans="1:28" ht="18.75">
      <c r="A1" s="3522" t="s">
        <v>0</v>
      </c>
      <c r="B1" s="3522"/>
      <c r="C1" s="3522"/>
      <c r="D1" s="3522"/>
      <c r="E1" s="3522"/>
      <c r="F1" s="3522"/>
      <c r="G1" s="3522"/>
      <c r="H1" s="3522"/>
      <c r="I1" s="3522"/>
      <c r="J1" s="3522"/>
      <c r="K1" s="3522"/>
      <c r="L1" s="3522"/>
      <c r="M1" s="3522"/>
      <c r="N1" s="3522"/>
      <c r="O1" s="3522"/>
      <c r="P1" s="3522"/>
      <c r="Q1" s="3522"/>
      <c r="R1" s="3522"/>
      <c r="S1" s="3522"/>
      <c r="T1" s="3522"/>
      <c r="U1" s="3522"/>
      <c r="V1" s="3522"/>
      <c r="W1" s="3522"/>
      <c r="X1" s="3522"/>
      <c r="Y1" s="3522"/>
      <c r="Z1" s="3522"/>
      <c r="AA1" s="3522"/>
      <c r="AB1" s="3522"/>
    </row>
    <row r="2" spans="1:28" ht="18.75">
      <c r="A2" s="3523" t="s">
        <v>2586</v>
      </c>
      <c r="B2" s="3523"/>
      <c r="C2" s="3523"/>
      <c r="D2" s="3523"/>
      <c r="E2" s="3523"/>
      <c r="F2" s="3523"/>
      <c r="G2" s="3523"/>
      <c r="H2" s="3523"/>
      <c r="I2" s="3523"/>
      <c r="J2" s="3523"/>
      <c r="K2" s="3523"/>
      <c r="L2" s="3523"/>
      <c r="M2" s="3523"/>
      <c r="N2" s="3523"/>
      <c r="O2" s="3523"/>
      <c r="P2" s="3523"/>
      <c r="Q2" s="3523"/>
      <c r="R2" s="3523"/>
      <c r="S2" s="3523"/>
      <c r="T2" s="3523"/>
      <c r="U2" s="3523"/>
      <c r="V2" s="3523"/>
      <c r="W2" s="3523"/>
      <c r="X2" s="3523"/>
      <c r="Y2" s="3523"/>
      <c r="Z2" s="3523"/>
      <c r="AA2" s="3523"/>
      <c r="AB2" s="3523"/>
    </row>
    <row r="3" spans="1:28" ht="15.75">
      <c r="A3" s="23"/>
      <c r="B3" s="23"/>
      <c r="C3" s="23"/>
      <c r="D3" s="23"/>
      <c r="E3" s="23"/>
      <c r="F3" s="23"/>
      <c r="G3" s="115"/>
      <c r="H3" s="115"/>
      <c r="I3" s="115"/>
      <c r="J3" s="115"/>
      <c r="K3" s="115"/>
      <c r="L3" s="115"/>
      <c r="M3" s="548"/>
      <c r="N3" s="548"/>
      <c r="O3" s="115"/>
      <c r="P3" s="115"/>
      <c r="Q3" s="115"/>
      <c r="R3" s="115"/>
      <c r="S3" s="115"/>
      <c r="T3" s="115"/>
      <c r="U3" s="115"/>
      <c r="V3" s="548"/>
      <c r="W3" s="115"/>
      <c r="X3" s="115"/>
      <c r="Y3" s="548"/>
      <c r="Z3" s="548"/>
      <c r="AA3" s="23"/>
      <c r="AB3" s="549"/>
    </row>
    <row r="4" spans="1:28" ht="15.75">
      <c r="A4" s="3513" t="s">
        <v>1</v>
      </c>
      <c r="B4" s="3513"/>
      <c r="C4" s="3513"/>
      <c r="D4" s="3513"/>
      <c r="E4" s="3513"/>
      <c r="F4" s="1177" t="s">
        <v>2</v>
      </c>
      <c r="G4" s="116"/>
      <c r="H4" s="115"/>
      <c r="I4" s="115"/>
      <c r="J4" s="115"/>
      <c r="K4" s="115"/>
      <c r="L4" s="115"/>
      <c r="M4" s="548"/>
      <c r="N4" s="548"/>
      <c r="O4" s="115"/>
      <c r="P4" s="115"/>
      <c r="Q4" s="115"/>
      <c r="R4" s="115"/>
      <c r="S4" s="115"/>
      <c r="T4" s="115"/>
      <c r="U4" s="115"/>
      <c r="V4" s="548"/>
      <c r="W4" s="115"/>
      <c r="X4" s="115"/>
      <c r="Y4" s="548"/>
      <c r="Z4" s="548"/>
      <c r="AA4" s="23"/>
      <c r="AB4" s="117"/>
    </row>
    <row r="5" spans="1:28" ht="15.75">
      <c r="A5" s="3513" t="s">
        <v>3</v>
      </c>
      <c r="B5" s="3513"/>
      <c r="C5" s="3513"/>
      <c r="D5" s="3513"/>
      <c r="E5" s="3513"/>
      <c r="F5" s="1177" t="s">
        <v>4</v>
      </c>
      <c r="G5" s="116"/>
      <c r="H5" s="115"/>
      <c r="I5" s="115"/>
      <c r="J5" s="115"/>
      <c r="K5" s="115"/>
      <c r="L5" s="115"/>
      <c r="M5" s="548"/>
      <c r="N5" s="548"/>
      <c r="O5" s="115"/>
      <c r="P5" s="115"/>
      <c r="Q5" s="115"/>
      <c r="R5" s="115"/>
      <c r="S5" s="115"/>
      <c r="T5" s="115"/>
      <c r="U5" s="115"/>
      <c r="V5" s="548"/>
      <c r="W5" s="115"/>
      <c r="X5" s="115"/>
      <c r="Y5" s="548"/>
      <c r="Z5" s="548"/>
      <c r="AA5" s="23"/>
      <c r="AB5" s="117"/>
    </row>
    <row r="6" spans="1:28" ht="15.75">
      <c r="A6" s="6" t="s">
        <v>5</v>
      </c>
      <c r="B6" s="6"/>
      <c r="C6" s="6"/>
      <c r="D6" s="6"/>
      <c r="E6" s="6"/>
      <c r="F6" s="6" t="s">
        <v>2973</v>
      </c>
      <c r="G6" s="118"/>
      <c r="H6" s="115"/>
      <c r="I6" s="115"/>
      <c r="J6" s="115"/>
      <c r="K6" s="115"/>
      <c r="L6" s="115"/>
      <c r="M6" s="548"/>
      <c r="N6" s="548"/>
      <c r="O6" s="115"/>
      <c r="P6" s="115"/>
      <c r="Q6" s="115"/>
      <c r="R6" s="115"/>
      <c r="S6" s="115"/>
      <c r="T6" s="115"/>
      <c r="U6" s="115"/>
      <c r="V6" s="548"/>
      <c r="W6" s="115"/>
      <c r="X6" s="115"/>
      <c r="Y6" s="548"/>
      <c r="Z6" s="548"/>
      <c r="AA6" s="23"/>
      <c r="AB6" s="117"/>
    </row>
    <row r="7" spans="1:28" ht="16.5" thickBot="1">
      <c r="A7" s="23"/>
      <c r="B7" s="23"/>
      <c r="C7" s="23"/>
      <c r="D7" s="23"/>
      <c r="E7" s="23"/>
      <c r="F7" s="23"/>
      <c r="G7" s="115"/>
      <c r="H7" s="115"/>
      <c r="I7" s="115"/>
      <c r="J7" s="115"/>
      <c r="K7" s="115"/>
      <c r="L7" s="115"/>
      <c r="M7" s="548"/>
      <c r="N7" s="548"/>
      <c r="O7" s="115"/>
      <c r="P7" s="115"/>
      <c r="Q7" s="115"/>
      <c r="R7" s="115"/>
      <c r="S7" s="115"/>
      <c r="T7" s="115"/>
      <c r="U7" s="115"/>
      <c r="V7" s="548"/>
      <c r="W7" s="115"/>
      <c r="X7" s="115"/>
      <c r="Y7" s="548"/>
      <c r="Z7" s="548"/>
      <c r="AA7" s="23"/>
      <c r="AB7" s="117"/>
    </row>
    <row r="8" spans="1:28" ht="22.5" customHeight="1" thickBot="1">
      <c r="A8" s="3514" t="s">
        <v>6</v>
      </c>
      <c r="B8" s="3516" t="s">
        <v>7</v>
      </c>
      <c r="C8" s="3517"/>
      <c r="D8" s="3517"/>
      <c r="E8" s="3517"/>
      <c r="F8" s="3518"/>
      <c r="G8" s="3511" t="s">
        <v>2344</v>
      </c>
      <c r="H8" s="3508" t="s">
        <v>2343</v>
      </c>
      <c r="I8" s="3509"/>
      <c r="J8" s="3509"/>
      <c r="K8" s="3510"/>
      <c r="L8" s="3530" t="s">
        <v>2345</v>
      </c>
      <c r="M8" s="3526" t="s">
        <v>2476</v>
      </c>
      <c r="N8" s="3509"/>
      <c r="O8" s="3509"/>
      <c r="P8" s="3510"/>
      <c r="Q8" s="3475" t="s">
        <v>2943</v>
      </c>
      <c r="R8" s="3470" t="s">
        <v>2954</v>
      </c>
      <c r="S8" s="3470" t="s">
        <v>2955</v>
      </c>
      <c r="T8" s="3470" t="s">
        <v>2956</v>
      </c>
      <c r="U8" s="3477" t="s">
        <v>2944</v>
      </c>
      <c r="V8" s="3477"/>
      <c r="W8" s="3477"/>
      <c r="X8" s="3478"/>
      <c r="Y8" s="3480" t="s">
        <v>2945</v>
      </c>
      <c r="Z8" s="3479" t="s">
        <v>8</v>
      </c>
      <c r="AA8" s="3472" t="s">
        <v>723</v>
      </c>
      <c r="AB8" s="3524" t="s">
        <v>723</v>
      </c>
    </row>
    <row r="9" spans="1:28" ht="25.5" customHeight="1" thickBot="1">
      <c r="A9" s="3515"/>
      <c r="B9" s="3519"/>
      <c r="C9" s="3520"/>
      <c r="D9" s="3520"/>
      <c r="E9" s="3520"/>
      <c r="F9" s="3521"/>
      <c r="G9" s="3512"/>
      <c r="H9" s="1072" t="s">
        <v>9</v>
      </c>
      <c r="I9" s="1073" t="s">
        <v>10</v>
      </c>
      <c r="J9" s="1073" t="s">
        <v>11</v>
      </c>
      <c r="K9" s="1073" t="s">
        <v>12</v>
      </c>
      <c r="L9" s="3531"/>
      <c r="M9" s="1074" t="s">
        <v>9</v>
      </c>
      <c r="N9" s="1075" t="s">
        <v>10</v>
      </c>
      <c r="O9" s="1073" t="s">
        <v>11</v>
      </c>
      <c r="P9" s="1073" t="s">
        <v>12</v>
      </c>
      <c r="Q9" s="3498"/>
      <c r="R9" s="3497"/>
      <c r="S9" s="3497"/>
      <c r="T9" s="3497"/>
      <c r="U9" s="1874" t="s">
        <v>2716</v>
      </c>
      <c r="V9" s="1875" t="s">
        <v>2717</v>
      </c>
      <c r="W9" s="1875" t="s">
        <v>2718</v>
      </c>
      <c r="X9" s="1876" t="s">
        <v>2719</v>
      </c>
      <c r="Y9" s="3527"/>
      <c r="Z9" s="3528"/>
      <c r="AA9" s="3529"/>
      <c r="AB9" s="3525"/>
    </row>
    <row r="10" spans="1:28" s="119" customFormat="1" ht="12.75" customHeight="1" thickBot="1">
      <c r="A10" s="1968">
        <v>1</v>
      </c>
      <c r="B10" s="3505">
        <v>2</v>
      </c>
      <c r="C10" s="3506"/>
      <c r="D10" s="3506"/>
      <c r="E10" s="3506"/>
      <c r="F10" s="3507"/>
      <c r="G10" s="1076">
        <v>3</v>
      </c>
      <c r="H10" s="1077">
        <v>4</v>
      </c>
      <c r="I10" s="1077">
        <v>5</v>
      </c>
      <c r="J10" s="1077">
        <v>6</v>
      </c>
      <c r="K10" s="1077">
        <v>7</v>
      </c>
      <c r="L10" s="1078">
        <v>8</v>
      </c>
      <c r="M10" s="1077">
        <v>4</v>
      </c>
      <c r="N10" s="1077">
        <v>5</v>
      </c>
      <c r="O10" s="1077">
        <v>6</v>
      </c>
      <c r="P10" s="1077">
        <v>6</v>
      </c>
      <c r="Q10" s="1078">
        <v>8</v>
      </c>
      <c r="R10" s="1877">
        <v>4</v>
      </c>
      <c r="S10" s="1877">
        <v>5</v>
      </c>
      <c r="T10" s="1877">
        <v>6</v>
      </c>
      <c r="U10" s="1878">
        <v>7</v>
      </c>
      <c r="V10" s="1878">
        <v>8</v>
      </c>
      <c r="W10" s="1878">
        <v>9</v>
      </c>
      <c r="X10" s="1878">
        <v>10</v>
      </c>
      <c r="Y10" s="1878">
        <v>11</v>
      </c>
      <c r="Z10" s="1879">
        <v>12</v>
      </c>
      <c r="AA10" s="1880">
        <v>13</v>
      </c>
      <c r="AB10" s="1969">
        <v>10</v>
      </c>
    </row>
    <row r="11" spans="1:28" ht="14.45" customHeight="1">
      <c r="A11" s="1079"/>
      <c r="B11" s="1080"/>
      <c r="C11" s="1081"/>
      <c r="D11" s="1081"/>
      <c r="E11" s="1081"/>
      <c r="F11" s="1081"/>
      <c r="G11" s="1082"/>
      <c r="H11" s="1083"/>
      <c r="I11" s="120"/>
      <c r="J11" s="120"/>
      <c r="K11" s="120"/>
      <c r="L11" s="120"/>
      <c r="M11" s="1084"/>
      <c r="N11" s="1084"/>
      <c r="O11" s="1084"/>
      <c r="P11" s="1084"/>
      <c r="Q11" s="120"/>
      <c r="R11" s="120"/>
      <c r="S11" s="120"/>
      <c r="T11" s="120"/>
      <c r="U11" s="1084"/>
      <c r="V11" s="1084"/>
      <c r="W11" s="1084"/>
      <c r="X11" s="1084"/>
      <c r="Y11" s="1085"/>
      <c r="Z11" s="1085"/>
      <c r="AA11" s="1086"/>
      <c r="AB11" s="1970"/>
    </row>
    <row r="12" spans="1:28" ht="14.45" customHeight="1">
      <c r="A12" s="1087"/>
      <c r="B12" s="1928" t="s">
        <v>788</v>
      </c>
      <c r="C12" s="1929"/>
      <c r="D12" s="1930"/>
      <c r="E12" s="1930"/>
      <c r="F12" s="1931"/>
      <c r="G12" s="1971"/>
      <c r="H12" s="1367"/>
      <c r="I12" s="1367"/>
      <c r="J12" s="1367"/>
      <c r="K12" s="1972"/>
      <c r="L12" s="1367"/>
      <c r="M12" s="1973"/>
      <c r="N12" s="1973"/>
      <c r="O12" s="1973"/>
      <c r="P12" s="1973"/>
      <c r="Q12" s="1367"/>
      <c r="R12" s="1367"/>
      <c r="S12" s="1367"/>
      <c r="T12" s="1367"/>
      <c r="U12" s="1973"/>
      <c r="V12" s="1973"/>
      <c r="W12" s="1973"/>
      <c r="X12" s="1973"/>
      <c r="Y12" s="1973"/>
      <c r="Z12" s="1973"/>
      <c r="AA12" s="1974"/>
      <c r="AB12" s="1975"/>
    </row>
    <row r="13" spans="1:28" s="63" customFormat="1" ht="14.45" customHeight="1">
      <c r="A13" s="1088"/>
      <c r="B13" s="1932"/>
      <c r="C13" s="1933" t="s">
        <v>2228</v>
      </c>
      <c r="D13" s="1934"/>
      <c r="E13" s="1934"/>
      <c r="F13" s="1935"/>
      <c r="G13" s="1976">
        <f>G14+G20+G26</f>
        <v>437534871922</v>
      </c>
      <c r="H13" s="1379" t="e">
        <f>#REF!</f>
        <v>#REF!</v>
      </c>
      <c r="I13" s="1379" t="e">
        <f>#REF!</f>
        <v>#REF!</v>
      </c>
      <c r="J13" s="1379" t="e">
        <f>#REF!</f>
        <v>#REF!</v>
      </c>
      <c r="K13" s="1379" t="e">
        <f>#REF!</f>
        <v>#REF!</v>
      </c>
      <c r="L13" s="1368" t="e">
        <f>#REF!</f>
        <v>#REF!</v>
      </c>
      <c r="M13" s="1977" t="e">
        <f>#REF!</f>
        <v>#REF!</v>
      </c>
      <c r="N13" s="1977" t="e">
        <f>#REF!</f>
        <v>#REF!</v>
      </c>
      <c r="O13" s="1977" t="e">
        <f>#REF!</f>
        <v>#REF!</v>
      </c>
      <c r="P13" s="1977" t="e">
        <f>#REF!</f>
        <v>#REF!</v>
      </c>
      <c r="Q13" s="1368"/>
      <c r="R13" s="1368"/>
      <c r="S13" s="1368"/>
      <c r="T13" s="1368"/>
      <c r="U13" s="1977"/>
      <c r="V13" s="1977"/>
      <c r="W13" s="1977"/>
      <c r="X13" s="1977"/>
      <c r="Y13" s="1978"/>
      <c r="Z13" s="1978"/>
      <c r="AA13" s="1979"/>
      <c r="AB13" s="1980"/>
    </row>
    <row r="14" spans="1:28" ht="14.45" customHeight="1">
      <c r="A14" s="1087"/>
      <c r="B14" s="1928"/>
      <c r="C14" s="1929"/>
      <c r="D14" s="1936" t="s">
        <v>2223</v>
      </c>
      <c r="E14" s="1934"/>
      <c r="F14" s="1931"/>
      <c r="G14" s="1976">
        <f t="shared" ref="G14:L14" si="0">SUM(G15:G18)</f>
        <v>38995145274</v>
      </c>
      <c r="H14" s="1379">
        <f t="shared" si="0"/>
        <v>4806685856.04</v>
      </c>
      <c r="I14" s="1379">
        <f t="shared" si="0"/>
        <v>21827423243</v>
      </c>
      <c r="J14" s="1379">
        <f t="shared" si="0"/>
        <v>32440782999</v>
      </c>
      <c r="K14" s="1379">
        <f t="shared" si="0"/>
        <v>37204317458.240005</v>
      </c>
      <c r="L14" s="1368">
        <f t="shared" si="0"/>
        <v>43672002000</v>
      </c>
      <c r="M14" s="1977">
        <f>SUM(M15:M18)</f>
        <v>6905527740</v>
      </c>
      <c r="N14" s="1977">
        <f>SUM(N15:N18)</f>
        <v>11444025427</v>
      </c>
      <c r="O14" s="1977">
        <f>SUM(O15:O18)</f>
        <v>38467815984.360001</v>
      </c>
      <c r="P14" s="1977">
        <f>SUM(P15:P18)</f>
        <v>52268500528.190002</v>
      </c>
      <c r="Q14" s="1368"/>
      <c r="R14" s="1368"/>
      <c r="S14" s="1368"/>
      <c r="T14" s="1368"/>
      <c r="U14" s="1977"/>
      <c r="V14" s="1977"/>
      <c r="W14" s="1977"/>
      <c r="X14" s="1977"/>
      <c r="Y14" s="1978"/>
      <c r="Z14" s="1978"/>
      <c r="AA14" s="1979"/>
      <c r="AB14" s="1981"/>
    </row>
    <row r="15" spans="1:28" ht="14.45" customHeight="1">
      <c r="A15" s="1087"/>
      <c r="B15" s="1928"/>
      <c r="C15" s="1929"/>
      <c r="D15" s="1936" t="s">
        <v>2224</v>
      </c>
      <c r="E15" s="1934"/>
      <c r="F15" s="1931"/>
      <c r="G15" s="1971">
        <v>2887270000</v>
      </c>
      <c r="H15" s="1369">
        <v>666423901.03999996</v>
      </c>
      <c r="I15" s="1367">
        <v>1144362602</v>
      </c>
      <c r="J15" s="1367">
        <v>2845213854</v>
      </c>
      <c r="K15" s="1367">
        <v>3334693379.04</v>
      </c>
      <c r="L15" s="1367">
        <v>5872497500</v>
      </c>
      <c r="M15" s="1982">
        <v>6006325</v>
      </c>
      <c r="N15" s="1982">
        <v>6006325</v>
      </c>
      <c r="O15" s="1982">
        <v>2952127848</v>
      </c>
      <c r="P15" s="1982">
        <v>4101043541</v>
      </c>
      <c r="Q15" s="1367"/>
      <c r="R15" s="1367"/>
      <c r="S15" s="1367"/>
      <c r="T15" s="1367"/>
      <c r="U15" s="1982"/>
      <c r="V15" s="1982"/>
      <c r="W15" s="1982"/>
      <c r="X15" s="1982"/>
      <c r="Y15" s="1973"/>
      <c r="Z15" s="1973"/>
      <c r="AA15" s="1979"/>
      <c r="AB15" s="1981"/>
    </row>
    <row r="16" spans="1:28" ht="14.45" customHeight="1">
      <c r="A16" s="1087"/>
      <c r="B16" s="1928"/>
      <c r="C16" s="1929"/>
      <c r="D16" s="1936" t="s">
        <v>2225</v>
      </c>
      <c r="E16" s="1934"/>
      <c r="F16" s="1931"/>
      <c r="G16" s="1971">
        <v>3008734000</v>
      </c>
      <c r="H16" s="1369">
        <v>588202296</v>
      </c>
      <c r="I16" s="1367">
        <v>1351710969</v>
      </c>
      <c r="J16" s="1367">
        <v>2007353839</v>
      </c>
      <c r="K16" s="1367">
        <v>2430516577</v>
      </c>
      <c r="L16" s="1367">
        <v>3546777000</v>
      </c>
      <c r="M16" s="1982">
        <v>482081035</v>
      </c>
      <c r="N16" s="1982">
        <v>903586475</v>
      </c>
      <c r="O16" s="1982">
        <v>1730594040</v>
      </c>
      <c r="P16" s="1982">
        <v>2540177543</v>
      </c>
      <c r="Q16" s="1367"/>
      <c r="R16" s="1367"/>
      <c r="S16" s="1367"/>
      <c r="T16" s="1367"/>
      <c r="U16" s="1982"/>
      <c r="V16" s="1982"/>
      <c r="W16" s="1982"/>
      <c r="X16" s="1982"/>
      <c r="Y16" s="1973"/>
      <c r="Z16" s="1973"/>
      <c r="AA16" s="1979"/>
      <c r="AB16" s="1981"/>
    </row>
    <row r="17" spans="1:28" ht="14.45" customHeight="1">
      <c r="A17" s="1087"/>
      <c r="B17" s="1928"/>
      <c r="C17" s="1929"/>
      <c r="D17" s="1936" t="s">
        <v>2226</v>
      </c>
      <c r="E17" s="1934"/>
      <c r="F17" s="1931"/>
      <c r="G17" s="1971">
        <v>8318321708</v>
      </c>
      <c r="H17" s="1369">
        <v>89742732</v>
      </c>
      <c r="I17" s="1367">
        <v>9111435683</v>
      </c>
      <c r="J17" s="1367">
        <v>9141991125</v>
      </c>
      <c r="K17" s="1367">
        <v>9141991125</v>
      </c>
      <c r="L17" s="1367">
        <v>9655000000</v>
      </c>
      <c r="M17" s="1982">
        <v>0</v>
      </c>
      <c r="N17" s="1982">
        <v>0</v>
      </c>
      <c r="O17" s="1982">
        <v>8268521637</v>
      </c>
      <c r="P17" s="1982">
        <v>8280727904</v>
      </c>
      <c r="Q17" s="1367"/>
      <c r="R17" s="1367"/>
      <c r="S17" s="1367"/>
      <c r="T17" s="1367"/>
      <c r="U17" s="1982"/>
      <c r="V17" s="1982"/>
      <c r="W17" s="1982"/>
      <c r="X17" s="1982"/>
      <c r="Y17" s="1973"/>
      <c r="Z17" s="1973"/>
      <c r="AA17" s="1979"/>
      <c r="AB17" s="1981"/>
    </row>
    <row r="18" spans="1:28" ht="14.45" customHeight="1">
      <c r="A18" s="1087"/>
      <c r="B18" s="1928"/>
      <c r="C18" s="1929"/>
      <c r="D18" s="1936" t="s">
        <v>2227</v>
      </c>
      <c r="E18" s="1934"/>
      <c r="F18" s="1931"/>
      <c r="G18" s="1971">
        <v>24780819566</v>
      </c>
      <c r="H18" s="1369">
        <v>3462316927</v>
      </c>
      <c r="I18" s="1367">
        <v>10219913989</v>
      </c>
      <c r="J18" s="1367">
        <v>18446224181</v>
      </c>
      <c r="K18" s="1367">
        <v>22297116377.200001</v>
      </c>
      <c r="L18" s="1367">
        <v>24597727500</v>
      </c>
      <c r="M18" s="1982">
        <v>6417440380</v>
      </c>
      <c r="N18" s="1982">
        <v>10534432627</v>
      </c>
      <c r="O18" s="1982">
        <v>25516572459.360001</v>
      </c>
      <c r="P18" s="1982">
        <v>37346551540.190002</v>
      </c>
      <c r="Q18" s="1367"/>
      <c r="R18" s="1367"/>
      <c r="S18" s="1367"/>
      <c r="T18" s="1367"/>
      <c r="U18" s="1982"/>
      <c r="V18" s="1982"/>
      <c r="W18" s="1982"/>
      <c r="X18" s="1982"/>
      <c r="Y18" s="1973"/>
      <c r="Z18" s="1973"/>
      <c r="AA18" s="1979"/>
      <c r="AB18" s="1981"/>
    </row>
    <row r="19" spans="1:28" ht="14.45" customHeight="1">
      <c r="A19" s="1089"/>
      <c r="B19" s="1937"/>
      <c r="C19" s="1938"/>
      <c r="D19" s="1936"/>
      <c r="E19" s="1936"/>
      <c r="F19" s="1939"/>
      <c r="G19" s="1983"/>
      <c r="H19" s="1983"/>
      <c r="I19" s="1983"/>
      <c r="J19" s="1983"/>
      <c r="K19" s="1983"/>
      <c r="L19" s="1369"/>
      <c r="M19" s="1984"/>
      <c r="N19" s="1984"/>
      <c r="O19" s="1984"/>
      <c r="P19" s="1984"/>
      <c r="Q19" s="1369"/>
      <c r="R19" s="1369"/>
      <c r="S19" s="1369"/>
      <c r="T19" s="1369"/>
      <c r="U19" s="1984"/>
      <c r="V19" s="1984"/>
      <c r="W19" s="1984"/>
      <c r="X19" s="1984"/>
      <c r="Y19" s="1982"/>
      <c r="Z19" s="1982"/>
      <c r="AA19" s="1985"/>
      <c r="AB19" s="1981"/>
    </row>
    <row r="20" spans="1:28" ht="14.45" customHeight="1">
      <c r="A20" s="1087"/>
      <c r="B20" s="1928"/>
      <c r="C20" s="1929"/>
      <c r="D20" s="1934" t="s">
        <v>2229</v>
      </c>
      <c r="E20" s="1934"/>
      <c r="F20" s="1931"/>
      <c r="G20" s="1976">
        <f t="shared" ref="G20:N20" si="1">SUM(G21:G23)</f>
        <v>351002398048</v>
      </c>
      <c r="H20" s="1379">
        <f t="shared" si="1"/>
        <v>121655119000</v>
      </c>
      <c r="I20" s="1379">
        <f t="shared" si="1"/>
        <v>184528559385</v>
      </c>
      <c r="J20" s="1379">
        <f t="shared" si="1"/>
        <v>274519964815</v>
      </c>
      <c r="K20" s="1379">
        <f t="shared" si="1"/>
        <v>345036972650</v>
      </c>
      <c r="L20" s="1368">
        <f t="shared" si="1"/>
        <v>385806959908</v>
      </c>
      <c r="M20" s="1977">
        <f t="shared" si="1"/>
        <v>130688728276</v>
      </c>
      <c r="N20" s="1977">
        <f t="shared" si="1"/>
        <v>130688728276</v>
      </c>
      <c r="O20" s="1977">
        <f>SUM(O21:O24)</f>
        <v>335797599247</v>
      </c>
      <c r="P20" s="1977">
        <f>SUM(P21:P24)</f>
        <v>418033655447</v>
      </c>
      <c r="Q20" s="1368"/>
      <c r="R20" s="1368"/>
      <c r="S20" s="1368"/>
      <c r="T20" s="1368"/>
      <c r="U20" s="1977"/>
      <c r="V20" s="1977"/>
      <c r="W20" s="1977"/>
      <c r="X20" s="1977"/>
      <c r="Y20" s="1978"/>
      <c r="Z20" s="1978"/>
      <c r="AA20" s="1985"/>
      <c r="AB20" s="1981"/>
    </row>
    <row r="21" spans="1:28" ht="14.45" customHeight="1">
      <c r="A21" s="1087"/>
      <c r="B21" s="1928"/>
      <c r="C21" s="1929"/>
      <c r="D21" s="1936" t="s">
        <v>2230</v>
      </c>
      <c r="E21" s="1934"/>
      <c r="F21" s="1931"/>
      <c r="G21" s="1971">
        <v>24297778048</v>
      </c>
      <c r="H21" s="1369">
        <v>0</v>
      </c>
      <c r="I21" s="1367">
        <v>6706814385</v>
      </c>
      <c r="J21" s="1367">
        <v>16667754878</v>
      </c>
      <c r="K21" s="1367">
        <v>17035335713</v>
      </c>
      <c r="L21" s="1367">
        <v>17734303908</v>
      </c>
      <c r="M21" s="1982">
        <v>1937032276</v>
      </c>
      <c r="N21" s="1982">
        <v>1937032276</v>
      </c>
      <c r="O21" s="1982">
        <v>14125795147</v>
      </c>
      <c r="P21" s="1982">
        <v>15476081447</v>
      </c>
      <c r="Q21" s="1367"/>
      <c r="R21" s="1367"/>
      <c r="S21" s="1367"/>
      <c r="T21" s="1367"/>
      <c r="U21" s="1982"/>
      <c r="V21" s="1982"/>
      <c r="W21" s="1982"/>
      <c r="X21" s="1982"/>
      <c r="Y21" s="1973"/>
      <c r="Z21" s="1973"/>
      <c r="AA21" s="1985"/>
      <c r="AB21" s="1981"/>
    </row>
    <row r="22" spans="1:28" ht="14.45" customHeight="1">
      <c r="A22" s="1087"/>
      <c r="B22" s="1928"/>
      <c r="C22" s="1929"/>
      <c r="D22" s="1936" t="s">
        <v>878</v>
      </c>
      <c r="E22" s="1934"/>
      <c r="F22" s="1931"/>
      <c r="G22" s="1971">
        <v>296397490000</v>
      </c>
      <c r="H22" s="1369">
        <v>112333252000</v>
      </c>
      <c r="I22" s="1367">
        <v>168499878000</v>
      </c>
      <c r="J22" s="1367">
        <v>248530342937</v>
      </c>
      <c r="K22" s="1367">
        <v>304696968937</v>
      </c>
      <c r="L22" s="1367">
        <v>336999766000</v>
      </c>
      <c r="M22" s="1982">
        <v>114980568000</v>
      </c>
      <c r="N22" s="1982">
        <v>114980568000</v>
      </c>
      <c r="O22" s="1982">
        <v>287451420000</v>
      </c>
      <c r="P22" s="1982">
        <v>344941712000</v>
      </c>
      <c r="Q22" s="1367"/>
      <c r="R22" s="1367"/>
      <c r="S22" s="1367"/>
      <c r="T22" s="1367"/>
      <c r="U22" s="1982"/>
      <c r="V22" s="1982"/>
      <c r="W22" s="1982"/>
      <c r="X22" s="1982"/>
      <c r="Y22" s="1973"/>
      <c r="Z22" s="1973"/>
      <c r="AA22" s="1985"/>
      <c r="AB22" s="1981"/>
    </row>
    <row r="23" spans="1:28" ht="14.45" customHeight="1">
      <c r="A23" s="1087"/>
      <c r="B23" s="1928"/>
      <c r="C23" s="1929"/>
      <c r="D23" s="1940" t="s">
        <v>880</v>
      </c>
      <c r="E23" s="1934"/>
      <c r="F23" s="1931"/>
      <c r="G23" s="1971">
        <v>30307130000</v>
      </c>
      <c r="H23" s="1369">
        <v>9321867000</v>
      </c>
      <c r="I23" s="1367">
        <v>9321867000</v>
      </c>
      <c r="J23" s="1367">
        <v>9321867000</v>
      </c>
      <c r="K23" s="1367">
        <v>23304668000</v>
      </c>
      <c r="L23" s="1367">
        <v>31072890000</v>
      </c>
      <c r="M23" s="1982">
        <v>13771128000</v>
      </c>
      <c r="N23" s="1982">
        <v>13771128000</v>
      </c>
      <c r="O23" s="1982">
        <v>27667238500</v>
      </c>
      <c r="P23" s="1982">
        <v>49424430000</v>
      </c>
      <c r="Q23" s="1367"/>
      <c r="R23" s="1367"/>
      <c r="S23" s="1367"/>
      <c r="T23" s="1367"/>
      <c r="U23" s="1982"/>
      <c r="V23" s="1982"/>
      <c r="W23" s="1982"/>
      <c r="X23" s="1982"/>
      <c r="Y23" s="1973"/>
      <c r="Z23" s="1973"/>
      <c r="AA23" s="1985"/>
      <c r="AB23" s="1981"/>
    </row>
    <row r="24" spans="1:28" ht="14.45" customHeight="1">
      <c r="A24" s="1087"/>
      <c r="B24" s="1928"/>
      <c r="C24" s="1929"/>
      <c r="D24" s="1940" t="s">
        <v>2748</v>
      </c>
      <c r="E24" s="1934"/>
      <c r="F24" s="1931"/>
      <c r="G24" s="1976"/>
      <c r="H24" s="1369"/>
      <c r="I24" s="1367"/>
      <c r="J24" s="1367"/>
      <c r="K24" s="1367"/>
      <c r="L24" s="1367"/>
      <c r="M24" s="1982"/>
      <c r="N24" s="1982"/>
      <c r="O24" s="1982">
        <v>6553145600</v>
      </c>
      <c r="P24" s="1982">
        <v>8191432000</v>
      </c>
      <c r="Q24" s="1367"/>
      <c r="R24" s="1367"/>
      <c r="S24" s="1367"/>
      <c r="T24" s="1367"/>
      <c r="U24" s="1982"/>
      <c r="V24" s="1982"/>
      <c r="W24" s="1982"/>
      <c r="X24" s="1982"/>
      <c r="Y24" s="1973"/>
      <c r="Z24" s="1973"/>
      <c r="AA24" s="1985"/>
      <c r="AB24" s="1981"/>
    </row>
    <row r="25" spans="1:28" ht="14.45" customHeight="1">
      <c r="A25" s="1087"/>
      <c r="B25" s="1928"/>
      <c r="C25" s="1929"/>
      <c r="D25" s="1940"/>
      <c r="E25" s="1934"/>
      <c r="F25" s="1931"/>
      <c r="G25" s="1976"/>
      <c r="H25" s="1369"/>
      <c r="I25" s="1367"/>
      <c r="J25" s="1367"/>
      <c r="K25" s="1367"/>
      <c r="L25" s="1367"/>
      <c r="M25" s="1982"/>
      <c r="N25" s="1982"/>
      <c r="O25" s="1982"/>
      <c r="P25" s="1982"/>
      <c r="Q25" s="1367"/>
      <c r="R25" s="1367"/>
      <c r="S25" s="1367"/>
      <c r="T25" s="1367"/>
      <c r="U25" s="1982"/>
      <c r="V25" s="1982"/>
      <c r="W25" s="1982"/>
      <c r="X25" s="1982"/>
      <c r="Y25" s="1973"/>
      <c r="Z25" s="1973"/>
      <c r="AA25" s="1985"/>
      <c r="AB25" s="1981"/>
    </row>
    <row r="26" spans="1:28" s="63" customFormat="1" ht="14.45" customHeight="1">
      <c r="A26" s="1087"/>
      <c r="B26" s="1928"/>
      <c r="C26" s="1929"/>
      <c r="D26" s="1934" t="s">
        <v>2240</v>
      </c>
      <c r="E26" s="1934"/>
      <c r="F26" s="1931"/>
      <c r="G26" s="1976">
        <f t="shared" ref="G26:P26" si="2">SUM(G27:G33)</f>
        <v>47537328600</v>
      </c>
      <c r="H26" s="1379">
        <f t="shared" si="2"/>
        <v>500000</v>
      </c>
      <c r="I26" s="1379">
        <f t="shared" si="2"/>
        <v>4991895750</v>
      </c>
      <c r="J26" s="1379">
        <f t="shared" si="2"/>
        <v>32134699500</v>
      </c>
      <c r="K26" s="1379">
        <f t="shared" si="2"/>
        <v>34345699500</v>
      </c>
      <c r="L26" s="1368">
        <f t="shared" si="2"/>
        <v>42367697000</v>
      </c>
      <c r="M26" s="1977">
        <f t="shared" si="2"/>
        <v>12757428000</v>
      </c>
      <c r="N26" s="1977">
        <f t="shared" si="2"/>
        <v>12757428000</v>
      </c>
      <c r="O26" s="1977">
        <f t="shared" si="2"/>
        <v>41360659640</v>
      </c>
      <c r="P26" s="1977">
        <f t="shared" si="2"/>
        <v>67181382239</v>
      </c>
      <c r="Q26" s="1368"/>
      <c r="R26" s="1368"/>
      <c r="S26" s="1368"/>
      <c r="T26" s="1368"/>
      <c r="U26" s="1977"/>
      <c r="V26" s="1977"/>
      <c r="W26" s="1977"/>
      <c r="X26" s="1977"/>
      <c r="Y26" s="1978"/>
      <c r="Z26" s="1978"/>
      <c r="AA26" s="1979"/>
      <c r="AB26" s="1980"/>
    </row>
    <row r="27" spans="1:28" ht="14.45" customHeight="1">
      <c r="A27" s="1087"/>
      <c r="B27" s="1928"/>
      <c r="C27" s="1929"/>
      <c r="D27" s="1936" t="s">
        <v>2241</v>
      </c>
      <c r="E27" s="1934"/>
      <c r="F27" s="1931"/>
      <c r="G27" s="1971">
        <v>3534000000</v>
      </c>
      <c r="H27" s="1367">
        <v>500000</v>
      </c>
      <c r="I27" s="1367">
        <v>1800000</v>
      </c>
      <c r="J27" s="1367">
        <v>14800000</v>
      </c>
      <c r="K27" s="1367">
        <v>1463800000</v>
      </c>
      <c r="L27" s="1367">
        <v>17000000</v>
      </c>
      <c r="M27" s="1973">
        <v>0</v>
      </c>
      <c r="N27" s="1973">
        <v>0</v>
      </c>
      <c r="O27" s="1973">
        <v>0</v>
      </c>
      <c r="P27" s="1973">
        <v>6708204000</v>
      </c>
      <c r="Q27" s="1367"/>
      <c r="R27" s="1367"/>
      <c r="S27" s="1367"/>
      <c r="T27" s="1367"/>
      <c r="U27" s="1973"/>
      <c r="V27" s="1973"/>
      <c r="W27" s="1973"/>
      <c r="X27" s="1973"/>
      <c r="Y27" s="1973"/>
      <c r="Z27" s="1973"/>
      <c r="AA27" s="1985"/>
      <c r="AB27" s="1981"/>
    </row>
    <row r="28" spans="1:28" ht="14.45" customHeight="1">
      <c r="A28" s="1087"/>
      <c r="B28" s="1928"/>
      <c r="C28" s="1929"/>
      <c r="D28" s="1936" t="s">
        <v>2242</v>
      </c>
      <c r="E28" s="1934"/>
      <c r="F28" s="1931"/>
      <c r="G28" s="1971">
        <v>0</v>
      </c>
      <c r="H28" s="1367">
        <v>0</v>
      </c>
      <c r="I28" s="1367">
        <v>0</v>
      </c>
      <c r="J28" s="1367">
        <v>0</v>
      </c>
      <c r="K28" s="1367">
        <v>0</v>
      </c>
      <c r="L28" s="1367">
        <v>0</v>
      </c>
      <c r="M28" s="1973">
        <v>0</v>
      </c>
      <c r="N28" s="1973">
        <v>0</v>
      </c>
      <c r="O28" s="1973">
        <v>0</v>
      </c>
      <c r="P28" s="1973">
        <v>0</v>
      </c>
      <c r="Q28" s="1367"/>
      <c r="R28" s="1367"/>
      <c r="S28" s="1367"/>
      <c r="T28" s="1367"/>
      <c r="U28" s="1973"/>
      <c r="V28" s="1973"/>
      <c r="W28" s="1973"/>
      <c r="X28" s="1973"/>
      <c r="Y28" s="1973"/>
      <c r="Z28" s="1973"/>
      <c r="AA28" s="1985"/>
      <c r="AB28" s="1981"/>
    </row>
    <row r="29" spans="1:28" ht="14.45" customHeight="1">
      <c r="A29" s="1087"/>
      <c r="B29" s="1928"/>
      <c r="C29" s="1929"/>
      <c r="D29" s="1936" t="s">
        <v>2243</v>
      </c>
      <c r="E29" s="1934"/>
      <c r="F29" s="1931"/>
      <c r="G29" s="1971">
        <v>0</v>
      </c>
      <c r="H29" s="1367">
        <v>0</v>
      </c>
      <c r="I29" s="1367">
        <v>0</v>
      </c>
      <c r="J29" s="1367">
        <v>0</v>
      </c>
      <c r="K29" s="1367">
        <v>0</v>
      </c>
      <c r="L29" s="1367">
        <v>0</v>
      </c>
      <c r="M29" s="1973">
        <v>0</v>
      </c>
      <c r="N29" s="1973">
        <v>0</v>
      </c>
      <c r="O29" s="1973">
        <v>0</v>
      </c>
      <c r="P29" s="1973">
        <v>0</v>
      </c>
      <c r="Q29" s="1367"/>
      <c r="R29" s="1367"/>
      <c r="S29" s="1367"/>
      <c r="T29" s="1367"/>
      <c r="U29" s="1973"/>
      <c r="V29" s="1973"/>
      <c r="W29" s="1973"/>
      <c r="X29" s="1973"/>
      <c r="Y29" s="1973"/>
      <c r="Z29" s="1973"/>
      <c r="AA29" s="1985"/>
      <c r="AB29" s="1981"/>
    </row>
    <row r="30" spans="1:28" ht="14.45" customHeight="1">
      <c r="A30" s="1087"/>
      <c r="B30" s="1928"/>
      <c r="C30" s="1929"/>
      <c r="D30" s="1936" t="s">
        <v>2244</v>
      </c>
      <c r="E30" s="1934"/>
      <c r="F30" s="1931"/>
      <c r="G30" s="1971">
        <v>10928866000</v>
      </c>
      <c r="H30" s="1367">
        <v>0</v>
      </c>
      <c r="I30" s="1367">
        <v>2410488750</v>
      </c>
      <c r="J30" s="1367">
        <v>8034962500</v>
      </c>
      <c r="K30" s="1367">
        <v>8034962500</v>
      </c>
      <c r="L30" s="1367">
        <v>10928866000</v>
      </c>
      <c r="M30" s="1973">
        <v>0</v>
      </c>
      <c r="N30" s="1973">
        <v>0</v>
      </c>
      <c r="O30" s="1973">
        <v>7596251640</v>
      </c>
      <c r="P30" s="1973">
        <v>19686570239</v>
      </c>
      <c r="Q30" s="1367"/>
      <c r="R30" s="1367"/>
      <c r="S30" s="1367"/>
      <c r="T30" s="1367"/>
      <c r="U30" s="1973"/>
      <c r="V30" s="1973"/>
      <c r="W30" s="1973"/>
      <c r="X30" s="1973"/>
      <c r="Y30" s="1973"/>
      <c r="Z30" s="1973"/>
      <c r="AA30" s="1985"/>
      <c r="AB30" s="1981"/>
    </row>
    <row r="31" spans="1:28" ht="14.45" customHeight="1">
      <c r="A31" s="1087"/>
      <c r="B31" s="1928"/>
      <c r="C31" s="1929"/>
      <c r="D31" s="1936" t="s">
        <v>2245</v>
      </c>
      <c r="E31" s="1934"/>
      <c r="F31" s="1931"/>
      <c r="G31" s="1971">
        <v>31421831000</v>
      </c>
      <c r="H31" s="1369">
        <v>0</v>
      </c>
      <c r="I31" s="1367">
        <v>2579607000</v>
      </c>
      <c r="J31" s="1367">
        <v>24084937000</v>
      </c>
      <c r="K31" s="1367">
        <v>24084937000</v>
      </c>
      <c r="L31" s="1367">
        <v>31421831000</v>
      </c>
      <c r="M31" s="1982">
        <v>12757428000</v>
      </c>
      <c r="N31" s="1982">
        <v>12757428000</v>
      </c>
      <c r="O31" s="1982">
        <v>33736808000</v>
      </c>
      <c r="P31" s="1982">
        <v>34203008000</v>
      </c>
      <c r="Q31" s="1367"/>
      <c r="R31" s="1367"/>
      <c r="S31" s="1367"/>
      <c r="T31" s="1367"/>
      <c r="U31" s="1982"/>
      <c r="V31" s="1982"/>
      <c r="W31" s="1982"/>
      <c r="X31" s="1982"/>
      <c r="Y31" s="1973"/>
      <c r="Z31" s="1973"/>
      <c r="AA31" s="1985"/>
      <c r="AB31" s="1981"/>
    </row>
    <row r="32" spans="1:28" ht="14.45" customHeight="1">
      <c r="A32" s="1087"/>
      <c r="B32" s="1928"/>
      <c r="C32" s="1929"/>
      <c r="D32" s="1936" t="s">
        <v>2246</v>
      </c>
      <c r="E32" s="1934"/>
      <c r="F32" s="1931"/>
      <c r="G32" s="1971">
        <v>1652631600</v>
      </c>
      <c r="H32" s="1367">
        <v>0</v>
      </c>
      <c r="I32" s="1367">
        <v>0</v>
      </c>
      <c r="J32" s="1367">
        <v>0</v>
      </c>
      <c r="K32" s="1367">
        <v>762000000</v>
      </c>
      <c r="L32" s="1367">
        <v>0</v>
      </c>
      <c r="M32" s="1973">
        <v>0</v>
      </c>
      <c r="N32" s="1973">
        <v>0</v>
      </c>
      <c r="O32" s="1973">
        <v>0</v>
      </c>
      <c r="P32" s="1973">
        <v>6540000000</v>
      </c>
      <c r="Q32" s="1367"/>
      <c r="R32" s="1367"/>
      <c r="S32" s="1367"/>
      <c r="T32" s="1367"/>
      <c r="U32" s="1973"/>
      <c r="V32" s="1973"/>
      <c r="W32" s="1973"/>
      <c r="X32" s="1973"/>
      <c r="Y32" s="1973"/>
      <c r="Z32" s="1973"/>
      <c r="AA32" s="1985"/>
      <c r="AB32" s="1981"/>
    </row>
    <row r="33" spans="1:28" ht="14.45" customHeight="1">
      <c r="A33" s="1087"/>
      <c r="B33" s="1928"/>
      <c r="C33" s="1929"/>
      <c r="D33" s="1936" t="s">
        <v>2247</v>
      </c>
      <c r="E33" s="1934"/>
      <c r="F33" s="1931"/>
      <c r="G33" s="1971">
        <v>0</v>
      </c>
      <c r="H33" s="1367">
        <v>0</v>
      </c>
      <c r="I33" s="1367">
        <v>0</v>
      </c>
      <c r="J33" s="1367">
        <v>0</v>
      </c>
      <c r="K33" s="1367">
        <v>0</v>
      </c>
      <c r="L33" s="1367">
        <v>0</v>
      </c>
      <c r="M33" s="1973">
        <v>0</v>
      </c>
      <c r="N33" s="1973">
        <v>0</v>
      </c>
      <c r="O33" s="1973">
        <v>27600000</v>
      </c>
      <c r="P33" s="1973">
        <v>43600000</v>
      </c>
      <c r="Q33" s="1367"/>
      <c r="R33" s="1367"/>
      <c r="S33" s="1367"/>
      <c r="T33" s="1367"/>
      <c r="U33" s="1973"/>
      <c r="V33" s="1973"/>
      <c r="W33" s="1973"/>
      <c r="X33" s="1973"/>
      <c r="Y33" s="1973"/>
      <c r="Z33" s="1973"/>
      <c r="AA33" s="1985"/>
      <c r="AB33" s="1981"/>
    </row>
    <row r="34" spans="1:28" ht="14.45" customHeight="1">
      <c r="A34" s="1089"/>
      <c r="B34" s="1937"/>
      <c r="C34" s="1936"/>
      <c r="D34" s="1941"/>
      <c r="E34" s="1936"/>
      <c r="F34" s="1939"/>
      <c r="G34" s="1986"/>
      <c r="H34" s="1987"/>
      <c r="I34" s="1987"/>
      <c r="J34" s="1987"/>
      <c r="K34" s="1987"/>
      <c r="L34" s="1369"/>
      <c r="M34" s="1988"/>
      <c r="N34" s="1988"/>
      <c r="O34" s="1988"/>
      <c r="P34" s="1988"/>
      <c r="Q34" s="1369"/>
      <c r="R34" s="1369"/>
      <c r="S34" s="1369"/>
      <c r="T34" s="1369"/>
      <c r="U34" s="1988"/>
      <c r="V34" s="1988"/>
      <c r="W34" s="1988"/>
      <c r="X34" s="1988"/>
      <c r="Y34" s="1982"/>
      <c r="Z34" s="1982"/>
      <c r="AA34" s="1985"/>
      <c r="AB34" s="1981"/>
    </row>
    <row r="35" spans="1:28" ht="14.45" customHeight="1">
      <c r="A35" s="1087"/>
      <c r="B35" s="1928"/>
      <c r="C35" s="1929"/>
      <c r="D35" s="1942" t="s">
        <v>2231</v>
      </c>
      <c r="E35" s="1942"/>
      <c r="F35" s="1943"/>
      <c r="G35" s="1989">
        <f t="shared" ref="G35:P35" si="3">G36+G46</f>
        <v>495087917938</v>
      </c>
      <c r="H35" s="1989">
        <f t="shared" si="3"/>
        <v>61349619505</v>
      </c>
      <c r="I35" s="1989">
        <f t="shared" si="3"/>
        <v>146860945680</v>
      </c>
      <c r="J35" s="1989">
        <f t="shared" si="3"/>
        <v>283925688321</v>
      </c>
      <c r="K35" s="1989">
        <f t="shared" si="3"/>
        <v>376985012282.27002</v>
      </c>
      <c r="L35" s="1368">
        <f t="shared" si="3"/>
        <v>525993673571</v>
      </c>
      <c r="M35" s="1990">
        <f t="shared" si="3"/>
        <v>61875893626</v>
      </c>
      <c r="N35" s="1990">
        <f t="shared" si="3"/>
        <v>153832760115</v>
      </c>
      <c r="O35" s="1990">
        <f t="shared" si="3"/>
        <v>299580582629.47998</v>
      </c>
      <c r="P35" s="1990">
        <f t="shared" si="3"/>
        <v>549999794211.56006</v>
      </c>
      <c r="Q35" s="1368"/>
      <c r="R35" s="1368"/>
      <c r="S35" s="1368"/>
      <c r="T35" s="1368"/>
      <c r="U35" s="1990"/>
      <c r="V35" s="1990"/>
      <c r="W35" s="1990"/>
      <c r="X35" s="1990"/>
      <c r="Y35" s="1978"/>
      <c r="Z35" s="1978"/>
      <c r="AA35" s="1985"/>
      <c r="AB35" s="1981"/>
    </row>
    <row r="36" spans="1:28" s="63" customFormat="1" ht="14.45" customHeight="1">
      <c r="A36" s="1087"/>
      <c r="B36" s="1928"/>
      <c r="C36" s="1929"/>
      <c r="D36" s="1934" t="s">
        <v>2232</v>
      </c>
      <c r="E36" s="1934"/>
      <c r="F36" s="1931"/>
      <c r="G36" s="1989">
        <f t="shared" ref="G36:L36" si="4">SUM(G37:G44)</f>
        <v>264992321532</v>
      </c>
      <c r="H36" s="1989">
        <f t="shared" si="4"/>
        <v>39166544477</v>
      </c>
      <c r="I36" s="1989">
        <f t="shared" si="4"/>
        <v>87401207870</v>
      </c>
      <c r="J36" s="1989">
        <f t="shared" si="4"/>
        <v>163879327856</v>
      </c>
      <c r="K36" s="1989">
        <f t="shared" si="4"/>
        <v>204713907259.26999</v>
      </c>
      <c r="L36" s="1368">
        <f t="shared" si="4"/>
        <v>257280372864</v>
      </c>
      <c r="M36" s="1990">
        <f>SUM(M37:M44)</f>
        <v>40908890306</v>
      </c>
      <c r="N36" s="1990">
        <f>SUM(N37:N44)</f>
        <v>91606423863</v>
      </c>
      <c r="O36" s="1990">
        <f>SUM(O37:O44)</f>
        <v>167175277108.48001</v>
      </c>
      <c r="P36" s="1990">
        <f>SUM(P37:P44)</f>
        <v>243626476842.56</v>
      </c>
      <c r="Q36" s="1368"/>
      <c r="R36" s="1368"/>
      <c r="S36" s="1368"/>
      <c r="T36" s="1368"/>
      <c r="U36" s="1990"/>
      <c r="V36" s="1990"/>
      <c r="W36" s="1990"/>
      <c r="X36" s="1990"/>
      <c r="Y36" s="1978"/>
      <c r="Z36" s="1978"/>
      <c r="AA36" s="1979"/>
      <c r="AB36" s="1980"/>
    </row>
    <row r="37" spans="1:28" ht="14.45" customHeight="1">
      <c r="A37" s="1087"/>
      <c r="B37" s="1928"/>
      <c r="C37" s="1929"/>
      <c r="D37" s="1936" t="s">
        <v>801</v>
      </c>
      <c r="E37" s="1934"/>
      <c r="F37" s="1931"/>
      <c r="G37" s="1371">
        <v>229608458344</v>
      </c>
      <c r="H37" s="1371">
        <v>35167745090</v>
      </c>
      <c r="I37" s="1367">
        <v>78463238387</v>
      </c>
      <c r="J37" s="1367">
        <v>148065729410</v>
      </c>
      <c r="K37" s="1367">
        <v>180880400704</v>
      </c>
      <c r="L37" s="1367">
        <v>226513740846</v>
      </c>
      <c r="M37" s="1991">
        <v>37303039906</v>
      </c>
      <c r="N37" s="1991">
        <v>83391362128</v>
      </c>
      <c r="O37" s="1991">
        <v>157471554173</v>
      </c>
      <c r="P37" s="1991">
        <v>216149195393</v>
      </c>
      <c r="Q37" s="1367"/>
      <c r="R37" s="1367"/>
      <c r="S37" s="1367"/>
      <c r="T37" s="1367"/>
      <c r="U37" s="1991"/>
      <c r="V37" s="1991"/>
      <c r="W37" s="1991"/>
      <c r="X37" s="1991"/>
      <c r="Y37" s="1973"/>
      <c r="Z37" s="1973"/>
      <c r="AA37" s="1985"/>
      <c r="AB37" s="1981"/>
    </row>
    <row r="38" spans="1:28" ht="14.45" customHeight="1">
      <c r="A38" s="1087"/>
      <c r="B38" s="1928"/>
      <c r="C38" s="1929"/>
      <c r="D38" s="1936" t="s">
        <v>2233</v>
      </c>
      <c r="E38" s="1934"/>
      <c r="F38" s="1931"/>
      <c r="G38" s="1367">
        <v>1225000000</v>
      </c>
      <c r="H38" s="1367">
        <v>0</v>
      </c>
      <c r="I38" s="1367">
        <v>717086796</v>
      </c>
      <c r="J38" s="1367">
        <v>717086796</v>
      </c>
      <c r="K38" s="1367">
        <v>1446059009.27</v>
      </c>
      <c r="L38" s="1367">
        <v>1225000000</v>
      </c>
      <c r="M38" s="1973">
        <v>0</v>
      </c>
      <c r="N38" s="1973">
        <v>700369435</v>
      </c>
      <c r="O38" s="1973">
        <v>700369435.48000002</v>
      </c>
      <c r="P38" s="1973">
        <v>1419502759.5999999</v>
      </c>
      <c r="Q38" s="1367"/>
      <c r="R38" s="1367"/>
      <c r="S38" s="1367"/>
      <c r="T38" s="1367"/>
      <c r="U38" s="1973"/>
      <c r="V38" s="1973"/>
      <c r="W38" s="1973"/>
      <c r="X38" s="1973"/>
      <c r="Y38" s="1973"/>
      <c r="Z38" s="1973"/>
      <c r="AA38" s="1985"/>
      <c r="AB38" s="1981"/>
    </row>
    <row r="39" spans="1:28" ht="14.45" customHeight="1">
      <c r="A39" s="1087"/>
      <c r="B39" s="1928"/>
      <c r="C39" s="1929"/>
      <c r="D39" s="1936" t="s">
        <v>2234</v>
      </c>
      <c r="E39" s="1934"/>
      <c r="F39" s="1931"/>
      <c r="G39" s="1367">
        <v>250000000</v>
      </c>
      <c r="H39" s="1367">
        <v>0</v>
      </c>
      <c r="I39" s="1367">
        <v>0</v>
      </c>
      <c r="J39" s="1367">
        <v>0</v>
      </c>
      <c r="K39" s="1367">
        <v>0</v>
      </c>
      <c r="L39" s="1370">
        <v>0</v>
      </c>
      <c r="M39" s="1973">
        <v>0</v>
      </c>
      <c r="N39" s="1973">
        <v>0</v>
      </c>
      <c r="O39" s="1973">
        <v>0</v>
      </c>
      <c r="P39" s="1973">
        <v>0</v>
      </c>
      <c r="Q39" s="1370"/>
      <c r="R39" s="1370"/>
      <c r="S39" s="1370"/>
      <c r="T39" s="1370"/>
      <c r="U39" s="1973"/>
      <c r="V39" s="1973"/>
      <c r="W39" s="1973"/>
      <c r="X39" s="1973"/>
      <c r="Y39" s="1992"/>
      <c r="Z39" s="1992"/>
      <c r="AA39" s="1985"/>
      <c r="AB39" s="1981"/>
    </row>
    <row r="40" spans="1:28" ht="14.45" customHeight="1">
      <c r="A40" s="1087"/>
      <c r="B40" s="1928"/>
      <c r="C40" s="1929"/>
      <c r="D40" s="1936" t="s">
        <v>2235</v>
      </c>
      <c r="E40" s="1934"/>
      <c r="F40" s="1931"/>
      <c r="G40" s="1371">
        <v>11652448950</v>
      </c>
      <c r="H40" s="1371">
        <v>429970000</v>
      </c>
      <c r="I40" s="1367">
        <v>681071000</v>
      </c>
      <c r="J40" s="1367">
        <v>1390361000</v>
      </c>
      <c r="K40" s="1367">
        <v>2890642000</v>
      </c>
      <c r="L40" s="1367">
        <v>4142168900</v>
      </c>
      <c r="M40" s="1991">
        <v>1030000000</v>
      </c>
      <c r="N40" s="1991">
        <v>1030000000</v>
      </c>
      <c r="O40" s="1991">
        <v>1030000000</v>
      </c>
      <c r="P40" s="1991">
        <v>2060000000</v>
      </c>
      <c r="Q40" s="1367"/>
      <c r="R40" s="1367"/>
      <c r="S40" s="1367"/>
      <c r="T40" s="1367"/>
      <c r="U40" s="1991"/>
      <c r="V40" s="1991"/>
      <c r="W40" s="1991"/>
      <c r="X40" s="1991"/>
      <c r="Y40" s="1973"/>
      <c r="Z40" s="1973"/>
      <c r="AA40" s="1985"/>
      <c r="AB40" s="1981"/>
    </row>
    <row r="41" spans="1:28" ht="14.45" customHeight="1">
      <c r="A41" s="1087"/>
      <c r="B41" s="1928"/>
      <c r="C41" s="1929"/>
      <c r="D41" s="1936" t="s">
        <v>2236</v>
      </c>
      <c r="E41" s="1934"/>
      <c r="F41" s="1931"/>
      <c r="G41" s="1371">
        <v>300000000</v>
      </c>
      <c r="H41" s="1371">
        <v>71280000</v>
      </c>
      <c r="I41" s="1367">
        <v>189760000</v>
      </c>
      <c r="J41" s="1367">
        <v>692295000</v>
      </c>
      <c r="K41" s="1367">
        <v>817611000</v>
      </c>
      <c r="L41" s="1367">
        <v>857560000</v>
      </c>
      <c r="M41" s="1991">
        <v>0</v>
      </c>
      <c r="N41" s="1991">
        <v>0</v>
      </c>
      <c r="O41" s="1991">
        <v>0</v>
      </c>
      <c r="P41" s="1991">
        <v>0</v>
      </c>
      <c r="Q41" s="1367"/>
      <c r="R41" s="1367"/>
      <c r="S41" s="1367"/>
      <c r="T41" s="1367"/>
      <c r="U41" s="1991"/>
      <c r="V41" s="1991"/>
      <c r="W41" s="1991"/>
      <c r="X41" s="1991"/>
      <c r="Y41" s="1973"/>
      <c r="Z41" s="1973"/>
      <c r="AA41" s="1985"/>
      <c r="AB41" s="1981"/>
    </row>
    <row r="42" spans="1:28" ht="14.45" customHeight="1">
      <c r="A42" s="1087"/>
      <c r="B42" s="1928"/>
      <c r="C42" s="1929"/>
      <c r="D42" s="1936" t="s">
        <v>2237</v>
      </c>
      <c r="E42" s="1934"/>
      <c r="F42" s="1931"/>
      <c r="G42" s="1371">
        <v>13755264400</v>
      </c>
      <c r="H42" s="1371">
        <v>2098696387</v>
      </c>
      <c r="I42" s="1367">
        <v>4076615687</v>
      </c>
      <c r="J42" s="1367">
        <v>7819747210</v>
      </c>
      <c r="K42" s="1367">
        <v>12959003535</v>
      </c>
      <c r="L42" s="1367">
        <v>17230353280</v>
      </c>
      <c r="M42" s="1991">
        <v>1933100400</v>
      </c>
      <c r="N42" s="1991">
        <v>2248169500</v>
      </c>
      <c r="O42" s="1991">
        <v>2964888300</v>
      </c>
      <c r="P42" s="1991">
        <v>2731344000</v>
      </c>
      <c r="Q42" s="1367"/>
      <c r="R42" s="1367"/>
      <c r="S42" s="1367"/>
      <c r="T42" s="1367"/>
      <c r="U42" s="1991"/>
      <c r="V42" s="1991"/>
      <c r="W42" s="1991"/>
      <c r="X42" s="1991"/>
      <c r="Y42" s="1973"/>
      <c r="Z42" s="1973"/>
      <c r="AA42" s="1985"/>
      <c r="AB42" s="1981"/>
    </row>
    <row r="43" spans="1:28" ht="14.45" customHeight="1">
      <c r="A43" s="1087"/>
      <c r="B43" s="1928"/>
      <c r="C43" s="1929"/>
      <c r="D43" s="1936" t="s">
        <v>2238</v>
      </c>
      <c r="E43" s="1934"/>
      <c r="F43" s="1931"/>
      <c r="G43" s="1371">
        <v>4001149838</v>
      </c>
      <c r="H43" s="1371">
        <v>457000000</v>
      </c>
      <c r="I43" s="1367">
        <v>1498650000</v>
      </c>
      <c r="J43" s="1367">
        <v>2962527440</v>
      </c>
      <c r="K43" s="1367">
        <v>3473610011</v>
      </c>
      <c r="L43" s="1367">
        <v>4811549838</v>
      </c>
      <c r="M43" s="1991">
        <v>642750000</v>
      </c>
      <c r="N43" s="1991">
        <v>4236522800</v>
      </c>
      <c r="O43" s="1991">
        <v>5008465200</v>
      </c>
      <c r="P43" s="1991">
        <v>21266434689.959999</v>
      </c>
      <c r="Q43" s="1367"/>
      <c r="R43" s="1367"/>
      <c r="S43" s="1367"/>
      <c r="T43" s="1367"/>
      <c r="U43" s="1991"/>
      <c r="V43" s="1991"/>
      <c r="W43" s="1991"/>
      <c r="X43" s="1991"/>
      <c r="Y43" s="1973"/>
      <c r="Z43" s="1973"/>
      <c r="AA43" s="1985"/>
      <c r="AB43" s="1981"/>
    </row>
    <row r="44" spans="1:28" ht="14.45" customHeight="1">
      <c r="A44" s="1087"/>
      <c r="B44" s="1928"/>
      <c r="C44" s="1929"/>
      <c r="D44" s="1936" t="s">
        <v>2239</v>
      </c>
      <c r="E44" s="1934"/>
      <c r="F44" s="1931"/>
      <c r="G44" s="1371">
        <v>4200000000</v>
      </c>
      <c r="H44" s="1371">
        <v>941853000</v>
      </c>
      <c r="I44" s="1367">
        <v>1774786000</v>
      </c>
      <c r="J44" s="1367">
        <v>2231581000</v>
      </c>
      <c r="K44" s="1367">
        <v>2246581000</v>
      </c>
      <c r="L44" s="1367">
        <v>2500000000</v>
      </c>
      <c r="M44" s="1991">
        <v>0</v>
      </c>
      <c r="N44" s="1991">
        <v>0</v>
      </c>
      <c r="O44" s="1991">
        <v>0</v>
      </c>
      <c r="P44" s="1991">
        <v>0</v>
      </c>
      <c r="Q44" s="1367"/>
      <c r="R44" s="1367"/>
      <c r="S44" s="1367"/>
      <c r="T44" s="1367"/>
      <c r="U44" s="1991"/>
      <c r="V44" s="1991"/>
      <c r="W44" s="1991"/>
      <c r="X44" s="1991"/>
      <c r="Y44" s="1973"/>
      <c r="Z44" s="1973"/>
      <c r="AA44" s="1985"/>
      <c r="AB44" s="1981"/>
    </row>
    <row r="45" spans="1:28" ht="14.45" customHeight="1">
      <c r="A45" s="1089"/>
      <c r="B45" s="1937"/>
      <c r="C45" s="1936"/>
      <c r="D45" s="1941"/>
      <c r="E45" s="1936"/>
      <c r="F45" s="1939"/>
      <c r="G45" s="1986"/>
      <c r="H45" s="1987"/>
      <c r="I45" s="1987"/>
      <c r="J45" s="1987"/>
      <c r="K45" s="1987"/>
      <c r="L45" s="1369"/>
      <c r="M45" s="1988"/>
      <c r="N45" s="1988"/>
      <c r="O45" s="1988"/>
      <c r="P45" s="1988"/>
      <c r="Q45" s="1369"/>
      <c r="R45" s="1369"/>
      <c r="S45" s="1369"/>
      <c r="T45" s="1369"/>
      <c r="U45" s="1988"/>
      <c r="V45" s="1988"/>
      <c r="W45" s="1988"/>
      <c r="X45" s="1988"/>
      <c r="Y45" s="1982"/>
      <c r="Z45" s="1982"/>
      <c r="AA45" s="1985"/>
      <c r="AB45" s="1981"/>
    </row>
    <row r="46" spans="1:28" ht="14.45" customHeight="1">
      <c r="A46" s="1087"/>
      <c r="B46" s="1928"/>
      <c r="C46" s="1929"/>
      <c r="D46" s="1934" t="s">
        <v>2248</v>
      </c>
      <c r="E46" s="1934"/>
      <c r="F46" s="1931"/>
      <c r="G46" s="1989">
        <f t="shared" ref="G46:P46" si="5">SUM(G47:G49)</f>
        <v>230095596406</v>
      </c>
      <c r="H46" s="1989">
        <f t="shared" si="5"/>
        <v>22183075028</v>
      </c>
      <c r="I46" s="1989">
        <f t="shared" si="5"/>
        <v>59459737810</v>
      </c>
      <c r="J46" s="1989">
        <f t="shared" si="5"/>
        <v>120046360465</v>
      </c>
      <c r="K46" s="1989">
        <f t="shared" si="5"/>
        <v>172271105023</v>
      </c>
      <c r="L46" s="1368">
        <f t="shared" si="5"/>
        <v>268713300707</v>
      </c>
      <c r="M46" s="1990">
        <f t="shared" si="5"/>
        <v>20967003320</v>
      </c>
      <c r="N46" s="1990">
        <f t="shared" si="5"/>
        <v>62226336252</v>
      </c>
      <c r="O46" s="1990">
        <f t="shared" si="5"/>
        <v>132405305521</v>
      </c>
      <c r="P46" s="1990">
        <f t="shared" si="5"/>
        <v>306373317369</v>
      </c>
      <c r="Q46" s="1368"/>
      <c r="R46" s="1368"/>
      <c r="S46" s="1368"/>
      <c r="T46" s="1368"/>
      <c r="U46" s="1990"/>
      <c r="V46" s="1990"/>
      <c r="W46" s="1990"/>
      <c r="X46" s="1990"/>
      <c r="Y46" s="1978"/>
      <c r="Z46" s="1978"/>
      <c r="AA46" s="1985"/>
      <c r="AB46" s="1981"/>
    </row>
    <row r="47" spans="1:28" ht="14.45" customHeight="1">
      <c r="A47" s="1087"/>
      <c r="B47" s="1928"/>
      <c r="C47" s="1929"/>
      <c r="D47" s="1936" t="s">
        <v>801</v>
      </c>
      <c r="E47" s="1934"/>
      <c r="F47" s="1931"/>
      <c r="G47" s="1371">
        <v>39856921580</v>
      </c>
      <c r="H47" s="1371">
        <v>4540209477</v>
      </c>
      <c r="I47" s="1367">
        <v>12710119207</v>
      </c>
      <c r="J47" s="1367">
        <v>22336563194</v>
      </c>
      <c r="K47" s="1367">
        <v>28151218435</v>
      </c>
      <c r="L47" s="1367">
        <v>40414132258</v>
      </c>
      <c r="M47" s="1991">
        <v>68107500</v>
      </c>
      <c r="N47" s="1991">
        <v>335125500</v>
      </c>
      <c r="O47" s="1991">
        <v>659150500</v>
      </c>
      <c r="P47" s="1991">
        <v>944150500</v>
      </c>
      <c r="Q47" s="1367"/>
      <c r="R47" s="1367"/>
      <c r="S47" s="1367"/>
      <c r="T47" s="1367"/>
      <c r="U47" s="1991"/>
      <c r="V47" s="1991"/>
      <c r="W47" s="1991"/>
      <c r="X47" s="1991"/>
      <c r="Y47" s="1973"/>
      <c r="Z47" s="1973"/>
      <c r="AA47" s="1985"/>
      <c r="AB47" s="1981"/>
    </row>
    <row r="48" spans="1:28" ht="14.45" customHeight="1">
      <c r="A48" s="1087"/>
      <c r="B48" s="1928"/>
      <c r="C48" s="1929"/>
      <c r="D48" s="1936" t="s">
        <v>2249</v>
      </c>
      <c r="E48" s="1934"/>
      <c r="F48" s="1931"/>
      <c r="G48" s="1371">
        <v>111801036900</v>
      </c>
      <c r="H48" s="1371">
        <v>15315992401</v>
      </c>
      <c r="I48" s="1367">
        <v>38781293172</v>
      </c>
      <c r="J48" s="1367">
        <v>63503445790</v>
      </c>
      <c r="K48" s="1367">
        <v>85649186388</v>
      </c>
      <c r="L48" s="1367">
        <v>122785937518</v>
      </c>
      <c r="M48" s="1991">
        <v>19718939635</v>
      </c>
      <c r="N48" s="1991">
        <v>49618449702</v>
      </c>
      <c r="O48" s="1991">
        <v>91533323953</v>
      </c>
      <c r="P48" s="1991">
        <v>169985487989</v>
      </c>
      <c r="Q48" s="1367"/>
      <c r="R48" s="1367"/>
      <c r="S48" s="1367"/>
      <c r="T48" s="1367"/>
      <c r="U48" s="1991"/>
      <c r="V48" s="1991"/>
      <c r="W48" s="1991"/>
      <c r="X48" s="1991"/>
      <c r="Y48" s="1973"/>
      <c r="Z48" s="1973"/>
      <c r="AA48" s="1985"/>
      <c r="AB48" s="1981"/>
    </row>
    <row r="49" spans="1:28" ht="14.45" customHeight="1">
      <c r="A49" s="1087"/>
      <c r="B49" s="1928"/>
      <c r="C49" s="1929"/>
      <c r="D49" s="1936" t="s">
        <v>797</v>
      </c>
      <c r="E49" s="1934"/>
      <c r="F49" s="1931"/>
      <c r="G49" s="1371">
        <v>78437637926</v>
      </c>
      <c r="H49" s="1371">
        <v>2326873150</v>
      </c>
      <c r="I49" s="1367">
        <v>7968325431</v>
      </c>
      <c r="J49" s="1367">
        <v>34206351481</v>
      </c>
      <c r="K49" s="1367">
        <v>58470700200</v>
      </c>
      <c r="L49" s="1367">
        <v>105513230931</v>
      </c>
      <c r="M49" s="1991">
        <v>1179956185</v>
      </c>
      <c r="N49" s="1991">
        <v>12272761050</v>
      </c>
      <c r="O49" s="1991">
        <v>40212831068</v>
      </c>
      <c r="P49" s="1991">
        <v>135443678880</v>
      </c>
      <c r="Q49" s="1367"/>
      <c r="R49" s="1367"/>
      <c r="S49" s="1367"/>
      <c r="T49" s="1367"/>
      <c r="U49" s="1991"/>
      <c r="V49" s="1991"/>
      <c r="W49" s="1991"/>
      <c r="X49" s="1991"/>
      <c r="Y49" s="1973"/>
      <c r="Z49" s="1973"/>
      <c r="AA49" s="1985"/>
      <c r="AB49" s="1981"/>
    </row>
    <row r="50" spans="1:28" ht="14.45" customHeight="1">
      <c r="A50" s="1087"/>
      <c r="B50" s="1928"/>
      <c r="C50" s="1929"/>
      <c r="D50" s="1936" t="s">
        <v>1685</v>
      </c>
      <c r="E50" s="1934"/>
      <c r="F50" s="1931"/>
      <c r="G50" s="1989">
        <f t="shared" ref="G50:P50" si="6">G35</f>
        <v>495087917938</v>
      </c>
      <c r="H50" s="1989">
        <f t="shared" si="6"/>
        <v>61349619505</v>
      </c>
      <c r="I50" s="1989">
        <f t="shared" si="6"/>
        <v>146860945680</v>
      </c>
      <c r="J50" s="1989">
        <f t="shared" si="6"/>
        <v>283925688321</v>
      </c>
      <c r="K50" s="1989">
        <f t="shared" si="6"/>
        <v>376985012282.27002</v>
      </c>
      <c r="L50" s="1368">
        <f t="shared" si="6"/>
        <v>525993673571</v>
      </c>
      <c r="M50" s="1990">
        <f t="shared" si="6"/>
        <v>61875893626</v>
      </c>
      <c r="N50" s="1990">
        <f t="shared" si="6"/>
        <v>153832760115</v>
      </c>
      <c r="O50" s="1990">
        <f t="shared" si="6"/>
        <v>299580582629.47998</v>
      </c>
      <c r="P50" s="1990">
        <f t="shared" si="6"/>
        <v>549999794211.56006</v>
      </c>
      <c r="Q50" s="1368"/>
      <c r="R50" s="1368"/>
      <c r="S50" s="1368"/>
      <c r="T50" s="1368"/>
      <c r="U50" s="1990"/>
      <c r="V50" s="1990"/>
      <c r="W50" s="1990"/>
      <c r="X50" s="1990"/>
      <c r="Y50" s="1978"/>
      <c r="Z50" s="1978"/>
      <c r="AA50" s="1985"/>
      <c r="AB50" s="1981"/>
    </row>
    <row r="51" spans="1:28" ht="14.45" customHeight="1">
      <c r="A51" s="1087"/>
      <c r="B51" s="1928"/>
      <c r="C51" s="1929"/>
      <c r="D51" s="1936"/>
      <c r="E51" s="1934"/>
      <c r="F51" s="1931"/>
      <c r="G51" s="1989"/>
      <c r="H51" s="1989"/>
      <c r="I51" s="1989"/>
      <c r="J51" s="1989"/>
      <c r="K51" s="1989"/>
      <c r="L51" s="1368"/>
      <c r="M51" s="1990"/>
      <c r="N51" s="1990"/>
      <c r="O51" s="1990"/>
      <c r="P51" s="1990"/>
      <c r="Q51" s="1368"/>
      <c r="R51" s="1368"/>
      <c r="S51" s="1368"/>
      <c r="T51" s="1368"/>
      <c r="U51" s="1990"/>
      <c r="V51" s="1990"/>
      <c r="W51" s="1990"/>
      <c r="X51" s="1990"/>
      <c r="Y51" s="1978"/>
      <c r="Z51" s="1978"/>
      <c r="AA51" s="1985"/>
      <c r="AB51" s="1981"/>
    </row>
    <row r="52" spans="1:28" ht="14.45" customHeight="1">
      <c r="A52" s="1087"/>
      <c r="B52" s="1928"/>
      <c r="C52" s="1929"/>
      <c r="D52" s="1934" t="s">
        <v>2250</v>
      </c>
      <c r="E52" s="1934"/>
      <c r="F52" s="1931"/>
      <c r="G52" s="1976">
        <f t="shared" ref="G52:P52" si="7">G53-G61</f>
        <v>57553046016</v>
      </c>
      <c r="H52" s="1976">
        <f t="shared" si="7"/>
        <v>-140984306</v>
      </c>
      <c r="I52" s="1976">
        <f t="shared" si="7"/>
        <v>-9972742206</v>
      </c>
      <c r="J52" s="1976">
        <f t="shared" si="7"/>
        <v>-9593000000</v>
      </c>
      <c r="K52" s="1976">
        <f t="shared" si="7"/>
        <v>-9593000000</v>
      </c>
      <c r="L52" s="1368">
        <f t="shared" si="7"/>
        <v>54147014663</v>
      </c>
      <c r="M52" s="1993">
        <f t="shared" si="7"/>
        <v>-12898000000</v>
      </c>
      <c r="N52" s="1993">
        <f t="shared" si="7"/>
        <v>-12898000000</v>
      </c>
      <c r="O52" s="1993">
        <f t="shared" si="7"/>
        <v>-13898000000</v>
      </c>
      <c r="P52" s="1993">
        <f t="shared" si="7"/>
        <v>59856975378.630005</v>
      </c>
      <c r="Q52" s="1368"/>
      <c r="R52" s="1368"/>
      <c r="S52" s="1368"/>
      <c r="T52" s="1368"/>
      <c r="U52" s="1993"/>
      <c r="V52" s="1993"/>
      <c r="W52" s="1993"/>
      <c r="X52" s="1993"/>
      <c r="Y52" s="1978"/>
      <c r="Z52" s="1978"/>
      <c r="AA52" s="1985"/>
      <c r="AB52" s="1981"/>
    </row>
    <row r="53" spans="1:28" ht="14.45" customHeight="1">
      <c r="A53" s="1087"/>
      <c r="B53" s="1928"/>
      <c r="C53" s="1929"/>
      <c r="D53" s="1934" t="s">
        <v>2251</v>
      </c>
      <c r="E53" s="1934"/>
      <c r="F53" s="1931"/>
      <c r="G53" s="1976">
        <f>SUM(G54:G59)</f>
        <v>68284046016</v>
      </c>
      <c r="H53" s="1976">
        <f>SUM(H54:H59)</f>
        <v>0</v>
      </c>
      <c r="I53" s="1368">
        <v>0</v>
      </c>
      <c r="J53" s="1368">
        <v>0</v>
      </c>
      <c r="K53" s="1368">
        <v>0</v>
      </c>
      <c r="L53" s="1368">
        <f>SUM(L54:L59)</f>
        <v>67227275086</v>
      </c>
      <c r="M53" s="1993">
        <f>SUM(M54:M59)</f>
        <v>0</v>
      </c>
      <c r="N53" s="1993">
        <f>SUM(N54:N59)</f>
        <v>0</v>
      </c>
      <c r="O53" s="1993">
        <f>SUM(O54:O59)</f>
        <v>0</v>
      </c>
      <c r="P53" s="1993">
        <f>SUM(P54:P59)</f>
        <v>73754975378.630005</v>
      </c>
      <c r="Q53" s="1368"/>
      <c r="R53" s="1368"/>
      <c r="S53" s="1368"/>
      <c r="T53" s="1368"/>
      <c r="U53" s="1993"/>
      <c r="V53" s="1993"/>
      <c r="W53" s="1993"/>
      <c r="X53" s="1993"/>
      <c r="Y53" s="1978"/>
      <c r="Z53" s="1978"/>
      <c r="AA53" s="1985"/>
      <c r="AB53" s="1981"/>
    </row>
    <row r="54" spans="1:28" ht="14.45" customHeight="1">
      <c r="A54" s="1087"/>
      <c r="B54" s="1928"/>
      <c r="C54" s="1929"/>
      <c r="D54" s="1936" t="s">
        <v>2252</v>
      </c>
      <c r="E54" s="1934"/>
      <c r="F54" s="1931"/>
      <c r="G54" s="1971">
        <v>45850594997.07</v>
      </c>
      <c r="H54" s="1367">
        <v>0</v>
      </c>
      <c r="I54" s="1367">
        <v>0</v>
      </c>
      <c r="J54" s="1367">
        <v>0</v>
      </c>
      <c r="K54" s="1367">
        <v>0</v>
      </c>
      <c r="L54" s="1367">
        <v>45977688214</v>
      </c>
      <c r="M54" s="1973">
        <v>0</v>
      </c>
      <c r="N54" s="1973">
        <v>0</v>
      </c>
      <c r="O54" s="1973">
        <v>0</v>
      </c>
      <c r="P54" s="1973">
        <v>73307146454.630005</v>
      </c>
      <c r="Q54" s="1367"/>
      <c r="R54" s="1367"/>
      <c r="S54" s="1367"/>
      <c r="T54" s="1367"/>
      <c r="U54" s="1973"/>
      <c r="V54" s="1973"/>
      <c r="W54" s="1973"/>
      <c r="X54" s="1973"/>
      <c r="Y54" s="1973"/>
      <c r="Z54" s="1973"/>
      <c r="AA54" s="1985"/>
      <c r="AB54" s="1981"/>
    </row>
    <row r="55" spans="1:28" ht="14.45" customHeight="1">
      <c r="A55" s="1087"/>
      <c r="B55" s="1928"/>
      <c r="C55" s="1929"/>
      <c r="D55" s="1936" t="s">
        <v>2253</v>
      </c>
      <c r="E55" s="1934"/>
      <c r="F55" s="1931"/>
      <c r="G55" s="1971">
        <v>0</v>
      </c>
      <c r="H55" s="1367">
        <v>0</v>
      </c>
      <c r="I55" s="1367">
        <v>0</v>
      </c>
      <c r="J55" s="1367">
        <v>0</v>
      </c>
      <c r="K55" s="1367">
        <v>0</v>
      </c>
      <c r="L55" s="1367">
        <v>0</v>
      </c>
      <c r="M55" s="1973">
        <v>0</v>
      </c>
      <c r="N55" s="1973">
        <v>0</v>
      </c>
      <c r="O55" s="1973">
        <v>0</v>
      </c>
      <c r="P55" s="1973">
        <v>0</v>
      </c>
      <c r="Q55" s="1367"/>
      <c r="R55" s="1367"/>
      <c r="S55" s="1367"/>
      <c r="T55" s="1367"/>
      <c r="U55" s="1973"/>
      <c r="V55" s="1973"/>
      <c r="W55" s="1973"/>
      <c r="X55" s="1973"/>
      <c r="Y55" s="1973"/>
      <c r="Z55" s="1973"/>
      <c r="AA55" s="1985"/>
      <c r="AB55" s="1981"/>
    </row>
    <row r="56" spans="1:28" ht="14.45" customHeight="1">
      <c r="A56" s="1087"/>
      <c r="B56" s="1928"/>
      <c r="C56" s="1929"/>
      <c r="D56" s="1936" t="s">
        <v>2254</v>
      </c>
      <c r="E56" s="1934"/>
      <c r="F56" s="1931"/>
      <c r="G56" s="1971">
        <v>0</v>
      </c>
      <c r="H56" s="1367">
        <v>0</v>
      </c>
      <c r="I56" s="1367">
        <v>0</v>
      </c>
      <c r="J56" s="1367">
        <v>0</v>
      </c>
      <c r="K56" s="1367">
        <v>0</v>
      </c>
      <c r="L56" s="1367">
        <v>0</v>
      </c>
      <c r="M56" s="1973">
        <v>0</v>
      </c>
      <c r="N56" s="1973">
        <v>0</v>
      </c>
      <c r="O56" s="1973">
        <v>0</v>
      </c>
      <c r="P56" s="1973">
        <v>0</v>
      </c>
      <c r="Q56" s="1367"/>
      <c r="R56" s="1367"/>
      <c r="S56" s="1367"/>
      <c r="T56" s="1367"/>
      <c r="U56" s="1973"/>
      <c r="V56" s="1973"/>
      <c r="W56" s="1973"/>
      <c r="X56" s="1973"/>
      <c r="Y56" s="1973"/>
      <c r="Z56" s="1973"/>
      <c r="AA56" s="1985"/>
      <c r="AB56" s="1981"/>
    </row>
    <row r="57" spans="1:28" ht="14.45" customHeight="1">
      <c r="A57" s="1087"/>
      <c r="B57" s="1928"/>
      <c r="C57" s="1929"/>
      <c r="D57" s="1936" t="s">
        <v>2255</v>
      </c>
      <c r="E57" s="1934"/>
      <c r="F57" s="1931"/>
      <c r="G57" s="1971">
        <v>0</v>
      </c>
      <c r="H57" s="1367">
        <v>0</v>
      </c>
      <c r="I57" s="1367">
        <v>0</v>
      </c>
      <c r="J57" s="1367">
        <v>0</v>
      </c>
      <c r="K57" s="1367">
        <v>0</v>
      </c>
      <c r="L57" s="1367">
        <v>0</v>
      </c>
      <c r="M57" s="1973">
        <v>0</v>
      </c>
      <c r="N57" s="1973">
        <v>0</v>
      </c>
      <c r="O57" s="1973">
        <v>0</v>
      </c>
      <c r="P57" s="1973">
        <v>0</v>
      </c>
      <c r="Q57" s="1367"/>
      <c r="R57" s="1367"/>
      <c r="S57" s="1367"/>
      <c r="T57" s="1367"/>
      <c r="U57" s="1973"/>
      <c r="V57" s="1973"/>
      <c r="W57" s="1973"/>
      <c r="X57" s="1973"/>
      <c r="Y57" s="1973"/>
      <c r="Z57" s="1973"/>
      <c r="AA57" s="1985"/>
      <c r="AB57" s="1981"/>
    </row>
    <row r="58" spans="1:28" ht="14.45" customHeight="1">
      <c r="A58" s="1087"/>
      <c r="B58" s="1928"/>
      <c r="C58" s="1929"/>
      <c r="D58" s="1936" t="s">
        <v>2256</v>
      </c>
      <c r="E58" s="1934"/>
      <c r="F58" s="1931"/>
      <c r="G58" s="1971">
        <v>22433451018.93</v>
      </c>
      <c r="H58" s="1367">
        <v>0</v>
      </c>
      <c r="I58" s="1367">
        <v>0</v>
      </c>
      <c r="J58" s="1367">
        <v>0</v>
      </c>
      <c r="K58" s="1367">
        <v>0</v>
      </c>
      <c r="L58" s="1367">
        <v>21249586872</v>
      </c>
      <c r="M58" s="1973">
        <v>0</v>
      </c>
      <c r="N58" s="1973">
        <v>0</v>
      </c>
      <c r="O58" s="1973">
        <v>0</v>
      </c>
      <c r="P58" s="1973">
        <v>447828924</v>
      </c>
      <c r="Q58" s="1367"/>
      <c r="R58" s="1367"/>
      <c r="S58" s="1367"/>
      <c r="T58" s="1367"/>
      <c r="U58" s="1973"/>
      <c r="V58" s="1973"/>
      <c r="W58" s="1973"/>
      <c r="X58" s="1973"/>
      <c r="Y58" s="1973"/>
      <c r="Z58" s="1973"/>
      <c r="AA58" s="1985"/>
      <c r="AB58" s="1981"/>
    </row>
    <row r="59" spans="1:28" ht="14.45" customHeight="1">
      <c r="A59" s="1087"/>
      <c r="B59" s="1928"/>
      <c r="C59" s="1929"/>
      <c r="D59" s="1936" t="s">
        <v>2257</v>
      </c>
      <c r="E59" s="1934"/>
      <c r="F59" s="1931"/>
      <c r="G59" s="1971">
        <v>0</v>
      </c>
      <c r="H59" s="1367">
        <v>0</v>
      </c>
      <c r="I59" s="1367">
        <v>0</v>
      </c>
      <c r="J59" s="1367">
        <v>0</v>
      </c>
      <c r="K59" s="1367">
        <v>0</v>
      </c>
      <c r="L59" s="1367">
        <v>0</v>
      </c>
      <c r="M59" s="1973">
        <v>0</v>
      </c>
      <c r="N59" s="1973">
        <v>0</v>
      </c>
      <c r="O59" s="1973">
        <v>0</v>
      </c>
      <c r="P59" s="1973">
        <v>0</v>
      </c>
      <c r="Q59" s="1367"/>
      <c r="R59" s="1367"/>
      <c r="S59" s="1367"/>
      <c r="T59" s="1367"/>
      <c r="U59" s="1973"/>
      <c r="V59" s="1973"/>
      <c r="W59" s="1973"/>
      <c r="X59" s="1973"/>
      <c r="Y59" s="1973"/>
      <c r="Z59" s="1973"/>
      <c r="AA59" s="1985"/>
      <c r="AB59" s="1981"/>
    </row>
    <row r="60" spans="1:28" ht="14.45" customHeight="1">
      <c r="A60" s="1087"/>
      <c r="B60" s="1928"/>
      <c r="C60" s="1929"/>
      <c r="D60" s="1936"/>
      <c r="E60" s="1934"/>
      <c r="F60" s="1931"/>
      <c r="G60" s="1976"/>
      <c r="H60" s="1367"/>
      <c r="I60" s="1367"/>
      <c r="J60" s="1367"/>
      <c r="K60" s="1367"/>
      <c r="L60" s="1367"/>
      <c r="M60" s="1973"/>
      <c r="N60" s="1973"/>
      <c r="O60" s="1973"/>
      <c r="P60" s="1973"/>
      <c r="Q60" s="1367"/>
      <c r="R60" s="1367"/>
      <c r="S60" s="1367"/>
      <c r="T60" s="1367"/>
      <c r="U60" s="1973"/>
      <c r="V60" s="1973"/>
      <c r="W60" s="1973"/>
      <c r="X60" s="1973"/>
      <c r="Y60" s="1973"/>
      <c r="Z60" s="1973"/>
      <c r="AA60" s="1985"/>
      <c r="AB60" s="1981"/>
    </row>
    <row r="61" spans="1:28" ht="14.45" customHeight="1">
      <c r="A61" s="1087"/>
      <c r="B61" s="1928"/>
      <c r="C61" s="1929"/>
      <c r="D61" s="1934" t="s">
        <v>2258</v>
      </c>
      <c r="E61" s="1934"/>
      <c r="F61" s="1931"/>
      <c r="G61" s="1976">
        <f t="shared" ref="G61:P61" si="8">SUM(G62:G65)</f>
        <v>10731000000</v>
      </c>
      <c r="H61" s="1976">
        <f t="shared" si="8"/>
        <v>140984306</v>
      </c>
      <c r="I61" s="1976">
        <f t="shared" si="8"/>
        <v>9972742206</v>
      </c>
      <c r="J61" s="1976">
        <f t="shared" si="8"/>
        <v>9593000000</v>
      </c>
      <c r="K61" s="1976">
        <f t="shared" si="8"/>
        <v>9593000000</v>
      </c>
      <c r="L61" s="1368">
        <f t="shared" si="8"/>
        <v>13080260423</v>
      </c>
      <c r="M61" s="1993">
        <f t="shared" si="8"/>
        <v>12898000000</v>
      </c>
      <c r="N61" s="1993">
        <f t="shared" si="8"/>
        <v>12898000000</v>
      </c>
      <c r="O61" s="1993">
        <f t="shared" si="8"/>
        <v>13898000000</v>
      </c>
      <c r="P61" s="1993">
        <f t="shared" si="8"/>
        <v>13898000000</v>
      </c>
      <c r="Q61" s="1368"/>
      <c r="R61" s="1368"/>
      <c r="S61" s="1368"/>
      <c r="T61" s="1368"/>
      <c r="U61" s="1993"/>
      <c r="V61" s="1993"/>
      <c r="W61" s="1993"/>
      <c r="X61" s="1993"/>
      <c r="Y61" s="1978"/>
      <c r="Z61" s="1978"/>
      <c r="AA61" s="1985"/>
      <c r="AB61" s="1981"/>
    </row>
    <row r="62" spans="1:28" ht="14.45" customHeight="1">
      <c r="A62" s="1087"/>
      <c r="B62" s="1928"/>
      <c r="C62" s="1929"/>
      <c r="D62" s="1936" t="s">
        <v>2259</v>
      </c>
      <c r="E62" s="1934"/>
      <c r="F62" s="1931"/>
      <c r="G62" s="1971">
        <v>0</v>
      </c>
      <c r="H62" s="1367">
        <v>0</v>
      </c>
      <c r="I62" s="1367">
        <v>0</v>
      </c>
      <c r="J62" s="1367">
        <v>0</v>
      </c>
      <c r="K62" s="1367">
        <v>0</v>
      </c>
      <c r="L62" s="1367">
        <v>0</v>
      </c>
      <c r="M62" s="1973">
        <v>0</v>
      </c>
      <c r="N62" s="1973">
        <v>0</v>
      </c>
      <c r="O62" s="1973">
        <v>0</v>
      </c>
      <c r="P62" s="1973">
        <v>0</v>
      </c>
      <c r="Q62" s="1367"/>
      <c r="R62" s="1367"/>
      <c r="S62" s="1367"/>
      <c r="T62" s="1367"/>
      <c r="U62" s="1973"/>
      <c r="V62" s="1973"/>
      <c r="W62" s="1973"/>
      <c r="X62" s="1973"/>
      <c r="Y62" s="1973"/>
      <c r="Z62" s="1973"/>
      <c r="AA62" s="1985"/>
      <c r="AB62" s="1981"/>
    </row>
    <row r="63" spans="1:28" ht="14.45" customHeight="1">
      <c r="A63" s="1087"/>
      <c r="B63" s="1928"/>
      <c r="C63" s="1929"/>
      <c r="D63" s="1936" t="s">
        <v>2260</v>
      </c>
      <c r="E63" s="1934"/>
      <c r="F63" s="1931"/>
      <c r="G63" s="1971">
        <v>10731000000</v>
      </c>
      <c r="H63" s="1367">
        <v>140984306</v>
      </c>
      <c r="I63" s="1367">
        <v>9972742206</v>
      </c>
      <c r="J63" s="1367">
        <v>9593000000</v>
      </c>
      <c r="K63" s="1367">
        <v>9593000000</v>
      </c>
      <c r="L63" s="1367">
        <v>13080260423</v>
      </c>
      <c r="M63" s="1973">
        <v>12898000000</v>
      </c>
      <c r="N63" s="1973">
        <v>12898000000</v>
      </c>
      <c r="O63" s="1973">
        <v>13898000000</v>
      </c>
      <c r="P63" s="1973">
        <v>13898000000</v>
      </c>
      <c r="Q63" s="1367"/>
      <c r="R63" s="1367"/>
      <c r="S63" s="1367"/>
      <c r="T63" s="1367"/>
      <c r="U63" s="1973"/>
      <c r="V63" s="1973"/>
      <c r="W63" s="1973"/>
      <c r="X63" s="1973"/>
      <c r="Y63" s="1973"/>
      <c r="Z63" s="1973"/>
      <c r="AA63" s="1985"/>
      <c r="AB63" s="1981"/>
    </row>
    <row r="64" spans="1:28" ht="14.45" customHeight="1">
      <c r="A64" s="1087"/>
      <c r="B64" s="1928"/>
      <c r="C64" s="1929"/>
      <c r="D64" s="1936" t="s">
        <v>2261</v>
      </c>
      <c r="E64" s="1934"/>
      <c r="F64" s="1931"/>
      <c r="G64" s="1971">
        <v>0</v>
      </c>
      <c r="H64" s="1367">
        <v>0</v>
      </c>
      <c r="I64" s="1367">
        <v>0</v>
      </c>
      <c r="J64" s="1367">
        <v>0</v>
      </c>
      <c r="K64" s="1367">
        <v>0</v>
      </c>
      <c r="L64" s="1367">
        <v>0</v>
      </c>
      <c r="M64" s="1973">
        <v>0</v>
      </c>
      <c r="N64" s="1973">
        <v>0</v>
      </c>
      <c r="O64" s="1973">
        <v>0</v>
      </c>
      <c r="P64" s="1973">
        <v>0</v>
      </c>
      <c r="Q64" s="1367"/>
      <c r="R64" s="1367"/>
      <c r="S64" s="1367"/>
      <c r="T64" s="1367"/>
      <c r="U64" s="1973"/>
      <c r="V64" s="1973"/>
      <c r="W64" s="1973"/>
      <c r="X64" s="1973"/>
      <c r="Y64" s="1973"/>
      <c r="Z64" s="1973"/>
      <c r="AA64" s="1985"/>
      <c r="AB64" s="1981"/>
    </row>
    <row r="65" spans="1:28" ht="14.45" customHeight="1">
      <c r="A65" s="1087"/>
      <c r="B65" s="1928"/>
      <c r="C65" s="1929"/>
      <c r="D65" s="1936" t="s">
        <v>2262</v>
      </c>
      <c r="E65" s="1934"/>
      <c r="F65" s="1931"/>
      <c r="G65" s="1971">
        <v>0</v>
      </c>
      <c r="H65" s="1367">
        <v>0</v>
      </c>
      <c r="I65" s="1367">
        <v>0</v>
      </c>
      <c r="J65" s="1367">
        <v>0</v>
      </c>
      <c r="K65" s="1367">
        <v>0</v>
      </c>
      <c r="L65" s="1367">
        <v>0</v>
      </c>
      <c r="M65" s="1973">
        <v>0</v>
      </c>
      <c r="N65" s="1973">
        <v>0</v>
      </c>
      <c r="O65" s="1973">
        <v>0</v>
      </c>
      <c r="P65" s="1973">
        <v>0</v>
      </c>
      <c r="Q65" s="1367"/>
      <c r="R65" s="1367"/>
      <c r="S65" s="1367"/>
      <c r="T65" s="1367"/>
      <c r="U65" s="1973"/>
      <c r="V65" s="1973"/>
      <c r="W65" s="1973"/>
      <c r="X65" s="1973"/>
      <c r="Y65" s="1973"/>
      <c r="Z65" s="1973"/>
      <c r="AA65" s="1985"/>
      <c r="AB65" s="1981"/>
    </row>
    <row r="66" spans="1:28" ht="14.45" customHeight="1">
      <c r="A66" s="1087"/>
      <c r="B66" s="1928"/>
      <c r="C66" s="1929"/>
      <c r="D66" s="1936"/>
      <c r="E66" s="1934"/>
      <c r="F66" s="1931"/>
      <c r="G66" s="1989"/>
      <c r="H66" s="1989"/>
      <c r="I66" s="1989"/>
      <c r="J66" s="1989"/>
      <c r="K66" s="1989"/>
      <c r="L66" s="1368"/>
      <c r="M66" s="1990"/>
      <c r="N66" s="1990"/>
      <c r="O66" s="1990"/>
      <c r="P66" s="1990"/>
      <c r="Q66" s="1368"/>
      <c r="R66" s="1368"/>
      <c r="S66" s="1368"/>
      <c r="T66" s="1368"/>
      <c r="U66" s="1990"/>
      <c r="V66" s="1990"/>
      <c r="W66" s="1990"/>
      <c r="X66" s="1990"/>
      <c r="Y66" s="1978"/>
      <c r="Z66" s="1978"/>
      <c r="AA66" s="1985"/>
      <c r="AB66" s="1981"/>
    </row>
    <row r="67" spans="1:28" ht="14.45" customHeight="1">
      <c r="A67" s="1089"/>
      <c r="B67" s="1937"/>
      <c r="C67" s="1936"/>
      <c r="D67" s="1941" t="s">
        <v>184</v>
      </c>
      <c r="E67" s="1936" t="s">
        <v>789</v>
      </c>
      <c r="F67" s="1939"/>
      <c r="G67" s="1369">
        <v>0</v>
      </c>
      <c r="H67" s="1369">
        <v>0</v>
      </c>
      <c r="I67" s="1369">
        <v>0</v>
      </c>
      <c r="J67" s="1369">
        <v>0</v>
      </c>
      <c r="K67" s="1369">
        <v>0</v>
      </c>
      <c r="L67" s="1369">
        <v>0</v>
      </c>
      <c r="M67" s="1982">
        <v>0</v>
      </c>
      <c r="N67" s="1982">
        <v>0</v>
      </c>
      <c r="O67" s="1982">
        <v>0</v>
      </c>
      <c r="P67" s="1982">
        <v>0</v>
      </c>
      <c r="Q67" s="1369"/>
      <c r="R67" s="1369"/>
      <c r="S67" s="1369"/>
      <c r="T67" s="1369"/>
      <c r="U67" s="1982"/>
      <c r="V67" s="1982"/>
      <c r="W67" s="1982"/>
      <c r="X67" s="1982"/>
      <c r="Y67" s="1982"/>
      <c r="Z67" s="1982"/>
      <c r="AA67" s="1985"/>
      <c r="AB67" s="1981"/>
    </row>
    <row r="68" spans="1:28" ht="14.45" customHeight="1">
      <c r="A68" s="1089"/>
      <c r="B68" s="1937"/>
      <c r="C68" s="1936"/>
      <c r="D68" s="1941"/>
      <c r="E68" s="1936" t="s">
        <v>647</v>
      </c>
      <c r="F68" s="1939" t="s">
        <v>790</v>
      </c>
      <c r="G68" s="1369">
        <v>0</v>
      </c>
      <c r="H68" s="1369">
        <v>0</v>
      </c>
      <c r="I68" s="1369">
        <v>0</v>
      </c>
      <c r="J68" s="1369">
        <v>0</v>
      </c>
      <c r="K68" s="1369">
        <v>0</v>
      </c>
      <c r="L68" s="1369">
        <v>0</v>
      </c>
      <c r="M68" s="1982">
        <v>0</v>
      </c>
      <c r="N68" s="1982">
        <v>0</v>
      </c>
      <c r="O68" s="1982">
        <v>0</v>
      </c>
      <c r="P68" s="1982">
        <v>0</v>
      </c>
      <c r="Q68" s="1369"/>
      <c r="R68" s="1369"/>
      <c r="S68" s="1369"/>
      <c r="T68" s="1369"/>
      <c r="U68" s="1982"/>
      <c r="V68" s="1982"/>
      <c r="W68" s="1982"/>
      <c r="X68" s="1982"/>
      <c r="Y68" s="1982"/>
      <c r="Z68" s="1982"/>
      <c r="AA68" s="1985"/>
      <c r="AB68" s="1981"/>
    </row>
    <row r="69" spans="1:28" ht="14.45" customHeight="1">
      <c r="A69" s="1089"/>
      <c r="B69" s="1937"/>
      <c r="C69" s="1936"/>
      <c r="D69" s="1941"/>
      <c r="E69" s="1936"/>
      <c r="F69" s="1939" t="s">
        <v>795</v>
      </c>
      <c r="G69" s="1369">
        <v>0</v>
      </c>
      <c r="H69" s="1369">
        <v>0</v>
      </c>
      <c r="I69" s="1369">
        <v>0</v>
      </c>
      <c r="J69" s="1369">
        <v>0</v>
      </c>
      <c r="K69" s="1369">
        <v>0</v>
      </c>
      <c r="L69" s="1369">
        <v>0</v>
      </c>
      <c r="M69" s="1982">
        <v>0</v>
      </c>
      <c r="N69" s="1982">
        <v>0</v>
      </c>
      <c r="O69" s="1982">
        <v>0</v>
      </c>
      <c r="P69" s="1982">
        <v>0</v>
      </c>
      <c r="Q69" s="1369"/>
      <c r="R69" s="1369"/>
      <c r="S69" s="1369"/>
      <c r="T69" s="1369"/>
      <c r="U69" s="1982"/>
      <c r="V69" s="1982"/>
      <c r="W69" s="1982"/>
      <c r="X69" s="1982"/>
      <c r="Y69" s="1982"/>
      <c r="Z69" s="1982"/>
      <c r="AA69" s="1985"/>
      <c r="AB69" s="1981"/>
    </row>
    <row r="70" spans="1:28" ht="14.45" customHeight="1">
      <c r="A70" s="1089"/>
      <c r="B70" s="1937"/>
      <c r="C70" s="1936"/>
      <c r="D70" s="1941"/>
      <c r="E70" s="1936"/>
      <c r="F70" s="1939" t="s">
        <v>791</v>
      </c>
      <c r="G70" s="1369">
        <v>0</v>
      </c>
      <c r="H70" s="1369">
        <v>0</v>
      </c>
      <c r="I70" s="1369">
        <v>0</v>
      </c>
      <c r="J70" s="1369">
        <v>0</v>
      </c>
      <c r="K70" s="1369">
        <v>0</v>
      </c>
      <c r="L70" s="1369">
        <v>0</v>
      </c>
      <c r="M70" s="1982">
        <v>0</v>
      </c>
      <c r="N70" s="1982">
        <v>0</v>
      </c>
      <c r="O70" s="1982">
        <v>0</v>
      </c>
      <c r="P70" s="1982">
        <v>0</v>
      </c>
      <c r="Q70" s="1369"/>
      <c r="R70" s="1369"/>
      <c r="S70" s="1369"/>
      <c r="T70" s="1369"/>
      <c r="U70" s="1982"/>
      <c r="V70" s="1982"/>
      <c r="W70" s="1982"/>
      <c r="X70" s="1982"/>
      <c r="Y70" s="1982"/>
      <c r="Z70" s="1982"/>
      <c r="AA70" s="1985"/>
      <c r="AB70" s="1981"/>
    </row>
    <row r="71" spans="1:28" ht="14.45" customHeight="1">
      <c r="A71" s="1089"/>
      <c r="B71" s="1937"/>
      <c r="C71" s="1936"/>
      <c r="D71" s="1941"/>
      <c r="E71" s="1936"/>
      <c r="F71" s="1939" t="s">
        <v>792</v>
      </c>
      <c r="G71" s="1371">
        <v>0</v>
      </c>
      <c r="H71" s="1371">
        <v>0</v>
      </c>
      <c r="I71" s="1371">
        <v>0</v>
      </c>
      <c r="J71" s="1371">
        <v>0</v>
      </c>
      <c r="K71" s="1371">
        <v>0</v>
      </c>
      <c r="L71" s="1371">
        <v>0</v>
      </c>
      <c r="M71" s="1991">
        <v>0</v>
      </c>
      <c r="N71" s="1991">
        <v>0</v>
      </c>
      <c r="O71" s="1991">
        <v>0</v>
      </c>
      <c r="P71" s="1991">
        <v>0</v>
      </c>
      <c r="Q71" s="1371"/>
      <c r="R71" s="1371"/>
      <c r="S71" s="1371"/>
      <c r="T71" s="1371"/>
      <c r="U71" s="1991"/>
      <c r="V71" s="1991"/>
      <c r="W71" s="1991"/>
      <c r="X71" s="1991"/>
      <c r="Y71" s="1991"/>
      <c r="Z71" s="1991"/>
      <c r="AA71" s="1985"/>
      <c r="AB71" s="1981"/>
    </row>
    <row r="72" spans="1:28" ht="14.45" customHeight="1">
      <c r="A72" s="1089"/>
      <c r="B72" s="1937"/>
      <c r="C72" s="1936"/>
      <c r="D72" s="1941"/>
      <c r="E72" s="1936"/>
      <c r="F72" s="1939" t="s">
        <v>793</v>
      </c>
      <c r="G72" s="1369">
        <v>0</v>
      </c>
      <c r="H72" s="1369">
        <v>0</v>
      </c>
      <c r="I72" s="1369">
        <v>0</v>
      </c>
      <c r="J72" s="1369">
        <v>0</v>
      </c>
      <c r="K72" s="1369">
        <v>0</v>
      </c>
      <c r="L72" s="1369">
        <v>0</v>
      </c>
      <c r="M72" s="1982">
        <v>0</v>
      </c>
      <c r="N72" s="1982">
        <v>0</v>
      </c>
      <c r="O72" s="1982">
        <v>0</v>
      </c>
      <c r="P72" s="1982">
        <v>0</v>
      </c>
      <c r="Q72" s="1369"/>
      <c r="R72" s="1369"/>
      <c r="S72" s="1369"/>
      <c r="T72" s="1369"/>
      <c r="U72" s="1982"/>
      <c r="V72" s="1982"/>
      <c r="W72" s="1982"/>
      <c r="X72" s="1982"/>
      <c r="Y72" s="1982"/>
      <c r="Z72" s="1982"/>
      <c r="AA72" s="1985"/>
      <c r="AB72" s="1981"/>
    </row>
    <row r="73" spans="1:28" ht="14.45" customHeight="1">
      <c r="A73" s="1089"/>
      <c r="B73" s="1937"/>
      <c r="C73" s="1936"/>
      <c r="D73" s="1941"/>
      <c r="E73" s="1936" t="s">
        <v>648</v>
      </c>
      <c r="F73" s="1939" t="s">
        <v>794</v>
      </c>
      <c r="G73" s="1369">
        <v>0</v>
      </c>
      <c r="H73" s="1369">
        <v>0</v>
      </c>
      <c r="I73" s="1369">
        <v>0</v>
      </c>
      <c r="J73" s="1369">
        <v>0</v>
      </c>
      <c r="K73" s="1369">
        <v>0</v>
      </c>
      <c r="L73" s="1369">
        <v>0</v>
      </c>
      <c r="M73" s="1982">
        <v>0</v>
      </c>
      <c r="N73" s="1982">
        <v>0</v>
      </c>
      <c r="O73" s="1982">
        <v>0</v>
      </c>
      <c r="P73" s="1982">
        <v>0</v>
      </c>
      <c r="Q73" s="1369"/>
      <c r="R73" s="1369"/>
      <c r="S73" s="1369"/>
      <c r="T73" s="1369"/>
      <c r="U73" s="1982"/>
      <c r="V73" s="1982"/>
      <c r="W73" s="1982"/>
      <c r="X73" s="1982"/>
      <c r="Y73" s="1982"/>
      <c r="Z73" s="1982"/>
      <c r="AA73" s="1985"/>
      <c r="AB73" s="1981"/>
    </row>
    <row r="74" spans="1:28" ht="14.45" customHeight="1">
      <c r="A74" s="1089"/>
      <c r="B74" s="1937"/>
      <c r="C74" s="1936"/>
      <c r="D74" s="1941"/>
      <c r="E74" s="1936"/>
      <c r="F74" s="1939" t="s">
        <v>795</v>
      </c>
      <c r="G74" s="1371">
        <v>0</v>
      </c>
      <c r="H74" s="1371">
        <v>0</v>
      </c>
      <c r="I74" s="1371">
        <v>0</v>
      </c>
      <c r="J74" s="1371">
        <v>0</v>
      </c>
      <c r="K74" s="1371">
        <v>0</v>
      </c>
      <c r="L74" s="1371">
        <v>0</v>
      </c>
      <c r="M74" s="1991">
        <v>0</v>
      </c>
      <c r="N74" s="1991">
        <v>0</v>
      </c>
      <c r="O74" s="1991">
        <v>0</v>
      </c>
      <c r="P74" s="1991">
        <v>0</v>
      </c>
      <c r="Q74" s="1371"/>
      <c r="R74" s="1371"/>
      <c r="S74" s="1371"/>
      <c r="T74" s="1371"/>
      <c r="U74" s="1991"/>
      <c r="V74" s="1991"/>
      <c r="W74" s="1991"/>
      <c r="X74" s="1991"/>
      <c r="Y74" s="1991"/>
      <c r="Z74" s="1991"/>
      <c r="AA74" s="1985"/>
      <c r="AB74" s="1981"/>
    </row>
    <row r="75" spans="1:28" ht="14.45" customHeight="1">
      <c r="A75" s="1089"/>
      <c r="B75" s="1937"/>
      <c r="C75" s="1936"/>
      <c r="D75" s="1941"/>
      <c r="E75" s="1936"/>
      <c r="F75" s="1939" t="s">
        <v>791</v>
      </c>
      <c r="G75" s="1371">
        <v>0</v>
      </c>
      <c r="H75" s="1371">
        <v>0</v>
      </c>
      <c r="I75" s="1371">
        <v>0</v>
      </c>
      <c r="J75" s="1371">
        <v>0</v>
      </c>
      <c r="K75" s="1371">
        <v>0</v>
      </c>
      <c r="L75" s="1371">
        <v>0</v>
      </c>
      <c r="M75" s="1991">
        <v>0</v>
      </c>
      <c r="N75" s="1991">
        <v>0</v>
      </c>
      <c r="O75" s="1991">
        <v>0</v>
      </c>
      <c r="P75" s="1991">
        <v>0</v>
      </c>
      <c r="Q75" s="1371"/>
      <c r="R75" s="1371"/>
      <c r="S75" s="1371"/>
      <c r="T75" s="1371"/>
      <c r="U75" s="1991"/>
      <c r="V75" s="1991"/>
      <c r="W75" s="1991"/>
      <c r="X75" s="1991"/>
      <c r="Y75" s="1991"/>
      <c r="Z75" s="1991"/>
      <c r="AA75" s="1985"/>
      <c r="AB75" s="1981"/>
    </row>
    <row r="76" spans="1:28" ht="14.45" customHeight="1">
      <c r="A76" s="1089"/>
      <c r="B76" s="1937"/>
      <c r="C76" s="1936"/>
      <c r="D76" s="1941"/>
      <c r="E76" s="1936"/>
      <c r="F76" s="1939" t="s">
        <v>792</v>
      </c>
      <c r="G76" s="1371">
        <v>0</v>
      </c>
      <c r="H76" s="1371">
        <v>0</v>
      </c>
      <c r="I76" s="1371">
        <v>0</v>
      </c>
      <c r="J76" s="1371">
        <v>0</v>
      </c>
      <c r="K76" s="1371">
        <v>0</v>
      </c>
      <c r="L76" s="1371">
        <v>0</v>
      </c>
      <c r="M76" s="1991">
        <v>0</v>
      </c>
      <c r="N76" s="1991">
        <v>0</v>
      </c>
      <c r="O76" s="1991">
        <v>0</v>
      </c>
      <c r="P76" s="1991">
        <v>0</v>
      </c>
      <c r="Q76" s="1371"/>
      <c r="R76" s="1371"/>
      <c r="S76" s="1371"/>
      <c r="T76" s="1371"/>
      <c r="U76" s="1991"/>
      <c r="V76" s="1991"/>
      <c r="W76" s="1991"/>
      <c r="X76" s="1991"/>
      <c r="Y76" s="1991"/>
      <c r="Z76" s="1991"/>
      <c r="AA76" s="1985"/>
      <c r="AB76" s="1981"/>
    </row>
    <row r="77" spans="1:28" ht="14.45" customHeight="1">
      <c r="A77" s="1089"/>
      <c r="B77" s="1937"/>
      <c r="C77" s="1936"/>
      <c r="D77" s="1941"/>
      <c r="E77" s="1936"/>
      <c r="F77" s="1939" t="s">
        <v>793</v>
      </c>
      <c r="G77" s="1371">
        <v>0</v>
      </c>
      <c r="H77" s="1371">
        <v>0</v>
      </c>
      <c r="I77" s="1371">
        <v>0</v>
      </c>
      <c r="J77" s="1371">
        <v>0</v>
      </c>
      <c r="K77" s="1371">
        <v>0</v>
      </c>
      <c r="L77" s="1371">
        <v>0</v>
      </c>
      <c r="M77" s="1991">
        <v>0</v>
      </c>
      <c r="N77" s="1991">
        <v>0</v>
      </c>
      <c r="O77" s="1991">
        <v>0</v>
      </c>
      <c r="P77" s="1991">
        <v>0</v>
      </c>
      <c r="Q77" s="1371"/>
      <c r="R77" s="1371"/>
      <c r="S77" s="1371"/>
      <c r="T77" s="1371"/>
      <c r="U77" s="1991"/>
      <c r="V77" s="1991"/>
      <c r="W77" s="1991"/>
      <c r="X77" s="1991"/>
      <c r="Y77" s="1991"/>
      <c r="Z77" s="1991"/>
      <c r="AA77" s="1985"/>
      <c r="AB77" s="1981"/>
    </row>
    <row r="78" spans="1:28" ht="14.45" customHeight="1">
      <c r="A78" s="1089"/>
      <c r="B78" s="1937"/>
      <c r="C78" s="1936"/>
      <c r="D78" s="1941" t="s">
        <v>186</v>
      </c>
      <c r="E78" s="1936" t="s">
        <v>796</v>
      </c>
      <c r="F78" s="1939"/>
      <c r="G78" s="1369">
        <v>0</v>
      </c>
      <c r="H78" s="1369">
        <v>0</v>
      </c>
      <c r="I78" s="1369">
        <v>0</v>
      </c>
      <c r="J78" s="1369">
        <v>0</v>
      </c>
      <c r="K78" s="1369">
        <v>0</v>
      </c>
      <c r="L78" s="1369">
        <v>0</v>
      </c>
      <c r="M78" s="1982">
        <v>0</v>
      </c>
      <c r="N78" s="1982">
        <v>0</v>
      </c>
      <c r="O78" s="1982">
        <v>0</v>
      </c>
      <c r="P78" s="1982">
        <v>0</v>
      </c>
      <c r="Q78" s="1369"/>
      <c r="R78" s="1369"/>
      <c r="S78" s="1369"/>
      <c r="T78" s="1369"/>
      <c r="U78" s="1982"/>
      <c r="V78" s="1982"/>
      <c r="W78" s="1982"/>
      <c r="X78" s="1982"/>
      <c r="Y78" s="1982"/>
      <c r="Z78" s="1982"/>
      <c r="AA78" s="1985"/>
      <c r="AB78" s="1981"/>
    </row>
    <row r="79" spans="1:28" ht="14.45" customHeight="1">
      <c r="A79" s="1089"/>
      <c r="B79" s="1937"/>
      <c r="C79" s="1936"/>
      <c r="D79" s="1941"/>
      <c r="E79" s="1936" t="s">
        <v>647</v>
      </c>
      <c r="F79" s="1939" t="s">
        <v>790</v>
      </c>
      <c r="G79" s="1369">
        <v>0</v>
      </c>
      <c r="H79" s="1369">
        <v>0</v>
      </c>
      <c r="I79" s="1369">
        <v>0</v>
      </c>
      <c r="J79" s="1369">
        <v>0</v>
      </c>
      <c r="K79" s="1369">
        <v>0</v>
      </c>
      <c r="L79" s="1369">
        <v>0</v>
      </c>
      <c r="M79" s="1982">
        <v>0</v>
      </c>
      <c r="N79" s="1982">
        <v>0</v>
      </c>
      <c r="O79" s="1982">
        <v>0</v>
      </c>
      <c r="P79" s="1982">
        <v>0</v>
      </c>
      <c r="Q79" s="1369"/>
      <c r="R79" s="1369"/>
      <c r="S79" s="1369"/>
      <c r="T79" s="1369"/>
      <c r="U79" s="1982"/>
      <c r="V79" s="1982"/>
      <c r="W79" s="1982"/>
      <c r="X79" s="1982"/>
      <c r="Y79" s="1982"/>
      <c r="Z79" s="1982"/>
      <c r="AA79" s="1985"/>
      <c r="AB79" s="1981"/>
    </row>
    <row r="80" spans="1:28" ht="14.45" customHeight="1">
      <c r="A80" s="1089"/>
      <c r="B80" s="1937"/>
      <c r="C80" s="1936"/>
      <c r="D80" s="1941"/>
      <c r="E80" s="1936"/>
      <c r="F80" s="1939" t="s">
        <v>795</v>
      </c>
      <c r="G80" s="1369">
        <v>0</v>
      </c>
      <c r="H80" s="1369">
        <v>0</v>
      </c>
      <c r="I80" s="1369">
        <v>0</v>
      </c>
      <c r="J80" s="1369">
        <v>0</v>
      </c>
      <c r="K80" s="1369">
        <v>0</v>
      </c>
      <c r="L80" s="1369">
        <v>0</v>
      </c>
      <c r="M80" s="1982">
        <v>0</v>
      </c>
      <c r="N80" s="1982">
        <v>0</v>
      </c>
      <c r="O80" s="1982">
        <v>0</v>
      </c>
      <c r="P80" s="1982">
        <v>0</v>
      </c>
      <c r="Q80" s="1369"/>
      <c r="R80" s="1369"/>
      <c r="S80" s="1369"/>
      <c r="T80" s="1369"/>
      <c r="U80" s="1982"/>
      <c r="V80" s="1982"/>
      <c r="W80" s="1982"/>
      <c r="X80" s="1982"/>
      <c r="Y80" s="1982"/>
      <c r="Z80" s="1982"/>
      <c r="AA80" s="1985"/>
      <c r="AB80" s="1981"/>
    </row>
    <row r="81" spans="1:28" ht="14.45" customHeight="1">
      <c r="A81" s="1089"/>
      <c r="B81" s="1937"/>
      <c r="C81" s="1936"/>
      <c r="D81" s="1941"/>
      <c r="E81" s="1936"/>
      <c r="F81" s="1939" t="s">
        <v>791</v>
      </c>
      <c r="G81" s="1369">
        <v>0</v>
      </c>
      <c r="H81" s="1369">
        <v>0</v>
      </c>
      <c r="I81" s="1369">
        <v>0</v>
      </c>
      <c r="J81" s="1369">
        <v>0</v>
      </c>
      <c r="K81" s="1369">
        <v>0</v>
      </c>
      <c r="L81" s="1369">
        <v>0</v>
      </c>
      <c r="M81" s="1982">
        <v>0</v>
      </c>
      <c r="N81" s="1982">
        <v>0</v>
      </c>
      <c r="O81" s="1982">
        <v>0</v>
      </c>
      <c r="P81" s="1982">
        <v>0</v>
      </c>
      <c r="Q81" s="1369"/>
      <c r="R81" s="1369"/>
      <c r="S81" s="1369"/>
      <c r="T81" s="1369"/>
      <c r="U81" s="1982"/>
      <c r="V81" s="1982"/>
      <c r="W81" s="1982"/>
      <c r="X81" s="1982"/>
      <c r="Y81" s="1982"/>
      <c r="Z81" s="1982"/>
      <c r="AA81" s="1985"/>
      <c r="AB81" s="1981"/>
    </row>
    <row r="82" spans="1:28" ht="14.45" customHeight="1">
      <c r="A82" s="1089"/>
      <c r="B82" s="1937"/>
      <c r="C82" s="1936"/>
      <c r="D82" s="1941"/>
      <c r="E82" s="1936"/>
      <c r="F82" s="1939" t="s">
        <v>792</v>
      </c>
      <c r="G82" s="1369">
        <v>0</v>
      </c>
      <c r="H82" s="1369">
        <v>0</v>
      </c>
      <c r="I82" s="1369">
        <v>0</v>
      </c>
      <c r="J82" s="1369">
        <v>0</v>
      </c>
      <c r="K82" s="1369">
        <v>0</v>
      </c>
      <c r="L82" s="1369">
        <v>0</v>
      </c>
      <c r="M82" s="1982">
        <v>0</v>
      </c>
      <c r="N82" s="1982">
        <v>0</v>
      </c>
      <c r="O82" s="1982">
        <v>0</v>
      </c>
      <c r="P82" s="1982">
        <v>0</v>
      </c>
      <c r="Q82" s="1369"/>
      <c r="R82" s="1369"/>
      <c r="S82" s="1369"/>
      <c r="T82" s="1369"/>
      <c r="U82" s="1982"/>
      <c r="V82" s="1982"/>
      <c r="W82" s="1982"/>
      <c r="X82" s="1982"/>
      <c r="Y82" s="1982"/>
      <c r="Z82" s="1982"/>
      <c r="AA82" s="1985"/>
      <c r="AB82" s="1981"/>
    </row>
    <row r="83" spans="1:28" ht="14.45" customHeight="1">
      <c r="A83" s="1089"/>
      <c r="B83" s="1937"/>
      <c r="C83" s="1936"/>
      <c r="D83" s="1941"/>
      <c r="E83" s="1936" t="s">
        <v>648</v>
      </c>
      <c r="F83" s="1939" t="s">
        <v>794</v>
      </c>
      <c r="G83" s="1369">
        <v>0</v>
      </c>
      <c r="H83" s="1369">
        <v>0</v>
      </c>
      <c r="I83" s="1369">
        <v>0</v>
      </c>
      <c r="J83" s="1369">
        <v>0</v>
      </c>
      <c r="K83" s="1369">
        <v>0</v>
      </c>
      <c r="L83" s="1369">
        <v>0</v>
      </c>
      <c r="M83" s="1982">
        <v>0</v>
      </c>
      <c r="N83" s="1982">
        <v>0</v>
      </c>
      <c r="O83" s="1982">
        <v>0</v>
      </c>
      <c r="P83" s="1982">
        <v>0</v>
      </c>
      <c r="Q83" s="1369"/>
      <c r="R83" s="1369"/>
      <c r="S83" s="1369"/>
      <c r="T83" s="1369"/>
      <c r="U83" s="1982"/>
      <c r="V83" s="1982"/>
      <c r="W83" s="1982"/>
      <c r="X83" s="1982"/>
      <c r="Y83" s="1982"/>
      <c r="Z83" s="1982"/>
      <c r="AA83" s="1985"/>
      <c r="AB83" s="1981"/>
    </row>
    <row r="84" spans="1:28" ht="14.45" customHeight="1">
      <c r="A84" s="1089"/>
      <c r="B84" s="1937"/>
      <c r="C84" s="1936"/>
      <c r="D84" s="1941"/>
      <c r="E84" s="1936" t="s">
        <v>666</v>
      </c>
      <c r="F84" s="1939" t="s">
        <v>797</v>
      </c>
      <c r="G84" s="1369">
        <v>0</v>
      </c>
      <c r="H84" s="1369">
        <v>0</v>
      </c>
      <c r="I84" s="1369">
        <v>0</v>
      </c>
      <c r="J84" s="1369">
        <v>0</v>
      </c>
      <c r="K84" s="1369">
        <v>0</v>
      </c>
      <c r="L84" s="1369">
        <v>0</v>
      </c>
      <c r="M84" s="1982">
        <v>0</v>
      </c>
      <c r="N84" s="1982">
        <v>0</v>
      </c>
      <c r="O84" s="1982">
        <v>0</v>
      </c>
      <c r="P84" s="1982">
        <v>0</v>
      </c>
      <c r="Q84" s="1369"/>
      <c r="R84" s="1369"/>
      <c r="S84" s="1369"/>
      <c r="T84" s="1369"/>
      <c r="U84" s="1982"/>
      <c r="V84" s="1982"/>
      <c r="W84" s="1982"/>
      <c r="X84" s="1982"/>
      <c r="Y84" s="1982"/>
      <c r="Z84" s="1982"/>
      <c r="AA84" s="1985"/>
      <c r="AB84" s="1981"/>
    </row>
    <row r="85" spans="1:28" s="42" customFormat="1" ht="14.45" customHeight="1">
      <c r="A85" s="1090"/>
      <c r="B85" s="1944"/>
      <c r="C85" s="1940" t="s">
        <v>1310</v>
      </c>
      <c r="D85" s="1945"/>
      <c r="E85" s="1940"/>
      <c r="F85" s="1946"/>
      <c r="G85" s="1372">
        <v>0</v>
      </c>
      <c r="H85" s="1372">
        <v>0</v>
      </c>
      <c r="I85" s="1372">
        <v>0</v>
      </c>
      <c r="J85" s="1372">
        <v>0</v>
      </c>
      <c r="K85" s="1372">
        <v>0</v>
      </c>
      <c r="L85" s="1372">
        <v>0</v>
      </c>
      <c r="M85" s="1994">
        <v>0</v>
      </c>
      <c r="N85" s="1994">
        <v>0</v>
      </c>
      <c r="O85" s="1994">
        <v>0</v>
      </c>
      <c r="P85" s="1994">
        <v>0</v>
      </c>
      <c r="Q85" s="1372"/>
      <c r="R85" s="1372"/>
      <c r="S85" s="1372"/>
      <c r="T85" s="1372"/>
      <c r="U85" s="1994"/>
      <c r="V85" s="1994"/>
      <c r="W85" s="1994"/>
      <c r="X85" s="1994"/>
      <c r="Y85" s="1994"/>
      <c r="Z85" s="1994"/>
      <c r="AA85" s="1995"/>
      <c r="AB85" s="1996"/>
    </row>
    <row r="86" spans="1:28" s="42" customFormat="1" ht="14.45" customHeight="1">
      <c r="A86" s="1090"/>
      <c r="B86" s="1944"/>
      <c r="C86" s="1940" t="s">
        <v>1311</v>
      </c>
      <c r="D86" s="1945"/>
      <c r="E86" s="1940"/>
      <c r="F86" s="1946"/>
      <c r="G86" s="1372">
        <v>0</v>
      </c>
      <c r="H86" s="1372">
        <v>0</v>
      </c>
      <c r="I86" s="1372">
        <v>0</v>
      </c>
      <c r="J86" s="1372">
        <v>0</v>
      </c>
      <c r="K86" s="1372">
        <v>0</v>
      </c>
      <c r="L86" s="1372">
        <v>0</v>
      </c>
      <c r="M86" s="1994">
        <v>0</v>
      </c>
      <c r="N86" s="1994">
        <v>0</v>
      </c>
      <c r="O86" s="1994">
        <v>0</v>
      </c>
      <c r="P86" s="1994">
        <v>0</v>
      </c>
      <c r="Q86" s="1372"/>
      <c r="R86" s="1372"/>
      <c r="S86" s="1372"/>
      <c r="T86" s="1372"/>
      <c r="U86" s="1994"/>
      <c r="V86" s="1994"/>
      <c r="W86" s="1994"/>
      <c r="X86" s="1994"/>
      <c r="Y86" s="1994"/>
      <c r="Z86" s="1994"/>
      <c r="AA86" s="1995"/>
      <c r="AB86" s="1996"/>
    </row>
    <row r="87" spans="1:28" s="42" customFormat="1" ht="14.45" customHeight="1">
      <c r="A87" s="1090"/>
      <c r="B87" s="1947"/>
      <c r="C87" s="1940" t="s">
        <v>1312</v>
      </c>
      <c r="D87" s="1945"/>
      <c r="E87" s="1940"/>
      <c r="F87" s="1946"/>
      <c r="G87" s="1997">
        <v>428681501793.91998</v>
      </c>
      <c r="H87" s="1998" t="e">
        <f>H13</f>
        <v>#REF!</v>
      </c>
      <c r="I87" s="1998" t="e">
        <f>I13</f>
        <v>#REF!</v>
      </c>
      <c r="J87" s="1998" t="e">
        <f>J13</f>
        <v>#REF!</v>
      </c>
      <c r="K87" s="1998" t="e">
        <f>K13</f>
        <v>#REF!</v>
      </c>
      <c r="L87" s="1373"/>
      <c r="M87" s="1999" t="e">
        <f>M13</f>
        <v>#REF!</v>
      </c>
      <c r="N87" s="1999" t="e">
        <f>N13</f>
        <v>#REF!</v>
      </c>
      <c r="O87" s="1999" t="e">
        <f>O13</f>
        <v>#REF!</v>
      </c>
      <c r="P87" s="1999" t="e">
        <f>P13</f>
        <v>#REF!</v>
      </c>
      <c r="Q87" s="1373"/>
      <c r="R87" s="1373"/>
      <c r="S87" s="1373"/>
      <c r="T87" s="1373"/>
      <c r="U87" s="1999"/>
      <c r="V87" s="1999"/>
      <c r="W87" s="1999"/>
      <c r="X87" s="1999"/>
      <c r="Y87" s="2000"/>
      <c r="Z87" s="2000"/>
      <c r="AA87" s="1995"/>
      <c r="AB87" s="1996"/>
    </row>
    <row r="88" spans="1:28" s="42" customFormat="1" ht="14.45" customHeight="1">
      <c r="A88" s="1090"/>
      <c r="B88" s="1947"/>
      <c r="C88" s="1940" t="s">
        <v>1313</v>
      </c>
      <c r="D88" s="1945"/>
      <c r="E88" s="1940"/>
      <c r="F88" s="1946"/>
      <c r="G88" s="1987" t="e">
        <f>(G87/#REF!)*100</f>
        <v>#REF!</v>
      </c>
      <c r="H88" s="1987" t="e">
        <f>(H87/L13)*100</f>
        <v>#REF!</v>
      </c>
      <c r="I88" s="1987" t="e">
        <f>(I87/L13)*100</f>
        <v>#REF!</v>
      </c>
      <c r="J88" s="1987" t="e">
        <f>(J87/L13)*100</f>
        <v>#REF!</v>
      </c>
      <c r="K88" s="1987" t="e">
        <f>(K87/L13)*100</f>
        <v>#REF!</v>
      </c>
      <c r="L88" s="1372"/>
      <c r="M88" s="1988" t="e">
        <f>(M87/Q13)*100</f>
        <v>#REF!</v>
      </c>
      <c r="N88" s="1988" t="e">
        <f>(N87/Q13)*100</f>
        <v>#REF!</v>
      </c>
      <c r="O88" s="1988" t="e">
        <f>(O87/Q13)*100</f>
        <v>#REF!</v>
      </c>
      <c r="P88" s="1988" t="e">
        <f>(P87/Q13)*100</f>
        <v>#REF!</v>
      </c>
      <c r="Q88" s="1372"/>
      <c r="R88" s="1372"/>
      <c r="S88" s="1372"/>
      <c r="T88" s="1372"/>
      <c r="U88" s="1988"/>
      <c r="V88" s="1988"/>
      <c r="W88" s="1988"/>
      <c r="X88" s="1988"/>
      <c r="Y88" s="1994"/>
      <c r="Z88" s="1994"/>
      <c r="AA88" s="1995"/>
      <c r="AB88" s="1996"/>
    </row>
    <row r="89" spans="1:28" s="42" customFormat="1" ht="14.45" customHeight="1">
      <c r="A89" s="1090"/>
      <c r="B89" s="1947"/>
      <c r="C89" s="1940" t="s">
        <v>1314</v>
      </c>
      <c r="D89" s="1945"/>
      <c r="E89" s="1940"/>
      <c r="F89" s="1946"/>
      <c r="G89" s="1998">
        <v>415971618340.89001</v>
      </c>
      <c r="H89" s="1998">
        <f>H35</f>
        <v>61349619505</v>
      </c>
      <c r="I89" s="1998">
        <f>I35</f>
        <v>146860945680</v>
      </c>
      <c r="J89" s="1998">
        <f>J35</f>
        <v>283925688321</v>
      </c>
      <c r="K89" s="1998">
        <f>K35</f>
        <v>376985012282.27002</v>
      </c>
      <c r="L89" s="1372"/>
      <c r="M89" s="1999">
        <f>M35</f>
        <v>61875893626</v>
      </c>
      <c r="N89" s="1999">
        <f>N35</f>
        <v>153832760115</v>
      </c>
      <c r="O89" s="1999">
        <f>O35</f>
        <v>299580582629.47998</v>
      </c>
      <c r="P89" s="1999">
        <f>P35</f>
        <v>549999794211.56006</v>
      </c>
      <c r="Q89" s="1372"/>
      <c r="R89" s="1372"/>
      <c r="S89" s="1372"/>
      <c r="T89" s="1372"/>
      <c r="U89" s="1999"/>
      <c r="V89" s="1999"/>
      <c r="W89" s="1999"/>
      <c r="X89" s="1999"/>
      <c r="Y89" s="1994"/>
      <c r="Z89" s="1994"/>
      <c r="AA89" s="1995"/>
      <c r="AB89" s="1996"/>
    </row>
    <row r="90" spans="1:28" s="42" customFormat="1" ht="14.45" customHeight="1">
      <c r="A90" s="1090"/>
      <c r="B90" s="1947"/>
      <c r="C90" s="1940" t="s">
        <v>1315</v>
      </c>
      <c r="D90" s="1945"/>
      <c r="E90" s="1940"/>
      <c r="F90" s="1946"/>
      <c r="G90" s="1987">
        <f>(G89/G50)*100</f>
        <v>84.019747456851135</v>
      </c>
      <c r="H90" s="1987">
        <f>(H89/L35)*100</f>
        <v>11.663566044149173</v>
      </c>
      <c r="I90" s="1987">
        <f>(I89/L35)*100</f>
        <v>27.920667692246742</v>
      </c>
      <c r="J90" s="1987">
        <f>(J89/L35)*100</f>
        <v>53.978916969364455</v>
      </c>
      <c r="K90" s="1987">
        <f>(K89/L35)*100</f>
        <v>71.671016444532114</v>
      </c>
      <c r="L90" s="1372"/>
      <c r="M90" s="1988" t="e">
        <f>(M89/Q35)*100</f>
        <v>#DIV/0!</v>
      </c>
      <c r="N90" s="1988" t="e">
        <f>(N89/Q35)*100</f>
        <v>#DIV/0!</v>
      </c>
      <c r="O90" s="1988" t="e">
        <f>(O89/Q35)*100</f>
        <v>#DIV/0!</v>
      </c>
      <c r="P90" s="1988" t="e">
        <f>(P89/Q35)*100</f>
        <v>#DIV/0!</v>
      </c>
      <c r="Q90" s="1372"/>
      <c r="R90" s="1372"/>
      <c r="S90" s="1372"/>
      <c r="T90" s="1372"/>
      <c r="U90" s="1988"/>
      <c r="V90" s="1988"/>
      <c r="W90" s="1988"/>
      <c r="X90" s="1988"/>
      <c r="Y90" s="1994"/>
      <c r="Z90" s="1994"/>
      <c r="AA90" s="1995"/>
      <c r="AB90" s="1996"/>
    </row>
    <row r="91" spans="1:28" s="42" customFormat="1" ht="14.45" customHeight="1">
      <c r="A91" s="1090"/>
      <c r="B91" s="1944"/>
      <c r="C91" s="1948" t="s">
        <v>672</v>
      </c>
      <c r="D91" s="1940" t="s">
        <v>798</v>
      </c>
      <c r="E91" s="1940"/>
      <c r="F91" s="1949"/>
      <c r="G91" s="1372"/>
      <c r="H91" s="1373"/>
      <c r="I91" s="1373"/>
      <c r="J91" s="1373"/>
      <c r="K91" s="1373"/>
      <c r="L91" s="1372"/>
      <c r="M91" s="2000"/>
      <c r="N91" s="2000"/>
      <c r="O91" s="2000"/>
      <c r="P91" s="2000"/>
      <c r="Q91" s="1372"/>
      <c r="R91" s="1372"/>
      <c r="S91" s="1372"/>
      <c r="T91" s="1372"/>
      <c r="U91" s="2000"/>
      <c r="V91" s="2000"/>
      <c r="W91" s="2000"/>
      <c r="X91" s="2000"/>
      <c r="Y91" s="1994"/>
      <c r="Z91" s="1994"/>
      <c r="AA91" s="1995"/>
      <c r="AB91" s="1996"/>
    </row>
    <row r="92" spans="1:28" s="42" customFormat="1" ht="14.45" customHeight="1">
      <c r="A92" s="1090"/>
      <c r="B92" s="1944"/>
      <c r="C92" s="1945"/>
      <c r="D92" s="1940" t="s">
        <v>184</v>
      </c>
      <c r="E92" s="1940" t="s">
        <v>799</v>
      </c>
      <c r="F92" s="1946"/>
      <c r="G92" s="1372"/>
      <c r="H92" s="1373"/>
      <c r="I92" s="1373"/>
      <c r="J92" s="1373"/>
      <c r="K92" s="1373"/>
      <c r="L92" s="1372"/>
      <c r="M92" s="2000"/>
      <c r="N92" s="2000"/>
      <c r="O92" s="2000"/>
      <c r="P92" s="2000"/>
      <c r="Q92" s="1372"/>
      <c r="R92" s="1372"/>
      <c r="S92" s="1372"/>
      <c r="T92" s="1372"/>
      <c r="U92" s="2000"/>
      <c r="V92" s="2000"/>
      <c r="W92" s="2000"/>
      <c r="X92" s="2000"/>
      <c r="Y92" s="1994"/>
      <c r="Z92" s="1994"/>
      <c r="AA92" s="1995"/>
      <c r="AB92" s="1996"/>
    </row>
    <row r="93" spans="1:28" s="42" customFormat="1" ht="14.45" customHeight="1">
      <c r="A93" s="1090"/>
      <c r="B93" s="1944"/>
      <c r="C93" s="1945"/>
      <c r="D93" s="1940"/>
      <c r="E93" s="1940" t="s">
        <v>647</v>
      </c>
      <c r="F93" s="1946" t="s">
        <v>800</v>
      </c>
      <c r="G93" s="1372"/>
      <c r="H93" s="1373"/>
      <c r="I93" s="1373"/>
      <c r="J93" s="1373"/>
      <c r="K93" s="1373"/>
      <c r="L93" s="1372"/>
      <c r="M93" s="2000"/>
      <c r="N93" s="2000"/>
      <c r="O93" s="2000"/>
      <c r="P93" s="2000"/>
      <c r="Q93" s="1372"/>
      <c r="R93" s="1372"/>
      <c r="S93" s="1372"/>
      <c r="T93" s="1372"/>
      <c r="U93" s="2000"/>
      <c r="V93" s="2000"/>
      <c r="W93" s="2000"/>
      <c r="X93" s="2000"/>
      <c r="Y93" s="1994"/>
      <c r="Z93" s="1994"/>
      <c r="AA93" s="1995"/>
      <c r="AB93" s="1996"/>
    </row>
    <row r="94" spans="1:28" s="42" customFormat="1" ht="14.45" customHeight="1">
      <c r="A94" s="1090"/>
      <c r="B94" s="1944"/>
      <c r="C94" s="1945"/>
      <c r="D94" s="1940"/>
      <c r="E94" s="1940" t="s">
        <v>648</v>
      </c>
      <c r="F94" s="1946" t="s">
        <v>801</v>
      </c>
      <c r="G94" s="1372"/>
      <c r="H94" s="1373"/>
      <c r="I94" s="1373"/>
      <c r="J94" s="1373"/>
      <c r="K94" s="1373"/>
      <c r="L94" s="1372"/>
      <c r="M94" s="2000"/>
      <c r="N94" s="2000"/>
      <c r="O94" s="2000"/>
      <c r="P94" s="2000"/>
      <c r="Q94" s="1372"/>
      <c r="R94" s="1372"/>
      <c r="S94" s="1372"/>
      <c r="T94" s="1372"/>
      <c r="U94" s="2000"/>
      <c r="V94" s="2000"/>
      <c r="W94" s="2000"/>
      <c r="X94" s="2000"/>
      <c r="Y94" s="1994"/>
      <c r="Z94" s="1994"/>
      <c r="AA94" s="1995"/>
      <c r="AB94" s="1996"/>
    </row>
    <row r="95" spans="1:28" s="42" customFormat="1" ht="14.45" customHeight="1">
      <c r="A95" s="1090"/>
      <c r="B95" s="1944"/>
      <c r="C95" s="1945"/>
      <c r="D95" s="1940"/>
      <c r="E95" s="1940" t="s">
        <v>666</v>
      </c>
      <c r="F95" s="1946" t="s">
        <v>802</v>
      </c>
      <c r="G95" s="1372"/>
      <c r="H95" s="1373"/>
      <c r="I95" s="1373"/>
      <c r="J95" s="1373"/>
      <c r="K95" s="1373"/>
      <c r="L95" s="1372"/>
      <c r="M95" s="2000"/>
      <c r="N95" s="2000"/>
      <c r="O95" s="2000"/>
      <c r="P95" s="2000"/>
      <c r="Q95" s="1372"/>
      <c r="R95" s="1372"/>
      <c r="S95" s="1372"/>
      <c r="T95" s="1372"/>
      <c r="U95" s="2000"/>
      <c r="V95" s="2000"/>
      <c r="W95" s="2000"/>
      <c r="X95" s="2000"/>
      <c r="Y95" s="1994"/>
      <c r="Z95" s="1994"/>
      <c r="AA95" s="1995"/>
      <c r="AB95" s="1996"/>
    </row>
    <row r="96" spans="1:28" s="42" customFormat="1" ht="14.45" customHeight="1">
      <c r="A96" s="1090"/>
      <c r="B96" s="1944"/>
      <c r="C96" s="1945"/>
      <c r="D96" s="1940"/>
      <c r="E96" s="1940" t="s">
        <v>667</v>
      </c>
      <c r="F96" s="1946" t="s">
        <v>803</v>
      </c>
      <c r="G96" s="1372"/>
      <c r="H96" s="1373"/>
      <c r="I96" s="1373"/>
      <c r="J96" s="1373"/>
      <c r="K96" s="1373"/>
      <c r="L96" s="1372"/>
      <c r="M96" s="2000"/>
      <c r="N96" s="2000"/>
      <c r="O96" s="2000"/>
      <c r="P96" s="2000"/>
      <c r="Q96" s="1372"/>
      <c r="R96" s="1372"/>
      <c r="S96" s="1372"/>
      <c r="T96" s="1372"/>
      <c r="U96" s="2000"/>
      <c r="V96" s="2000"/>
      <c r="W96" s="2000"/>
      <c r="X96" s="2000"/>
      <c r="Y96" s="1994"/>
      <c r="Z96" s="1994"/>
      <c r="AA96" s="1995"/>
      <c r="AB96" s="1996"/>
    </row>
    <row r="97" spans="1:28" s="42" customFormat="1" ht="14.45" customHeight="1">
      <c r="A97" s="1090"/>
      <c r="B97" s="1944"/>
      <c r="C97" s="1945"/>
      <c r="D97" s="1940"/>
      <c r="E97" s="1940" t="s">
        <v>668</v>
      </c>
      <c r="F97" s="1946" t="s">
        <v>804</v>
      </c>
      <c r="G97" s="1372"/>
      <c r="H97" s="1373"/>
      <c r="I97" s="1373"/>
      <c r="J97" s="1373"/>
      <c r="K97" s="1373"/>
      <c r="L97" s="1372"/>
      <c r="M97" s="2000"/>
      <c r="N97" s="2000"/>
      <c r="O97" s="2000"/>
      <c r="P97" s="2000"/>
      <c r="Q97" s="1372"/>
      <c r="R97" s="1372"/>
      <c r="S97" s="1372"/>
      <c r="T97" s="1372"/>
      <c r="U97" s="2000"/>
      <c r="V97" s="2000"/>
      <c r="W97" s="2000"/>
      <c r="X97" s="2000"/>
      <c r="Y97" s="1994"/>
      <c r="Z97" s="1994"/>
      <c r="AA97" s="1995"/>
      <c r="AB97" s="1996"/>
    </row>
    <row r="98" spans="1:28" s="42" customFormat="1" ht="14.45" customHeight="1">
      <c r="A98" s="1090"/>
      <c r="B98" s="1944"/>
      <c r="C98" s="1945"/>
      <c r="D98" s="1940"/>
      <c r="E98" s="1940" t="s">
        <v>669</v>
      </c>
      <c r="F98" s="1946" t="s">
        <v>805</v>
      </c>
      <c r="G98" s="1372"/>
      <c r="H98" s="1373"/>
      <c r="I98" s="1373"/>
      <c r="J98" s="1373"/>
      <c r="K98" s="1373"/>
      <c r="L98" s="1372"/>
      <c r="M98" s="2000"/>
      <c r="N98" s="2000"/>
      <c r="O98" s="2000"/>
      <c r="P98" s="2000"/>
      <c r="Q98" s="1372"/>
      <c r="R98" s="1372"/>
      <c r="S98" s="1372"/>
      <c r="T98" s="1372"/>
      <c r="U98" s="2000"/>
      <c r="V98" s="2000"/>
      <c r="W98" s="2000"/>
      <c r="X98" s="2000"/>
      <c r="Y98" s="1994"/>
      <c r="Z98" s="1994"/>
      <c r="AA98" s="1995"/>
      <c r="AB98" s="1996"/>
    </row>
    <row r="99" spans="1:28" s="42" customFormat="1" ht="14.45" customHeight="1">
      <c r="A99" s="1090"/>
      <c r="B99" s="1944"/>
      <c r="C99" s="1945"/>
      <c r="D99" s="1940"/>
      <c r="E99" s="1940" t="s">
        <v>670</v>
      </c>
      <c r="F99" s="1946" t="s">
        <v>806</v>
      </c>
      <c r="G99" s="1372"/>
      <c r="H99" s="1373"/>
      <c r="I99" s="1373"/>
      <c r="J99" s="1373"/>
      <c r="K99" s="1373"/>
      <c r="L99" s="1372"/>
      <c r="M99" s="2000"/>
      <c r="N99" s="2000"/>
      <c r="O99" s="2000"/>
      <c r="P99" s="2000"/>
      <c r="Q99" s="1372"/>
      <c r="R99" s="1372"/>
      <c r="S99" s="1372"/>
      <c r="T99" s="1372"/>
      <c r="U99" s="2000"/>
      <c r="V99" s="2000"/>
      <c r="W99" s="2000"/>
      <c r="X99" s="2000"/>
      <c r="Y99" s="1994"/>
      <c r="Z99" s="1994"/>
      <c r="AA99" s="1995"/>
      <c r="AB99" s="1996"/>
    </row>
    <row r="100" spans="1:28" s="42" customFormat="1" ht="14.45" customHeight="1">
      <c r="A100" s="1090"/>
      <c r="B100" s="1944"/>
      <c r="C100" s="1945"/>
      <c r="D100" s="1940"/>
      <c r="E100" s="1940" t="s">
        <v>671</v>
      </c>
      <c r="F100" s="1946" t="s">
        <v>807</v>
      </c>
      <c r="G100" s="1372"/>
      <c r="H100" s="1373"/>
      <c r="I100" s="1373"/>
      <c r="J100" s="1373"/>
      <c r="K100" s="1373"/>
      <c r="L100" s="1372"/>
      <c r="M100" s="2000"/>
      <c r="N100" s="2000"/>
      <c r="O100" s="2000"/>
      <c r="P100" s="2000"/>
      <c r="Q100" s="1372"/>
      <c r="R100" s="1372"/>
      <c r="S100" s="1372"/>
      <c r="T100" s="1372"/>
      <c r="U100" s="2000"/>
      <c r="V100" s="2000"/>
      <c r="W100" s="2000"/>
      <c r="X100" s="2000"/>
      <c r="Y100" s="1994"/>
      <c r="Z100" s="1994"/>
      <c r="AA100" s="1995"/>
      <c r="AB100" s="1996"/>
    </row>
    <row r="101" spans="1:28" s="42" customFormat="1" ht="14.45" customHeight="1">
      <c r="A101" s="1090"/>
      <c r="B101" s="1944"/>
      <c r="C101" s="1945"/>
      <c r="D101" s="1940"/>
      <c r="E101" s="1940" t="s">
        <v>672</v>
      </c>
      <c r="F101" s="1946" t="s">
        <v>808</v>
      </c>
      <c r="G101" s="1372"/>
      <c r="H101" s="1373"/>
      <c r="I101" s="1373"/>
      <c r="J101" s="1373"/>
      <c r="K101" s="1373"/>
      <c r="L101" s="1372"/>
      <c r="M101" s="2000"/>
      <c r="N101" s="2000"/>
      <c r="O101" s="2000"/>
      <c r="P101" s="2000"/>
      <c r="Q101" s="1372"/>
      <c r="R101" s="1372"/>
      <c r="S101" s="1372"/>
      <c r="T101" s="1372"/>
      <c r="U101" s="2000"/>
      <c r="V101" s="2000"/>
      <c r="W101" s="2000"/>
      <c r="X101" s="2000"/>
      <c r="Y101" s="1994"/>
      <c r="Z101" s="1994"/>
      <c r="AA101" s="1995"/>
      <c r="AB101" s="1996"/>
    </row>
    <row r="102" spans="1:28" s="42" customFormat="1" ht="14.45" customHeight="1">
      <c r="A102" s="1090"/>
      <c r="B102" s="1944"/>
      <c r="C102" s="1945"/>
      <c r="D102" s="1940"/>
      <c r="E102" s="1940" t="s">
        <v>673</v>
      </c>
      <c r="F102" s="1946" t="s">
        <v>809</v>
      </c>
      <c r="G102" s="1372"/>
      <c r="H102" s="1373"/>
      <c r="I102" s="1373"/>
      <c r="J102" s="1373"/>
      <c r="K102" s="1373"/>
      <c r="L102" s="1372"/>
      <c r="M102" s="2000"/>
      <c r="N102" s="2000"/>
      <c r="O102" s="2000"/>
      <c r="P102" s="2000"/>
      <c r="Q102" s="1372"/>
      <c r="R102" s="1372"/>
      <c r="S102" s="1372"/>
      <c r="T102" s="1372"/>
      <c r="U102" s="2000"/>
      <c r="V102" s="2000"/>
      <c r="W102" s="2000"/>
      <c r="X102" s="2000"/>
      <c r="Y102" s="1994"/>
      <c r="Z102" s="1994"/>
      <c r="AA102" s="1995"/>
      <c r="AB102" s="1996"/>
    </row>
    <row r="103" spans="1:28" s="42" customFormat="1" ht="14.45" customHeight="1">
      <c r="A103" s="1090"/>
      <c r="B103" s="1944"/>
      <c r="C103" s="1945"/>
      <c r="D103" s="1940"/>
      <c r="E103" s="1940" t="s">
        <v>674</v>
      </c>
      <c r="F103" s="1946" t="s">
        <v>810</v>
      </c>
      <c r="G103" s="1372"/>
      <c r="H103" s="1373"/>
      <c r="I103" s="1373"/>
      <c r="J103" s="1373"/>
      <c r="K103" s="1373"/>
      <c r="L103" s="1372"/>
      <c r="M103" s="2000"/>
      <c r="N103" s="2000"/>
      <c r="O103" s="2000"/>
      <c r="P103" s="2000"/>
      <c r="Q103" s="1372"/>
      <c r="R103" s="1372"/>
      <c r="S103" s="1372"/>
      <c r="T103" s="1372"/>
      <c r="U103" s="2000"/>
      <c r="V103" s="2000"/>
      <c r="W103" s="2000"/>
      <c r="X103" s="2000"/>
      <c r="Y103" s="1994"/>
      <c r="Z103" s="1994"/>
      <c r="AA103" s="1995"/>
      <c r="AB103" s="1996"/>
    </row>
    <row r="104" spans="1:28" s="42" customFormat="1" ht="14.45" customHeight="1">
      <c r="A104" s="1090"/>
      <c r="B104" s="1944"/>
      <c r="C104" s="1945"/>
      <c r="D104" s="1940" t="s">
        <v>811</v>
      </c>
      <c r="E104" s="1940" t="s">
        <v>812</v>
      </c>
      <c r="F104" s="1946"/>
      <c r="G104" s="1372"/>
      <c r="H104" s="1373"/>
      <c r="I104" s="1373"/>
      <c r="J104" s="1373"/>
      <c r="K104" s="1373"/>
      <c r="L104" s="1372"/>
      <c r="M104" s="2000"/>
      <c r="N104" s="2000"/>
      <c r="O104" s="2000"/>
      <c r="P104" s="2000"/>
      <c r="Q104" s="1372"/>
      <c r="R104" s="1372"/>
      <c r="S104" s="1372"/>
      <c r="T104" s="1372"/>
      <c r="U104" s="2000"/>
      <c r="V104" s="2000"/>
      <c r="W104" s="2000"/>
      <c r="X104" s="2000"/>
      <c r="Y104" s="1994"/>
      <c r="Z104" s="1994"/>
      <c r="AA104" s="1995"/>
      <c r="AB104" s="1996"/>
    </row>
    <row r="105" spans="1:28" s="42" customFormat="1" ht="14.45" customHeight="1">
      <c r="A105" s="1090"/>
      <c r="B105" s="1944"/>
      <c r="C105" s="1945"/>
      <c r="D105" s="1940"/>
      <c r="E105" s="1940" t="s">
        <v>647</v>
      </c>
      <c r="F105" s="1946" t="s">
        <v>813</v>
      </c>
      <c r="G105" s="1372"/>
      <c r="H105" s="1373"/>
      <c r="I105" s="1373"/>
      <c r="J105" s="1373"/>
      <c r="K105" s="1373"/>
      <c r="L105" s="1372"/>
      <c r="M105" s="2000"/>
      <c r="N105" s="2000"/>
      <c r="O105" s="2000"/>
      <c r="P105" s="2000"/>
      <c r="Q105" s="1372"/>
      <c r="R105" s="1372"/>
      <c r="S105" s="1372"/>
      <c r="T105" s="1372"/>
      <c r="U105" s="2000"/>
      <c r="V105" s="2000"/>
      <c r="W105" s="2000"/>
      <c r="X105" s="2000"/>
      <c r="Y105" s="1994"/>
      <c r="Z105" s="1994"/>
      <c r="AA105" s="1995"/>
      <c r="AB105" s="1996"/>
    </row>
    <row r="106" spans="1:28" s="42" customFormat="1" ht="14.45" customHeight="1">
      <c r="A106" s="1090"/>
      <c r="B106" s="1944"/>
      <c r="C106" s="1945"/>
      <c r="D106" s="1940"/>
      <c r="E106" s="1940" t="s">
        <v>648</v>
      </c>
      <c r="F106" s="1946" t="s">
        <v>814</v>
      </c>
      <c r="G106" s="1372"/>
      <c r="H106" s="1373"/>
      <c r="I106" s="1373"/>
      <c r="J106" s="1373"/>
      <c r="K106" s="1373"/>
      <c r="L106" s="1372"/>
      <c r="M106" s="2000"/>
      <c r="N106" s="2000"/>
      <c r="O106" s="2000"/>
      <c r="P106" s="2000"/>
      <c r="Q106" s="1372"/>
      <c r="R106" s="1372"/>
      <c r="S106" s="1372"/>
      <c r="T106" s="1372"/>
      <c r="U106" s="2000"/>
      <c r="V106" s="2000"/>
      <c r="W106" s="2000"/>
      <c r="X106" s="2000"/>
      <c r="Y106" s="1994"/>
      <c r="Z106" s="1994"/>
      <c r="AA106" s="1995"/>
      <c r="AB106" s="1996"/>
    </row>
    <row r="107" spans="1:28" s="42" customFormat="1" ht="14.45" customHeight="1">
      <c r="A107" s="1090"/>
      <c r="B107" s="1944"/>
      <c r="C107" s="1945"/>
      <c r="D107" s="1940"/>
      <c r="E107" s="1940" t="s">
        <v>666</v>
      </c>
      <c r="F107" s="1946" t="s">
        <v>815</v>
      </c>
      <c r="G107" s="1372"/>
      <c r="H107" s="1373"/>
      <c r="I107" s="1373"/>
      <c r="J107" s="1373"/>
      <c r="K107" s="1373"/>
      <c r="L107" s="1372"/>
      <c r="M107" s="2000"/>
      <c r="N107" s="2000"/>
      <c r="O107" s="2000"/>
      <c r="P107" s="2000"/>
      <c r="Q107" s="1372"/>
      <c r="R107" s="1372"/>
      <c r="S107" s="1372"/>
      <c r="T107" s="1372"/>
      <c r="U107" s="2000"/>
      <c r="V107" s="2000"/>
      <c r="W107" s="2000"/>
      <c r="X107" s="2000"/>
      <c r="Y107" s="1994"/>
      <c r="Z107" s="1994"/>
      <c r="AA107" s="1995"/>
      <c r="AB107" s="1996"/>
    </row>
    <row r="108" spans="1:28" s="42" customFormat="1" ht="14.45" customHeight="1">
      <c r="A108" s="1090"/>
      <c r="B108" s="1944"/>
      <c r="C108" s="1945"/>
      <c r="D108" s="1940"/>
      <c r="E108" s="1940" t="s">
        <v>667</v>
      </c>
      <c r="F108" s="1946" t="s">
        <v>816</v>
      </c>
      <c r="G108" s="1372"/>
      <c r="H108" s="1373"/>
      <c r="I108" s="1373"/>
      <c r="J108" s="1373"/>
      <c r="K108" s="1373"/>
      <c r="L108" s="1372"/>
      <c r="M108" s="2000"/>
      <c r="N108" s="2000"/>
      <c r="O108" s="2000"/>
      <c r="P108" s="2000"/>
      <c r="Q108" s="1372"/>
      <c r="R108" s="1372"/>
      <c r="S108" s="1372"/>
      <c r="T108" s="1372"/>
      <c r="U108" s="2000"/>
      <c r="V108" s="2000"/>
      <c r="W108" s="2000"/>
      <c r="X108" s="2000"/>
      <c r="Y108" s="1994"/>
      <c r="Z108" s="1994"/>
      <c r="AA108" s="1995"/>
      <c r="AB108" s="1996"/>
    </row>
    <row r="109" spans="1:28" s="42" customFormat="1" ht="14.45" customHeight="1">
      <c r="A109" s="1090"/>
      <c r="B109" s="1944"/>
      <c r="C109" s="1945"/>
      <c r="D109" s="1940"/>
      <c r="E109" s="1940" t="s">
        <v>668</v>
      </c>
      <c r="F109" s="1946" t="s">
        <v>1289</v>
      </c>
      <c r="G109" s="1372"/>
      <c r="H109" s="1373"/>
      <c r="I109" s="1373"/>
      <c r="J109" s="1373"/>
      <c r="K109" s="1373"/>
      <c r="L109" s="1372"/>
      <c r="M109" s="2000"/>
      <c r="N109" s="2000"/>
      <c r="O109" s="2000"/>
      <c r="P109" s="2000"/>
      <c r="Q109" s="1372"/>
      <c r="R109" s="1372"/>
      <c r="S109" s="1372"/>
      <c r="T109" s="1372"/>
      <c r="U109" s="2000"/>
      <c r="V109" s="2000"/>
      <c r="W109" s="2000"/>
      <c r="X109" s="2000"/>
      <c r="Y109" s="1994"/>
      <c r="Z109" s="1994"/>
      <c r="AA109" s="1995"/>
      <c r="AB109" s="1996"/>
    </row>
    <row r="110" spans="1:28" s="42" customFormat="1" ht="14.45" customHeight="1">
      <c r="A110" s="1090"/>
      <c r="B110" s="1944"/>
      <c r="C110" s="1945"/>
      <c r="D110" s="1940"/>
      <c r="E110" s="1940"/>
      <c r="F110" s="1946" t="s">
        <v>1288</v>
      </c>
      <c r="G110" s="1372"/>
      <c r="H110" s="1373"/>
      <c r="I110" s="1373"/>
      <c r="J110" s="1373"/>
      <c r="K110" s="1373"/>
      <c r="L110" s="1372"/>
      <c r="M110" s="2000"/>
      <c r="N110" s="2000"/>
      <c r="O110" s="2000"/>
      <c r="P110" s="2000"/>
      <c r="Q110" s="1372"/>
      <c r="R110" s="1372"/>
      <c r="S110" s="1372"/>
      <c r="T110" s="1372"/>
      <c r="U110" s="2000"/>
      <c r="V110" s="2000"/>
      <c r="W110" s="2000"/>
      <c r="X110" s="2000"/>
      <c r="Y110" s="1994"/>
      <c r="Z110" s="1994"/>
      <c r="AA110" s="1995"/>
      <c r="AB110" s="1996"/>
    </row>
    <row r="111" spans="1:28" s="42" customFormat="1" ht="14.45" customHeight="1">
      <c r="A111" s="1090"/>
      <c r="B111" s="1944"/>
      <c r="C111" s="1945"/>
      <c r="D111" s="1940"/>
      <c r="E111" s="1940" t="s">
        <v>669</v>
      </c>
      <c r="F111" s="1946" t="s">
        <v>817</v>
      </c>
      <c r="G111" s="1372"/>
      <c r="H111" s="1373"/>
      <c r="I111" s="1373"/>
      <c r="J111" s="1373"/>
      <c r="K111" s="1373"/>
      <c r="L111" s="1372"/>
      <c r="M111" s="2000"/>
      <c r="N111" s="2000"/>
      <c r="O111" s="2000"/>
      <c r="P111" s="2000"/>
      <c r="Q111" s="1372"/>
      <c r="R111" s="1372"/>
      <c r="S111" s="1372"/>
      <c r="T111" s="1372"/>
      <c r="U111" s="2000"/>
      <c r="V111" s="2000"/>
      <c r="W111" s="2000"/>
      <c r="X111" s="2000"/>
      <c r="Y111" s="1994"/>
      <c r="Z111" s="1994"/>
      <c r="AA111" s="1995"/>
      <c r="AB111" s="1996"/>
    </row>
    <row r="112" spans="1:28" s="42" customFormat="1" ht="14.45" customHeight="1">
      <c r="A112" s="1090"/>
      <c r="B112" s="1944"/>
      <c r="C112" s="1945"/>
      <c r="D112" s="1940"/>
      <c r="E112" s="1940" t="s">
        <v>670</v>
      </c>
      <c r="F112" s="1946" t="s">
        <v>818</v>
      </c>
      <c r="G112" s="1372"/>
      <c r="H112" s="1373"/>
      <c r="I112" s="1373"/>
      <c r="J112" s="1373"/>
      <c r="K112" s="1373"/>
      <c r="L112" s="1372"/>
      <c r="M112" s="2000"/>
      <c r="N112" s="2000"/>
      <c r="O112" s="2000"/>
      <c r="P112" s="2000"/>
      <c r="Q112" s="1372"/>
      <c r="R112" s="1372"/>
      <c r="S112" s="1372"/>
      <c r="T112" s="1372"/>
      <c r="U112" s="2000"/>
      <c r="V112" s="2000"/>
      <c r="W112" s="2000"/>
      <c r="X112" s="2000"/>
      <c r="Y112" s="1994"/>
      <c r="Z112" s="1994"/>
      <c r="AA112" s="1995"/>
      <c r="AB112" s="1996"/>
    </row>
    <row r="113" spans="1:28" s="42" customFormat="1" ht="14.45" customHeight="1">
      <c r="A113" s="1090"/>
      <c r="B113" s="1944"/>
      <c r="C113" s="1945"/>
      <c r="D113" s="1940"/>
      <c r="E113" s="1940" t="s">
        <v>671</v>
      </c>
      <c r="F113" s="1946" t="s">
        <v>819</v>
      </c>
      <c r="G113" s="1372"/>
      <c r="H113" s="1373"/>
      <c r="I113" s="1373"/>
      <c r="J113" s="1373"/>
      <c r="K113" s="1373"/>
      <c r="L113" s="1372"/>
      <c r="M113" s="2000"/>
      <c r="N113" s="2000"/>
      <c r="O113" s="2000"/>
      <c r="P113" s="2000"/>
      <c r="Q113" s="1372"/>
      <c r="R113" s="1372"/>
      <c r="S113" s="1372"/>
      <c r="T113" s="1372"/>
      <c r="U113" s="2000"/>
      <c r="V113" s="2000"/>
      <c r="W113" s="2000"/>
      <c r="X113" s="2000"/>
      <c r="Y113" s="1994"/>
      <c r="Z113" s="1994"/>
      <c r="AA113" s="1995"/>
      <c r="AB113" s="1996"/>
    </row>
    <row r="114" spans="1:28" s="42" customFormat="1" ht="14.45" customHeight="1">
      <c r="A114" s="1090"/>
      <c r="B114" s="1944"/>
      <c r="C114" s="1945"/>
      <c r="D114" s="1940"/>
      <c r="E114" s="1940" t="s">
        <v>672</v>
      </c>
      <c r="F114" s="1946" t="s">
        <v>820</v>
      </c>
      <c r="G114" s="1372"/>
      <c r="H114" s="1373"/>
      <c r="I114" s="1373"/>
      <c r="J114" s="1373"/>
      <c r="K114" s="1373"/>
      <c r="L114" s="1372"/>
      <c r="M114" s="2000"/>
      <c r="N114" s="2000"/>
      <c r="O114" s="2000"/>
      <c r="P114" s="2000"/>
      <c r="Q114" s="1372"/>
      <c r="R114" s="1372"/>
      <c r="S114" s="1372"/>
      <c r="T114" s="1372"/>
      <c r="U114" s="2000"/>
      <c r="V114" s="2000"/>
      <c r="W114" s="2000"/>
      <c r="X114" s="2000"/>
      <c r="Y114" s="1994"/>
      <c r="Z114" s="1994"/>
      <c r="AA114" s="1995"/>
      <c r="AB114" s="1996"/>
    </row>
    <row r="115" spans="1:28" s="42" customFormat="1" ht="14.45" customHeight="1">
      <c r="A115" s="1090"/>
      <c r="B115" s="1944"/>
      <c r="C115" s="1945"/>
      <c r="D115" s="1940"/>
      <c r="E115" s="1940" t="s">
        <v>673</v>
      </c>
      <c r="F115" s="1946" t="s">
        <v>821</v>
      </c>
      <c r="G115" s="1372"/>
      <c r="H115" s="1373"/>
      <c r="I115" s="1373"/>
      <c r="J115" s="1373"/>
      <c r="K115" s="1373"/>
      <c r="L115" s="1372"/>
      <c r="M115" s="2000"/>
      <c r="N115" s="2000"/>
      <c r="O115" s="2000"/>
      <c r="P115" s="2000"/>
      <c r="Q115" s="1372"/>
      <c r="R115" s="1372"/>
      <c r="S115" s="1372"/>
      <c r="T115" s="1372"/>
      <c r="U115" s="2000"/>
      <c r="V115" s="2000"/>
      <c r="W115" s="2000"/>
      <c r="X115" s="2000"/>
      <c r="Y115" s="1994"/>
      <c r="Z115" s="1994"/>
      <c r="AA115" s="1995"/>
      <c r="AB115" s="1996"/>
    </row>
    <row r="116" spans="1:28" s="42" customFormat="1" ht="14.45" customHeight="1">
      <c r="A116" s="1090"/>
      <c r="B116" s="1944"/>
      <c r="C116" s="1945"/>
      <c r="D116" s="1940"/>
      <c r="E116" s="1940" t="s">
        <v>822</v>
      </c>
      <c r="F116" s="1946" t="s">
        <v>1287</v>
      </c>
      <c r="G116" s="1372"/>
      <c r="H116" s="1373"/>
      <c r="I116" s="1373"/>
      <c r="J116" s="1373"/>
      <c r="K116" s="1373"/>
      <c r="L116" s="1372"/>
      <c r="M116" s="2000"/>
      <c r="N116" s="2000"/>
      <c r="O116" s="2000"/>
      <c r="P116" s="2000"/>
      <c r="Q116" s="1372"/>
      <c r="R116" s="1372"/>
      <c r="S116" s="1372"/>
      <c r="T116" s="1372"/>
      <c r="U116" s="2000"/>
      <c r="V116" s="2000"/>
      <c r="W116" s="2000"/>
      <c r="X116" s="2000"/>
      <c r="Y116" s="1994"/>
      <c r="Z116" s="1994"/>
      <c r="AA116" s="1995"/>
      <c r="AB116" s="1996"/>
    </row>
    <row r="117" spans="1:28" s="42" customFormat="1" ht="14.45" customHeight="1">
      <c r="A117" s="1090"/>
      <c r="B117" s="1944"/>
      <c r="C117" s="1945"/>
      <c r="D117" s="1940"/>
      <c r="E117" s="1940"/>
      <c r="F117" s="1946" t="s">
        <v>1286</v>
      </c>
      <c r="G117" s="1372"/>
      <c r="H117" s="1373"/>
      <c r="I117" s="1373"/>
      <c r="J117" s="1373"/>
      <c r="K117" s="1373"/>
      <c r="L117" s="1372"/>
      <c r="M117" s="2000"/>
      <c r="N117" s="2000"/>
      <c r="O117" s="2000"/>
      <c r="P117" s="2000"/>
      <c r="Q117" s="1372"/>
      <c r="R117" s="1372"/>
      <c r="S117" s="1372"/>
      <c r="T117" s="1372"/>
      <c r="U117" s="2000"/>
      <c r="V117" s="2000"/>
      <c r="W117" s="2000"/>
      <c r="X117" s="2000"/>
      <c r="Y117" s="1994"/>
      <c r="Z117" s="1994"/>
      <c r="AA117" s="1995"/>
      <c r="AB117" s="1996"/>
    </row>
    <row r="118" spans="1:28" s="42" customFormat="1" ht="14.45" customHeight="1">
      <c r="A118" s="1090"/>
      <c r="B118" s="1944"/>
      <c r="C118" s="1945"/>
      <c r="D118" s="1940"/>
      <c r="E118" s="1940" t="s">
        <v>675</v>
      </c>
      <c r="F118" s="1946" t="s">
        <v>823</v>
      </c>
      <c r="G118" s="1372"/>
      <c r="H118" s="1373"/>
      <c r="I118" s="1373"/>
      <c r="J118" s="1373"/>
      <c r="K118" s="1373"/>
      <c r="L118" s="1372"/>
      <c r="M118" s="2000"/>
      <c r="N118" s="2000"/>
      <c r="O118" s="2000"/>
      <c r="P118" s="2000"/>
      <c r="Q118" s="1372"/>
      <c r="R118" s="1372"/>
      <c r="S118" s="1372"/>
      <c r="T118" s="1372"/>
      <c r="U118" s="2000"/>
      <c r="V118" s="2000"/>
      <c r="W118" s="2000"/>
      <c r="X118" s="2000"/>
      <c r="Y118" s="1994"/>
      <c r="Z118" s="1994"/>
      <c r="AA118" s="1995"/>
      <c r="AB118" s="1996"/>
    </row>
    <row r="119" spans="1:28" s="42" customFormat="1" ht="14.45" customHeight="1">
      <c r="A119" s="1090"/>
      <c r="B119" s="1944"/>
      <c r="C119" s="1945"/>
      <c r="D119" s="1940"/>
      <c r="E119" s="1940" t="s">
        <v>824</v>
      </c>
      <c r="F119" s="1946" t="s">
        <v>1442</v>
      </c>
      <c r="G119" s="1372"/>
      <c r="H119" s="1373"/>
      <c r="I119" s="1373"/>
      <c r="J119" s="1373"/>
      <c r="K119" s="1373"/>
      <c r="L119" s="1372"/>
      <c r="M119" s="2000"/>
      <c r="N119" s="2000"/>
      <c r="O119" s="2000"/>
      <c r="P119" s="2000"/>
      <c r="Q119" s="1372"/>
      <c r="R119" s="1372"/>
      <c r="S119" s="1372"/>
      <c r="T119" s="1372"/>
      <c r="U119" s="2000"/>
      <c r="V119" s="2000"/>
      <c r="W119" s="2000"/>
      <c r="X119" s="2000"/>
      <c r="Y119" s="1994"/>
      <c r="Z119" s="1994"/>
      <c r="AA119" s="1995"/>
      <c r="AB119" s="1996"/>
    </row>
    <row r="120" spans="1:28" s="42" customFormat="1" ht="14.45" customHeight="1">
      <c r="A120" s="1090"/>
      <c r="B120" s="1944"/>
      <c r="C120" s="1945"/>
      <c r="D120" s="1940"/>
      <c r="E120" s="1940"/>
      <c r="F120" s="1946" t="s">
        <v>1441</v>
      </c>
      <c r="G120" s="1372"/>
      <c r="H120" s="1373"/>
      <c r="I120" s="1373"/>
      <c r="J120" s="1373"/>
      <c r="K120" s="1373"/>
      <c r="L120" s="1372"/>
      <c r="M120" s="2000"/>
      <c r="N120" s="2000"/>
      <c r="O120" s="2000"/>
      <c r="P120" s="2000"/>
      <c r="Q120" s="1372"/>
      <c r="R120" s="1372"/>
      <c r="S120" s="1372"/>
      <c r="T120" s="1372"/>
      <c r="U120" s="2000"/>
      <c r="V120" s="2000"/>
      <c r="W120" s="2000"/>
      <c r="X120" s="2000"/>
      <c r="Y120" s="1994"/>
      <c r="Z120" s="1994"/>
      <c r="AA120" s="1995"/>
      <c r="AB120" s="1996"/>
    </row>
    <row r="121" spans="1:28" s="42" customFormat="1" ht="14.45" customHeight="1">
      <c r="A121" s="1090"/>
      <c r="B121" s="1944"/>
      <c r="C121" s="1945"/>
      <c r="D121" s="1940"/>
      <c r="E121" s="1940" t="s">
        <v>825</v>
      </c>
      <c r="F121" s="1946" t="s">
        <v>826</v>
      </c>
      <c r="G121" s="1372"/>
      <c r="H121" s="1373"/>
      <c r="I121" s="1373"/>
      <c r="J121" s="1373"/>
      <c r="K121" s="1373"/>
      <c r="L121" s="1372"/>
      <c r="M121" s="2000"/>
      <c r="N121" s="2000"/>
      <c r="O121" s="2000"/>
      <c r="P121" s="2000"/>
      <c r="Q121" s="1372"/>
      <c r="R121" s="1372"/>
      <c r="S121" s="1372"/>
      <c r="T121" s="1372"/>
      <c r="U121" s="2000"/>
      <c r="V121" s="2000"/>
      <c r="W121" s="2000"/>
      <c r="X121" s="2000"/>
      <c r="Y121" s="1994"/>
      <c r="Z121" s="1994"/>
      <c r="AA121" s="1995"/>
      <c r="AB121" s="1996"/>
    </row>
    <row r="122" spans="1:28" s="42" customFormat="1" ht="14.45" customHeight="1">
      <c r="A122" s="1090"/>
      <c r="B122" s="1944"/>
      <c r="C122" s="1945"/>
      <c r="D122" s="1940"/>
      <c r="E122" s="1940" t="s">
        <v>827</v>
      </c>
      <c r="F122" s="1946" t="s">
        <v>828</v>
      </c>
      <c r="G122" s="1372"/>
      <c r="H122" s="1373"/>
      <c r="I122" s="1373"/>
      <c r="J122" s="1373"/>
      <c r="K122" s="1373"/>
      <c r="L122" s="1372"/>
      <c r="M122" s="2000"/>
      <c r="N122" s="2000"/>
      <c r="O122" s="2000"/>
      <c r="P122" s="2000"/>
      <c r="Q122" s="1372"/>
      <c r="R122" s="1372"/>
      <c r="S122" s="1372"/>
      <c r="T122" s="1372"/>
      <c r="U122" s="2000"/>
      <c r="V122" s="2000"/>
      <c r="W122" s="2000"/>
      <c r="X122" s="2000"/>
      <c r="Y122" s="1994"/>
      <c r="Z122" s="1994"/>
      <c r="AA122" s="1995"/>
      <c r="AB122" s="1996"/>
    </row>
    <row r="123" spans="1:28" s="42" customFormat="1" ht="14.45" customHeight="1">
      <c r="A123" s="1090"/>
      <c r="B123" s="1944"/>
      <c r="C123" s="1945"/>
      <c r="D123" s="1940"/>
      <c r="E123" s="1940" t="s">
        <v>829</v>
      </c>
      <c r="F123" s="1946" t="s">
        <v>830</v>
      </c>
      <c r="G123" s="1372"/>
      <c r="H123" s="1373"/>
      <c r="I123" s="1373"/>
      <c r="J123" s="1373"/>
      <c r="K123" s="1373"/>
      <c r="L123" s="1372"/>
      <c r="M123" s="2000"/>
      <c r="N123" s="2000"/>
      <c r="O123" s="2000"/>
      <c r="P123" s="2000"/>
      <c r="Q123" s="1372"/>
      <c r="R123" s="1372"/>
      <c r="S123" s="1372"/>
      <c r="T123" s="1372"/>
      <c r="U123" s="2000"/>
      <c r="V123" s="2000"/>
      <c r="W123" s="2000"/>
      <c r="X123" s="2000"/>
      <c r="Y123" s="1994"/>
      <c r="Z123" s="1994"/>
      <c r="AA123" s="1995"/>
      <c r="AB123" s="1996"/>
    </row>
    <row r="124" spans="1:28" s="42" customFormat="1" ht="14.45" customHeight="1">
      <c r="A124" s="1090"/>
      <c r="B124" s="1944"/>
      <c r="C124" s="1945"/>
      <c r="D124" s="1940"/>
      <c r="E124" s="1940" t="s">
        <v>769</v>
      </c>
      <c r="F124" s="1946" t="s">
        <v>831</v>
      </c>
      <c r="G124" s="1372"/>
      <c r="H124" s="1373"/>
      <c r="I124" s="1373"/>
      <c r="J124" s="1373"/>
      <c r="K124" s="1373"/>
      <c r="L124" s="1372"/>
      <c r="M124" s="2000"/>
      <c r="N124" s="2000"/>
      <c r="O124" s="2000"/>
      <c r="P124" s="2000"/>
      <c r="Q124" s="1372"/>
      <c r="R124" s="1372"/>
      <c r="S124" s="1372"/>
      <c r="T124" s="1372"/>
      <c r="U124" s="2000"/>
      <c r="V124" s="2000"/>
      <c r="W124" s="2000"/>
      <c r="X124" s="2000"/>
      <c r="Y124" s="1994"/>
      <c r="Z124" s="1994"/>
      <c r="AA124" s="1995"/>
      <c r="AB124" s="1996"/>
    </row>
    <row r="125" spans="1:28" s="42" customFormat="1" ht="14.45" customHeight="1">
      <c r="A125" s="1090"/>
      <c r="B125" s="1944"/>
      <c r="C125" s="1945"/>
      <c r="D125" s="1940"/>
      <c r="E125" s="1940" t="s">
        <v>771</v>
      </c>
      <c r="F125" s="1946" t="s">
        <v>832</v>
      </c>
      <c r="G125" s="1372"/>
      <c r="H125" s="1373"/>
      <c r="I125" s="1373"/>
      <c r="J125" s="1373"/>
      <c r="K125" s="1373"/>
      <c r="L125" s="1372"/>
      <c r="M125" s="2000"/>
      <c r="N125" s="2000"/>
      <c r="O125" s="2000"/>
      <c r="P125" s="2000"/>
      <c r="Q125" s="1372"/>
      <c r="R125" s="1372"/>
      <c r="S125" s="1372"/>
      <c r="T125" s="1372"/>
      <c r="U125" s="2000"/>
      <c r="V125" s="2000"/>
      <c r="W125" s="2000"/>
      <c r="X125" s="2000"/>
      <c r="Y125" s="1994"/>
      <c r="Z125" s="1994"/>
      <c r="AA125" s="1995"/>
      <c r="AB125" s="1996"/>
    </row>
    <row r="126" spans="1:28" s="42" customFormat="1" ht="14.45" customHeight="1">
      <c r="A126" s="1090"/>
      <c r="B126" s="1944"/>
      <c r="C126" s="1945"/>
      <c r="D126" s="1940"/>
      <c r="E126" s="1940" t="s">
        <v>773</v>
      </c>
      <c r="F126" s="1946" t="s">
        <v>833</v>
      </c>
      <c r="G126" s="1372"/>
      <c r="H126" s="1373"/>
      <c r="I126" s="1373"/>
      <c r="J126" s="1373"/>
      <c r="K126" s="1373"/>
      <c r="L126" s="1372"/>
      <c r="M126" s="2000"/>
      <c r="N126" s="2000"/>
      <c r="O126" s="2000"/>
      <c r="P126" s="2000"/>
      <c r="Q126" s="1372"/>
      <c r="R126" s="1372"/>
      <c r="S126" s="1372"/>
      <c r="T126" s="1372"/>
      <c r="U126" s="2000"/>
      <c r="V126" s="2000"/>
      <c r="W126" s="2000"/>
      <c r="X126" s="2000"/>
      <c r="Y126" s="1994"/>
      <c r="Z126" s="1994"/>
      <c r="AA126" s="1995"/>
      <c r="AB126" s="1996"/>
    </row>
    <row r="127" spans="1:28" s="42" customFormat="1" ht="14.45" customHeight="1">
      <c r="A127" s="1090"/>
      <c r="B127" s="1944"/>
      <c r="C127" s="1945"/>
      <c r="D127" s="1940"/>
      <c r="E127" s="1940" t="s">
        <v>775</v>
      </c>
      <c r="F127" s="1946" t="s">
        <v>834</v>
      </c>
      <c r="G127" s="1372"/>
      <c r="H127" s="1373"/>
      <c r="I127" s="1373"/>
      <c r="J127" s="1373"/>
      <c r="K127" s="1373"/>
      <c r="L127" s="1372"/>
      <c r="M127" s="2000"/>
      <c r="N127" s="2000"/>
      <c r="O127" s="2000"/>
      <c r="P127" s="2000"/>
      <c r="Q127" s="1372"/>
      <c r="R127" s="1372"/>
      <c r="S127" s="1372"/>
      <c r="T127" s="1372"/>
      <c r="U127" s="2000"/>
      <c r="V127" s="2000"/>
      <c r="W127" s="2000"/>
      <c r="X127" s="2000"/>
      <c r="Y127" s="1994"/>
      <c r="Z127" s="1994"/>
      <c r="AA127" s="1995"/>
      <c r="AB127" s="1996"/>
    </row>
    <row r="128" spans="1:28" s="42" customFormat="1" ht="14.45" customHeight="1">
      <c r="A128" s="1090"/>
      <c r="B128" s="1944"/>
      <c r="C128" s="1945" t="s">
        <v>673</v>
      </c>
      <c r="D128" s="1940" t="s">
        <v>835</v>
      </c>
      <c r="E128" s="1940"/>
      <c r="F128" s="1946"/>
      <c r="G128" s="1372"/>
      <c r="H128" s="1373"/>
      <c r="I128" s="1373"/>
      <c r="J128" s="1373"/>
      <c r="K128" s="1373"/>
      <c r="L128" s="1372"/>
      <c r="M128" s="2000"/>
      <c r="N128" s="2000"/>
      <c r="O128" s="2000"/>
      <c r="P128" s="2000"/>
      <c r="Q128" s="1372"/>
      <c r="R128" s="1372"/>
      <c r="S128" s="1372"/>
      <c r="T128" s="1372"/>
      <c r="U128" s="2000"/>
      <c r="V128" s="2000"/>
      <c r="W128" s="2000"/>
      <c r="X128" s="2000"/>
      <c r="Y128" s="1994"/>
      <c r="Z128" s="1994"/>
      <c r="AA128" s="1995"/>
      <c r="AB128" s="1996"/>
    </row>
    <row r="129" spans="1:28" s="42" customFormat="1" ht="14.45" customHeight="1">
      <c r="A129" s="1090"/>
      <c r="B129" s="1944"/>
      <c r="C129" s="1945"/>
      <c r="D129" s="1940" t="s">
        <v>184</v>
      </c>
      <c r="E129" s="1940" t="s">
        <v>836</v>
      </c>
      <c r="F129" s="1946"/>
      <c r="G129" s="1372"/>
      <c r="H129" s="1373"/>
      <c r="I129" s="1373"/>
      <c r="J129" s="1373"/>
      <c r="K129" s="1373"/>
      <c r="L129" s="1372"/>
      <c r="M129" s="2000"/>
      <c r="N129" s="2000"/>
      <c r="O129" s="2000"/>
      <c r="P129" s="2000"/>
      <c r="Q129" s="1372"/>
      <c r="R129" s="1372"/>
      <c r="S129" s="1372"/>
      <c r="T129" s="1372"/>
      <c r="U129" s="2000"/>
      <c r="V129" s="2000"/>
      <c r="W129" s="2000"/>
      <c r="X129" s="2000"/>
      <c r="Y129" s="1994"/>
      <c r="Z129" s="1994"/>
      <c r="AA129" s="1995"/>
      <c r="AB129" s="1996"/>
    </row>
    <row r="130" spans="1:28" s="42" customFormat="1" ht="14.45" customHeight="1">
      <c r="A130" s="1090"/>
      <c r="B130" s="1944"/>
      <c r="C130" s="1945"/>
      <c r="D130" s="1940"/>
      <c r="E130" s="1940" t="s">
        <v>647</v>
      </c>
      <c r="F130" s="1946" t="s">
        <v>789</v>
      </c>
      <c r="G130" s="1372"/>
      <c r="H130" s="1373"/>
      <c r="I130" s="1373"/>
      <c r="J130" s="1373"/>
      <c r="K130" s="1373"/>
      <c r="L130" s="1372"/>
      <c r="M130" s="2000"/>
      <c r="N130" s="2000"/>
      <c r="O130" s="2000"/>
      <c r="P130" s="2000"/>
      <c r="Q130" s="1372"/>
      <c r="R130" s="1372"/>
      <c r="S130" s="1372"/>
      <c r="T130" s="1372"/>
      <c r="U130" s="2000"/>
      <c r="V130" s="2000"/>
      <c r="W130" s="2000"/>
      <c r="X130" s="2000"/>
      <c r="Y130" s="1994"/>
      <c r="Z130" s="1994"/>
      <c r="AA130" s="1995"/>
      <c r="AB130" s="1996"/>
    </row>
    <row r="131" spans="1:28" s="42" customFormat="1" ht="14.45" customHeight="1">
      <c r="A131" s="1090"/>
      <c r="B131" s="1944"/>
      <c r="C131" s="1945"/>
      <c r="D131" s="1940"/>
      <c r="E131" s="1940" t="s">
        <v>648</v>
      </c>
      <c r="F131" s="1946" t="s">
        <v>837</v>
      </c>
      <c r="G131" s="1372"/>
      <c r="H131" s="1373"/>
      <c r="I131" s="1373"/>
      <c r="J131" s="1373"/>
      <c r="K131" s="1373"/>
      <c r="L131" s="1372"/>
      <c r="M131" s="2000"/>
      <c r="N131" s="2000"/>
      <c r="O131" s="2000"/>
      <c r="P131" s="2000"/>
      <c r="Q131" s="1372"/>
      <c r="R131" s="1372"/>
      <c r="S131" s="1372"/>
      <c r="T131" s="1372"/>
      <c r="U131" s="2000"/>
      <c r="V131" s="2000"/>
      <c r="W131" s="2000"/>
      <c r="X131" s="2000"/>
      <c r="Y131" s="1994"/>
      <c r="Z131" s="1994"/>
      <c r="AA131" s="1995"/>
      <c r="AB131" s="1996"/>
    </row>
    <row r="132" spans="1:28" s="42" customFormat="1" ht="14.45" customHeight="1">
      <c r="A132" s="1090"/>
      <c r="B132" s="1944"/>
      <c r="C132" s="1945"/>
      <c r="D132" s="1940"/>
      <c r="E132" s="1940" t="s">
        <v>666</v>
      </c>
      <c r="F132" s="1946" t="s">
        <v>838</v>
      </c>
      <c r="G132" s="1372"/>
      <c r="H132" s="1373"/>
      <c r="I132" s="1373"/>
      <c r="J132" s="1373"/>
      <c r="K132" s="1373"/>
      <c r="L132" s="1372"/>
      <c r="M132" s="2000"/>
      <c r="N132" s="2000"/>
      <c r="O132" s="2000"/>
      <c r="P132" s="2000"/>
      <c r="Q132" s="1372"/>
      <c r="R132" s="1372"/>
      <c r="S132" s="1372"/>
      <c r="T132" s="1372"/>
      <c r="U132" s="2000"/>
      <c r="V132" s="2000"/>
      <c r="W132" s="2000"/>
      <c r="X132" s="2000"/>
      <c r="Y132" s="1994"/>
      <c r="Z132" s="1994"/>
      <c r="AA132" s="1995"/>
      <c r="AB132" s="1996"/>
    </row>
    <row r="133" spans="1:28" s="42" customFormat="1" ht="14.45" customHeight="1">
      <c r="A133" s="1090"/>
      <c r="B133" s="1944"/>
      <c r="C133" s="1945"/>
      <c r="D133" s="1940"/>
      <c r="E133" s="1940" t="s">
        <v>667</v>
      </c>
      <c r="F133" s="1946" t="s">
        <v>839</v>
      </c>
      <c r="G133" s="1372"/>
      <c r="H133" s="1373"/>
      <c r="I133" s="1373"/>
      <c r="J133" s="1373"/>
      <c r="K133" s="1373"/>
      <c r="L133" s="1372"/>
      <c r="M133" s="2000"/>
      <c r="N133" s="2000"/>
      <c r="O133" s="2000"/>
      <c r="P133" s="2000"/>
      <c r="Q133" s="1372"/>
      <c r="R133" s="1372"/>
      <c r="S133" s="1372"/>
      <c r="T133" s="1372"/>
      <c r="U133" s="2000"/>
      <c r="V133" s="2000"/>
      <c r="W133" s="2000"/>
      <c r="X133" s="2000"/>
      <c r="Y133" s="1994"/>
      <c r="Z133" s="1994"/>
      <c r="AA133" s="1995"/>
      <c r="AB133" s="1996"/>
    </row>
    <row r="134" spans="1:28" s="42" customFormat="1" ht="14.45" customHeight="1">
      <c r="A134" s="1090"/>
      <c r="B134" s="1944"/>
      <c r="C134" s="1945"/>
      <c r="D134" s="1940" t="s">
        <v>186</v>
      </c>
      <c r="E134" s="1940" t="s">
        <v>840</v>
      </c>
      <c r="F134" s="1946"/>
      <c r="G134" s="1372"/>
      <c r="H134" s="1373"/>
      <c r="I134" s="1373"/>
      <c r="J134" s="1373"/>
      <c r="K134" s="1373"/>
      <c r="L134" s="1372"/>
      <c r="M134" s="2000"/>
      <c r="N134" s="2000"/>
      <c r="O134" s="2000"/>
      <c r="P134" s="2000"/>
      <c r="Q134" s="1372"/>
      <c r="R134" s="1372"/>
      <c r="S134" s="1372"/>
      <c r="T134" s="1372"/>
      <c r="U134" s="2000"/>
      <c r="V134" s="2000"/>
      <c r="W134" s="2000"/>
      <c r="X134" s="2000"/>
      <c r="Y134" s="1994"/>
      <c r="Z134" s="1994"/>
      <c r="AA134" s="1995"/>
      <c r="AB134" s="1996"/>
    </row>
    <row r="135" spans="1:28" s="42" customFormat="1" ht="14.45" customHeight="1">
      <c r="A135" s="1090"/>
      <c r="B135" s="1944"/>
      <c r="C135" s="1945"/>
      <c r="D135" s="1940"/>
      <c r="E135" s="1940" t="s">
        <v>647</v>
      </c>
      <c r="F135" s="1946" t="s">
        <v>789</v>
      </c>
      <c r="G135" s="1372"/>
      <c r="H135" s="1373"/>
      <c r="I135" s="1373"/>
      <c r="J135" s="1373"/>
      <c r="K135" s="1373"/>
      <c r="L135" s="1372"/>
      <c r="M135" s="2000"/>
      <c r="N135" s="2000"/>
      <c r="O135" s="2000"/>
      <c r="P135" s="2000"/>
      <c r="Q135" s="1372"/>
      <c r="R135" s="1372"/>
      <c r="S135" s="1372"/>
      <c r="T135" s="1372"/>
      <c r="U135" s="2000"/>
      <c r="V135" s="2000"/>
      <c r="W135" s="2000"/>
      <c r="X135" s="2000"/>
      <c r="Y135" s="1994"/>
      <c r="Z135" s="1994"/>
      <c r="AA135" s="1995"/>
      <c r="AB135" s="1996"/>
    </row>
    <row r="136" spans="1:28" s="42" customFormat="1" ht="14.45" customHeight="1">
      <c r="A136" s="1090"/>
      <c r="B136" s="1944"/>
      <c r="C136" s="1945"/>
      <c r="D136" s="1940"/>
      <c r="E136" s="1940" t="s">
        <v>648</v>
      </c>
      <c r="F136" s="1946" t="s">
        <v>837</v>
      </c>
      <c r="G136" s="1372"/>
      <c r="H136" s="1373"/>
      <c r="I136" s="1373"/>
      <c r="J136" s="1373"/>
      <c r="K136" s="1373"/>
      <c r="L136" s="1372"/>
      <c r="M136" s="2000"/>
      <c r="N136" s="2000"/>
      <c r="O136" s="2000"/>
      <c r="P136" s="2000"/>
      <c r="Q136" s="1372"/>
      <c r="R136" s="1372"/>
      <c r="S136" s="1372"/>
      <c r="T136" s="1372"/>
      <c r="U136" s="2000"/>
      <c r="V136" s="2000"/>
      <c r="W136" s="2000"/>
      <c r="X136" s="2000"/>
      <c r="Y136" s="1994"/>
      <c r="Z136" s="1994"/>
      <c r="AA136" s="1995"/>
      <c r="AB136" s="1996"/>
    </row>
    <row r="137" spans="1:28" s="42" customFormat="1" ht="14.45" customHeight="1">
      <c r="A137" s="1090"/>
      <c r="B137" s="1944"/>
      <c r="C137" s="1945"/>
      <c r="D137" s="1940"/>
      <c r="E137" s="1940" t="s">
        <v>666</v>
      </c>
      <c r="F137" s="1946" t="s">
        <v>838</v>
      </c>
      <c r="G137" s="1372"/>
      <c r="H137" s="1373"/>
      <c r="I137" s="1373"/>
      <c r="J137" s="1373"/>
      <c r="K137" s="1373"/>
      <c r="L137" s="1372"/>
      <c r="M137" s="2000"/>
      <c r="N137" s="2000"/>
      <c r="O137" s="2000"/>
      <c r="P137" s="2000"/>
      <c r="Q137" s="1372"/>
      <c r="R137" s="1372"/>
      <c r="S137" s="1372"/>
      <c r="T137" s="1372"/>
      <c r="U137" s="2000"/>
      <c r="V137" s="2000"/>
      <c r="W137" s="2000"/>
      <c r="X137" s="2000"/>
      <c r="Y137" s="1994"/>
      <c r="Z137" s="1994"/>
      <c r="AA137" s="1995"/>
      <c r="AB137" s="1996"/>
    </row>
    <row r="138" spans="1:28" s="42" customFormat="1" ht="14.45" customHeight="1">
      <c r="A138" s="1090"/>
      <c r="B138" s="1944"/>
      <c r="C138" s="1945"/>
      <c r="D138" s="1940"/>
      <c r="E138" s="1940" t="s">
        <v>667</v>
      </c>
      <c r="F138" s="1946" t="s">
        <v>839</v>
      </c>
      <c r="G138" s="1372"/>
      <c r="H138" s="1373"/>
      <c r="I138" s="1373"/>
      <c r="J138" s="1373"/>
      <c r="K138" s="1373"/>
      <c r="L138" s="1372"/>
      <c r="M138" s="2000"/>
      <c r="N138" s="2000"/>
      <c r="O138" s="2000"/>
      <c r="P138" s="2000"/>
      <c r="Q138" s="1372"/>
      <c r="R138" s="1372"/>
      <c r="S138" s="1372"/>
      <c r="T138" s="1372"/>
      <c r="U138" s="2000"/>
      <c r="V138" s="2000"/>
      <c r="W138" s="2000"/>
      <c r="X138" s="2000"/>
      <c r="Y138" s="1994"/>
      <c r="Z138" s="1994"/>
      <c r="AA138" s="1995"/>
      <c r="AB138" s="1996"/>
    </row>
    <row r="139" spans="1:28" s="42" customFormat="1" ht="14.45" customHeight="1">
      <c r="A139" s="1090"/>
      <c r="B139" s="1944"/>
      <c r="C139" s="1945"/>
      <c r="D139" s="1940" t="s">
        <v>191</v>
      </c>
      <c r="E139" s="1940" t="s">
        <v>841</v>
      </c>
      <c r="F139" s="1946"/>
      <c r="G139" s="1372"/>
      <c r="H139" s="1373"/>
      <c r="I139" s="1373"/>
      <c r="J139" s="1373"/>
      <c r="K139" s="1373"/>
      <c r="L139" s="1372"/>
      <c r="M139" s="2000"/>
      <c r="N139" s="2000"/>
      <c r="O139" s="2000"/>
      <c r="P139" s="2000"/>
      <c r="Q139" s="1372"/>
      <c r="R139" s="1372"/>
      <c r="S139" s="1372"/>
      <c r="T139" s="1372"/>
      <c r="U139" s="2000"/>
      <c r="V139" s="2000"/>
      <c r="W139" s="2000"/>
      <c r="X139" s="2000"/>
      <c r="Y139" s="1994"/>
      <c r="Z139" s="1994"/>
      <c r="AA139" s="1995"/>
      <c r="AB139" s="1996"/>
    </row>
    <row r="140" spans="1:28" s="42" customFormat="1" ht="14.45" customHeight="1">
      <c r="A140" s="1090"/>
      <c r="B140" s="1944"/>
      <c r="C140" s="1945"/>
      <c r="D140" s="1940"/>
      <c r="E140" s="1940" t="s">
        <v>647</v>
      </c>
      <c r="F140" s="1946" t="s">
        <v>789</v>
      </c>
      <c r="G140" s="1372"/>
      <c r="H140" s="1373"/>
      <c r="I140" s="1373"/>
      <c r="J140" s="1373"/>
      <c r="K140" s="1373"/>
      <c r="L140" s="1372"/>
      <c r="M140" s="2000"/>
      <c r="N140" s="2000"/>
      <c r="O140" s="2000"/>
      <c r="P140" s="2000"/>
      <c r="Q140" s="1372"/>
      <c r="R140" s="1372"/>
      <c r="S140" s="1372"/>
      <c r="T140" s="1372"/>
      <c r="U140" s="2000"/>
      <c r="V140" s="2000"/>
      <c r="W140" s="2000"/>
      <c r="X140" s="2000"/>
      <c r="Y140" s="1994"/>
      <c r="Z140" s="1994"/>
      <c r="AA140" s="1995"/>
      <c r="AB140" s="1996"/>
    </row>
    <row r="141" spans="1:28" s="42" customFormat="1" ht="14.45" customHeight="1">
      <c r="A141" s="1090"/>
      <c r="B141" s="1944"/>
      <c r="C141" s="1945"/>
      <c r="D141" s="1940"/>
      <c r="E141" s="1940" t="s">
        <v>648</v>
      </c>
      <c r="F141" s="1946" t="s">
        <v>837</v>
      </c>
      <c r="G141" s="1372"/>
      <c r="H141" s="1373"/>
      <c r="I141" s="1373"/>
      <c r="J141" s="1373"/>
      <c r="K141" s="1373"/>
      <c r="L141" s="1372"/>
      <c r="M141" s="2000"/>
      <c r="N141" s="2000"/>
      <c r="O141" s="2000"/>
      <c r="P141" s="2000"/>
      <c r="Q141" s="1372"/>
      <c r="R141" s="1372"/>
      <c r="S141" s="1372"/>
      <c r="T141" s="1372"/>
      <c r="U141" s="2000"/>
      <c r="V141" s="2000"/>
      <c r="W141" s="2000"/>
      <c r="X141" s="2000"/>
      <c r="Y141" s="1994"/>
      <c r="Z141" s="1994"/>
      <c r="AA141" s="1995"/>
      <c r="AB141" s="1996"/>
    </row>
    <row r="142" spans="1:28" s="42" customFormat="1" ht="14.45" customHeight="1">
      <c r="A142" s="1090"/>
      <c r="B142" s="1944"/>
      <c r="C142" s="1945"/>
      <c r="D142" s="1940"/>
      <c r="E142" s="1940" t="s">
        <v>666</v>
      </c>
      <c r="F142" s="1946" t="s">
        <v>838</v>
      </c>
      <c r="G142" s="1372"/>
      <c r="H142" s="1373"/>
      <c r="I142" s="1373"/>
      <c r="J142" s="1373"/>
      <c r="K142" s="1373"/>
      <c r="L142" s="1372"/>
      <c r="M142" s="2000"/>
      <c r="N142" s="2000"/>
      <c r="O142" s="2000"/>
      <c r="P142" s="2000"/>
      <c r="Q142" s="1372"/>
      <c r="R142" s="1372"/>
      <c r="S142" s="1372"/>
      <c r="T142" s="1372"/>
      <c r="U142" s="2000"/>
      <c r="V142" s="2000"/>
      <c r="W142" s="2000"/>
      <c r="X142" s="2000"/>
      <c r="Y142" s="1994"/>
      <c r="Z142" s="1994"/>
      <c r="AA142" s="1995"/>
      <c r="AB142" s="1996"/>
    </row>
    <row r="143" spans="1:28" s="42" customFormat="1" ht="14.45" customHeight="1">
      <c r="A143" s="1090"/>
      <c r="B143" s="1944"/>
      <c r="C143" s="1945"/>
      <c r="D143" s="1940"/>
      <c r="E143" s="1940" t="s">
        <v>667</v>
      </c>
      <c r="F143" s="1946" t="s">
        <v>839</v>
      </c>
      <c r="G143" s="1372"/>
      <c r="H143" s="1373"/>
      <c r="I143" s="1373"/>
      <c r="J143" s="1373"/>
      <c r="K143" s="1373"/>
      <c r="L143" s="1372"/>
      <c r="M143" s="2000"/>
      <c r="N143" s="2000"/>
      <c r="O143" s="2000"/>
      <c r="P143" s="2000"/>
      <c r="Q143" s="1372"/>
      <c r="R143" s="1372"/>
      <c r="S143" s="1372"/>
      <c r="T143" s="1372"/>
      <c r="U143" s="2000"/>
      <c r="V143" s="2000"/>
      <c r="W143" s="2000"/>
      <c r="X143" s="2000"/>
      <c r="Y143" s="1994"/>
      <c r="Z143" s="1994"/>
      <c r="AA143" s="1995"/>
      <c r="AB143" s="1996"/>
    </row>
    <row r="144" spans="1:28" s="42" customFormat="1" ht="14.45" customHeight="1">
      <c r="A144" s="1090"/>
      <c r="B144" s="1944"/>
      <c r="C144" s="1945"/>
      <c r="D144" s="1940" t="s">
        <v>193</v>
      </c>
      <c r="E144" s="1940" t="s">
        <v>842</v>
      </c>
      <c r="F144" s="1946"/>
      <c r="G144" s="1372"/>
      <c r="H144" s="1373"/>
      <c r="I144" s="1373"/>
      <c r="J144" s="1373"/>
      <c r="K144" s="1373"/>
      <c r="L144" s="1372"/>
      <c r="M144" s="2000"/>
      <c r="N144" s="2000"/>
      <c r="O144" s="2000"/>
      <c r="P144" s="2000"/>
      <c r="Q144" s="1372"/>
      <c r="R144" s="1372"/>
      <c r="S144" s="1372"/>
      <c r="T144" s="1372"/>
      <c r="U144" s="2000"/>
      <c r="V144" s="2000"/>
      <c r="W144" s="2000"/>
      <c r="X144" s="2000"/>
      <c r="Y144" s="1994"/>
      <c r="Z144" s="1994"/>
      <c r="AA144" s="1995"/>
      <c r="AB144" s="1996"/>
    </row>
    <row r="145" spans="1:28" s="42" customFormat="1" ht="14.45" customHeight="1">
      <c r="A145" s="1090"/>
      <c r="B145" s="1944"/>
      <c r="C145" s="1945"/>
      <c r="D145" s="1940"/>
      <c r="E145" s="1940" t="s">
        <v>647</v>
      </c>
      <c r="F145" s="1946" t="s">
        <v>789</v>
      </c>
      <c r="G145" s="1372"/>
      <c r="H145" s="1373"/>
      <c r="I145" s="1373"/>
      <c r="J145" s="1373"/>
      <c r="K145" s="1373"/>
      <c r="L145" s="1372"/>
      <c r="M145" s="2000"/>
      <c r="N145" s="2000"/>
      <c r="O145" s="2000"/>
      <c r="P145" s="2000"/>
      <c r="Q145" s="1372"/>
      <c r="R145" s="1372"/>
      <c r="S145" s="1372"/>
      <c r="T145" s="1372"/>
      <c r="U145" s="2000"/>
      <c r="V145" s="2000"/>
      <c r="W145" s="2000"/>
      <c r="X145" s="2000"/>
      <c r="Y145" s="1994"/>
      <c r="Z145" s="1994"/>
      <c r="AA145" s="1995"/>
      <c r="AB145" s="1996"/>
    </row>
    <row r="146" spans="1:28" s="42" customFormat="1" ht="14.45" customHeight="1">
      <c r="A146" s="1090"/>
      <c r="B146" s="1944"/>
      <c r="C146" s="1945"/>
      <c r="D146" s="1940"/>
      <c r="E146" s="1940" t="s">
        <v>648</v>
      </c>
      <c r="F146" s="1946" t="s">
        <v>837</v>
      </c>
      <c r="G146" s="1372"/>
      <c r="H146" s="1373"/>
      <c r="I146" s="1373"/>
      <c r="J146" s="1373"/>
      <c r="K146" s="1373"/>
      <c r="L146" s="1372"/>
      <c r="M146" s="2000"/>
      <c r="N146" s="2000"/>
      <c r="O146" s="2000"/>
      <c r="P146" s="2000"/>
      <c r="Q146" s="1372"/>
      <c r="R146" s="1372"/>
      <c r="S146" s="1372"/>
      <c r="T146" s="1372"/>
      <c r="U146" s="2000"/>
      <c r="V146" s="2000"/>
      <c r="W146" s="2000"/>
      <c r="X146" s="2000"/>
      <c r="Y146" s="1994"/>
      <c r="Z146" s="1994"/>
      <c r="AA146" s="1995"/>
      <c r="AB146" s="1996"/>
    </row>
    <row r="147" spans="1:28" s="42" customFormat="1" ht="14.45" customHeight="1">
      <c r="A147" s="1090"/>
      <c r="B147" s="1944"/>
      <c r="C147" s="1945"/>
      <c r="D147" s="1940"/>
      <c r="E147" s="1940" t="s">
        <v>666</v>
      </c>
      <c r="F147" s="1946" t="s">
        <v>838</v>
      </c>
      <c r="G147" s="1372"/>
      <c r="H147" s="1373"/>
      <c r="I147" s="1373"/>
      <c r="J147" s="1373"/>
      <c r="K147" s="1373"/>
      <c r="L147" s="1372"/>
      <c r="M147" s="2000"/>
      <c r="N147" s="2000"/>
      <c r="O147" s="2000"/>
      <c r="P147" s="2000"/>
      <c r="Q147" s="1372"/>
      <c r="R147" s="1372"/>
      <c r="S147" s="1372"/>
      <c r="T147" s="1372"/>
      <c r="U147" s="2000"/>
      <c r="V147" s="2000"/>
      <c r="W147" s="2000"/>
      <c r="X147" s="2000"/>
      <c r="Y147" s="1994"/>
      <c r="Z147" s="1994"/>
      <c r="AA147" s="1995"/>
      <c r="AB147" s="1996"/>
    </row>
    <row r="148" spans="1:28" s="42" customFormat="1" ht="14.45" customHeight="1">
      <c r="A148" s="1090"/>
      <c r="B148" s="1944"/>
      <c r="C148" s="1945"/>
      <c r="D148" s="1940"/>
      <c r="E148" s="1940" t="s">
        <v>667</v>
      </c>
      <c r="F148" s="1946" t="s">
        <v>839</v>
      </c>
      <c r="G148" s="1372"/>
      <c r="H148" s="1373"/>
      <c r="I148" s="1373"/>
      <c r="J148" s="1373"/>
      <c r="K148" s="1373"/>
      <c r="L148" s="1372"/>
      <c r="M148" s="2000"/>
      <c r="N148" s="2000"/>
      <c r="O148" s="2000"/>
      <c r="P148" s="2000"/>
      <c r="Q148" s="1372"/>
      <c r="R148" s="1372"/>
      <c r="S148" s="1372"/>
      <c r="T148" s="1372"/>
      <c r="U148" s="2000"/>
      <c r="V148" s="2000"/>
      <c r="W148" s="2000"/>
      <c r="X148" s="2000"/>
      <c r="Y148" s="1994"/>
      <c r="Z148" s="1994"/>
      <c r="AA148" s="1995"/>
      <c r="AB148" s="1996"/>
    </row>
    <row r="149" spans="1:28" s="42" customFormat="1" ht="14.45" customHeight="1">
      <c r="A149" s="1090"/>
      <c r="B149" s="1944"/>
      <c r="C149" s="1945"/>
      <c r="D149" s="1940" t="s">
        <v>195</v>
      </c>
      <c r="E149" s="1940" t="s">
        <v>843</v>
      </c>
      <c r="F149" s="1946"/>
      <c r="G149" s="1372"/>
      <c r="H149" s="1373"/>
      <c r="I149" s="1373"/>
      <c r="J149" s="1373"/>
      <c r="K149" s="1373"/>
      <c r="L149" s="1372"/>
      <c r="M149" s="2000"/>
      <c r="N149" s="2000"/>
      <c r="O149" s="2000"/>
      <c r="P149" s="2000"/>
      <c r="Q149" s="1372"/>
      <c r="R149" s="1372"/>
      <c r="S149" s="1372"/>
      <c r="T149" s="1372"/>
      <c r="U149" s="2000"/>
      <c r="V149" s="2000"/>
      <c r="W149" s="2000"/>
      <c r="X149" s="2000"/>
      <c r="Y149" s="1994"/>
      <c r="Z149" s="1994"/>
      <c r="AA149" s="1995"/>
      <c r="AB149" s="1996"/>
    </row>
    <row r="150" spans="1:28" s="42" customFormat="1" ht="14.45" customHeight="1">
      <c r="A150" s="1090"/>
      <c r="B150" s="1944"/>
      <c r="C150" s="1945"/>
      <c r="D150" s="1940"/>
      <c r="E150" s="1940" t="s">
        <v>647</v>
      </c>
      <c r="F150" s="1946" t="s">
        <v>789</v>
      </c>
      <c r="G150" s="1372"/>
      <c r="H150" s="1373"/>
      <c r="I150" s="1373"/>
      <c r="J150" s="1373"/>
      <c r="K150" s="1373"/>
      <c r="L150" s="1372"/>
      <c r="M150" s="2000"/>
      <c r="N150" s="2000"/>
      <c r="O150" s="2000"/>
      <c r="P150" s="2000"/>
      <c r="Q150" s="1372"/>
      <c r="R150" s="1372"/>
      <c r="S150" s="1372"/>
      <c r="T150" s="1372"/>
      <c r="U150" s="2000"/>
      <c r="V150" s="2000"/>
      <c r="W150" s="2000"/>
      <c r="X150" s="2000"/>
      <c r="Y150" s="1994"/>
      <c r="Z150" s="1994"/>
      <c r="AA150" s="1995"/>
      <c r="AB150" s="1996"/>
    </row>
    <row r="151" spans="1:28" s="42" customFormat="1" ht="14.45" customHeight="1">
      <c r="A151" s="1090"/>
      <c r="B151" s="1944"/>
      <c r="C151" s="1945"/>
      <c r="D151" s="1940"/>
      <c r="E151" s="1940" t="s">
        <v>648</v>
      </c>
      <c r="F151" s="1946" t="s">
        <v>837</v>
      </c>
      <c r="G151" s="1372"/>
      <c r="H151" s="1373"/>
      <c r="I151" s="1373"/>
      <c r="J151" s="1373"/>
      <c r="K151" s="1373"/>
      <c r="L151" s="1372"/>
      <c r="M151" s="2000"/>
      <c r="N151" s="2000"/>
      <c r="O151" s="2000"/>
      <c r="P151" s="2000"/>
      <c r="Q151" s="1372"/>
      <c r="R151" s="1372"/>
      <c r="S151" s="1372"/>
      <c r="T151" s="1372"/>
      <c r="U151" s="2000"/>
      <c r="V151" s="2000"/>
      <c r="W151" s="2000"/>
      <c r="X151" s="2000"/>
      <c r="Y151" s="1994"/>
      <c r="Z151" s="1994"/>
      <c r="AA151" s="1995"/>
      <c r="AB151" s="1996"/>
    </row>
    <row r="152" spans="1:28" s="42" customFormat="1" ht="14.45" customHeight="1">
      <c r="A152" s="1090"/>
      <c r="B152" s="1944"/>
      <c r="C152" s="1945"/>
      <c r="D152" s="1940"/>
      <c r="E152" s="1940" t="s">
        <v>666</v>
      </c>
      <c r="F152" s="1946" t="s">
        <v>838</v>
      </c>
      <c r="G152" s="1372"/>
      <c r="H152" s="1373"/>
      <c r="I152" s="1373"/>
      <c r="J152" s="1373"/>
      <c r="K152" s="1373"/>
      <c r="L152" s="1372"/>
      <c r="M152" s="2000"/>
      <c r="N152" s="2000"/>
      <c r="O152" s="2000"/>
      <c r="P152" s="2000"/>
      <c r="Q152" s="1372"/>
      <c r="R152" s="1372"/>
      <c r="S152" s="1372"/>
      <c r="T152" s="1372"/>
      <c r="U152" s="2000"/>
      <c r="V152" s="2000"/>
      <c r="W152" s="2000"/>
      <c r="X152" s="2000"/>
      <c r="Y152" s="1994"/>
      <c r="Z152" s="1994"/>
      <c r="AA152" s="1995"/>
      <c r="AB152" s="1996"/>
    </row>
    <row r="153" spans="1:28" s="42" customFormat="1" ht="14.45" customHeight="1">
      <c r="A153" s="1090"/>
      <c r="B153" s="1944"/>
      <c r="C153" s="1945"/>
      <c r="D153" s="1940"/>
      <c r="E153" s="1940" t="s">
        <v>667</v>
      </c>
      <c r="F153" s="1946" t="s">
        <v>839</v>
      </c>
      <c r="G153" s="1372"/>
      <c r="H153" s="1373"/>
      <c r="I153" s="1373"/>
      <c r="J153" s="1373"/>
      <c r="K153" s="1373"/>
      <c r="L153" s="1372"/>
      <c r="M153" s="2000"/>
      <c r="N153" s="2000"/>
      <c r="O153" s="2000"/>
      <c r="P153" s="2000"/>
      <c r="Q153" s="1372"/>
      <c r="R153" s="1372"/>
      <c r="S153" s="1372"/>
      <c r="T153" s="1372"/>
      <c r="U153" s="2000"/>
      <c r="V153" s="2000"/>
      <c r="W153" s="2000"/>
      <c r="X153" s="2000"/>
      <c r="Y153" s="1994"/>
      <c r="Z153" s="1994"/>
      <c r="AA153" s="1995"/>
      <c r="AB153" s="1996"/>
    </row>
    <row r="154" spans="1:28" s="42" customFormat="1" ht="14.45" customHeight="1">
      <c r="A154" s="1090"/>
      <c r="B154" s="1944"/>
      <c r="C154" s="1945"/>
      <c r="D154" s="1940" t="s">
        <v>197</v>
      </c>
      <c r="E154" s="1940" t="s">
        <v>844</v>
      </c>
      <c r="F154" s="1946"/>
      <c r="G154" s="1372"/>
      <c r="H154" s="1373"/>
      <c r="I154" s="1373"/>
      <c r="J154" s="1373"/>
      <c r="K154" s="1373"/>
      <c r="L154" s="1372"/>
      <c r="M154" s="2000"/>
      <c r="N154" s="2000"/>
      <c r="O154" s="2000"/>
      <c r="P154" s="2000"/>
      <c r="Q154" s="1372"/>
      <c r="R154" s="1372"/>
      <c r="S154" s="1372"/>
      <c r="T154" s="1372"/>
      <c r="U154" s="2000"/>
      <c r="V154" s="2000"/>
      <c r="W154" s="2000"/>
      <c r="X154" s="2000"/>
      <c r="Y154" s="1994"/>
      <c r="Z154" s="1994"/>
      <c r="AA154" s="1995"/>
      <c r="AB154" s="1996"/>
    </row>
    <row r="155" spans="1:28" s="42" customFormat="1" ht="14.45" customHeight="1">
      <c r="A155" s="1090"/>
      <c r="B155" s="1944"/>
      <c r="C155" s="1945"/>
      <c r="D155" s="1940"/>
      <c r="E155" s="1940" t="s">
        <v>647</v>
      </c>
      <c r="F155" s="1946" t="s">
        <v>789</v>
      </c>
      <c r="G155" s="1372"/>
      <c r="H155" s="1373"/>
      <c r="I155" s="1373"/>
      <c r="J155" s="1373"/>
      <c r="K155" s="1373"/>
      <c r="L155" s="1372"/>
      <c r="M155" s="2000"/>
      <c r="N155" s="2000"/>
      <c r="O155" s="2000"/>
      <c r="P155" s="2000"/>
      <c r="Q155" s="1372"/>
      <c r="R155" s="1372"/>
      <c r="S155" s="1372"/>
      <c r="T155" s="1372"/>
      <c r="U155" s="2000"/>
      <c r="V155" s="2000"/>
      <c r="W155" s="2000"/>
      <c r="X155" s="2000"/>
      <c r="Y155" s="1994"/>
      <c r="Z155" s="1994"/>
      <c r="AA155" s="1995"/>
      <c r="AB155" s="1996"/>
    </row>
    <row r="156" spans="1:28" s="42" customFormat="1" ht="14.45" customHeight="1">
      <c r="A156" s="1090"/>
      <c r="B156" s="1944"/>
      <c r="C156" s="1945"/>
      <c r="D156" s="1940"/>
      <c r="E156" s="1940" t="s">
        <v>648</v>
      </c>
      <c r="F156" s="1946" t="s">
        <v>837</v>
      </c>
      <c r="G156" s="1372"/>
      <c r="H156" s="1373"/>
      <c r="I156" s="1373"/>
      <c r="J156" s="1373"/>
      <c r="K156" s="1373"/>
      <c r="L156" s="1372"/>
      <c r="M156" s="2000"/>
      <c r="N156" s="2000"/>
      <c r="O156" s="2000"/>
      <c r="P156" s="2000"/>
      <c r="Q156" s="1372"/>
      <c r="R156" s="1372"/>
      <c r="S156" s="1372"/>
      <c r="T156" s="1372"/>
      <c r="U156" s="2000"/>
      <c r="V156" s="2000"/>
      <c r="W156" s="2000"/>
      <c r="X156" s="2000"/>
      <c r="Y156" s="1994"/>
      <c r="Z156" s="1994"/>
      <c r="AA156" s="1995"/>
      <c r="AB156" s="1996"/>
    </row>
    <row r="157" spans="1:28" s="42" customFormat="1" ht="14.45" customHeight="1">
      <c r="A157" s="1090"/>
      <c r="B157" s="1944"/>
      <c r="C157" s="1945"/>
      <c r="D157" s="1940"/>
      <c r="E157" s="1940" t="s">
        <v>666</v>
      </c>
      <c r="F157" s="1946" t="s">
        <v>838</v>
      </c>
      <c r="G157" s="1372"/>
      <c r="H157" s="1373"/>
      <c r="I157" s="1373"/>
      <c r="J157" s="1373"/>
      <c r="K157" s="1373"/>
      <c r="L157" s="1372"/>
      <c r="M157" s="2000"/>
      <c r="N157" s="2000"/>
      <c r="O157" s="2000"/>
      <c r="P157" s="2000"/>
      <c r="Q157" s="1372"/>
      <c r="R157" s="1372"/>
      <c r="S157" s="1372"/>
      <c r="T157" s="1372"/>
      <c r="U157" s="2000"/>
      <c r="V157" s="2000"/>
      <c r="W157" s="2000"/>
      <c r="X157" s="2000"/>
      <c r="Y157" s="1994"/>
      <c r="Z157" s="1994"/>
      <c r="AA157" s="1995"/>
      <c r="AB157" s="1996"/>
    </row>
    <row r="158" spans="1:28" s="42" customFormat="1" ht="14.45" customHeight="1">
      <c r="A158" s="1090"/>
      <c r="B158" s="1944"/>
      <c r="C158" s="1945"/>
      <c r="D158" s="1940"/>
      <c r="E158" s="1940" t="s">
        <v>667</v>
      </c>
      <c r="F158" s="1946" t="s">
        <v>839</v>
      </c>
      <c r="G158" s="1372"/>
      <c r="H158" s="1373"/>
      <c r="I158" s="1373"/>
      <c r="J158" s="1373"/>
      <c r="K158" s="1373"/>
      <c r="L158" s="1372"/>
      <c r="M158" s="2000"/>
      <c r="N158" s="2000"/>
      <c r="O158" s="2000"/>
      <c r="P158" s="2000"/>
      <c r="Q158" s="1372"/>
      <c r="R158" s="1372"/>
      <c r="S158" s="1372"/>
      <c r="T158" s="1372"/>
      <c r="U158" s="2000"/>
      <c r="V158" s="2000"/>
      <c r="W158" s="2000"/>
      <c r="X158" s="2000"/>
      <c r="Y158" s="1994"/>
      <c r="Z158" s="1994"/>
      <c r="AA158" s="1995"/>
      <c r="AB158" s="1996"/>
    </row>
    <row r="159" spans="1:28" s="42" customFormat="1" ht="14.45" customHeight="1">
      <c r="A159" s="1090"/>
      <c r="B159" s="1944"/>
      <c r="C159" s="1945"/>
      <c r="D159" s="1940" t="s">
        <v>654</v>
      </c>
      <c r="E159" s="1940" t="s">
        <v>845</v>
      </c>
      <c r="F159" s="1946"/>
      <c r="G159" s="1372"/>
      <c r="H159" s="1373"/>
      <c r="I159" s="1373"/>
      <c r="J159" s="1373"/>
      <c r="K159" s="1373"/>
      <c r="L159" s="1372"/>
      <c r="M159" s="2000"/>
      <c r="N159" s="2000"/>
      <c r="O159" s="2000"/>
      <c r="P159" s="2000"/>
      <c r="Q159" s="1372"/>
      <c r="R159" s="1372"/>
      <c r="S159" s="1372"/>
      <c r="T159" s="1372"/>
      <c r="U159" s="2000"/>
      <c r="V159" s="2000"/>
      <c r="W159" s="2000"/>
      <c r="X159" s="2000"/>
      <c r="Y159" s="1994"/>
      <c r="Z159" s="1994"/>
      <c r="AA159" s="1995"/>
      <c r="AB159" s="1996"/>
    </row>
    <row r="160" spans="1:28" s="42" customFormat="1" ht="14.45" customHeight="1">
      <c r="A160" s="1090"/>
      <c r="B160" s="1944"/>
      <c r="C160" s="1945"/>
      <c r="D160" s="1940"/>
      <c r="E160" s="1940" t="s">
        <v>647</v>
      </c>
      <c r="F160" s="1946" t="s">
        <v>789</v>
      </c>
      <c r="G160" s="1372"/>
      <c r="H160" s="1373"/>
      <c r="I160" s="1373"/>
      <c r="J160" s="1373"/>
      <c r="K160" s="1373"/>
      <c r="L160" s="1372"/>
      <c r="M160" s="2000"/>
      <c r="N160" s="2000"/>
      <c r="O160" s="2000"/>
      <c r="P160" s="2000"/>
      <c r="Q160" s="1372"/>
      <c r="R160" s="1372"/>
      <c r="S160" s="1372"/>
      <c r="T160" s="1372"/>
      <c r="U160" s="2000"/>
      <c r="V160" s="2000"/>
      <c r="W160" s="2000"/>
      <c r="X160" s="2000"/>
      <c r="Y160" s="1994"/>
      <c r="Z160" s="1994"/>
      <c r="AA160" s="1995"/>
      <c r="AB160" s="1996"/>
    </row>
    <row r="161" spans="1:28" s="42" customFormat="1" ht="14.45" customHeight="1">
      <c r="A161" s="1090"/>
      <c r="B161" s="1944"/>
      <c r="C161" s="1945"/>
      <c r="D161" s="1940"/>
      <c r="E161" s="1940" t="s">
        <v>648</v>
      </c>
      <c r="F161" s="1946" t="s">
        <v>837</v>
      </c>
      <c r="G161" s="1372"/>
      <c r="H161" s="1373"/>
      <c r="I161" s="1373"/>
      <c r="J161" s="1373"/>
      <c r="K161" s="1373"/>
      <c r="L161" s="1372"/>
      <c r="M161" s="2000"/>
      <c r="N161" s="2000"/>
      <c r="O161" s="2000"/>
      <c r="P161" s="2000"/>
      <c r="Q161" s="1372"/>
      <c r="R161" s="1372"/>
      <c r="S161" s="1372"/>
      <c r="T161" s="1372"/>
      <c r="U161" s="2000"/>
      <c r="V161" s="2000"/>
      <c r="W161" s="2000"/>
      <c r="X161" s="2000"/>
      <c r="Y161" s="1994"/>
      <c r="Z161" s="1994"/>
      <c r="AA161" s="1995"/>
      <c r="AB161" s="1996"/>
    </row>
    <row r="162" spans="1:28" s="42" customFormat="1" ht="14.45" customHeight="1">
      <c r="A162" s="1090"/>
      <c r="B162" s="1944"/>
      <c r="C162" s="1945"/>
      <c r="D162" s="1940"/>
      <c r="E162" s="1940" t="s">
        <v>666</v>
      </c>
      <c r="F162" s="1946" t="s">
        <v>838</v>
      </c>
      <c r="G162" s="1372"/>
      <c r="H162" s="1373"/>
      <c r="I162" s="1373"/>
      <c r="J162" s="1373"/>
      <c r="K162" s="1373"/>
      <c r="L162" s="1372"/>
      <c r="M162" s="2000"/>
      <c r="N162" s="2000"/>
      <c r="O162" s="2000"/>
      <c r="P162" s="2000"/>
      <c r="Q162" s="1372"/>
      <c r="R162" s="1372"/>
      <c r="S162" s="1372"/>
      <c r="T162" s="1372"/>
      <c r="U162" s="2000"/>
      <c r="V162" s="2000"/>
      <c r="W162" s="2000"/>
      <c r="X162" s="2000"/>
      <c r="Y162" s="1994"/>
      <c r="Z162" s="1994"/>
      <c r="AA162" s="1995"/>
      <c r="AB162" s="1996"/>
    </row>
    <row r="163" spans="1:28" s="42" customFormat="1" ht="14.45" customHeight="1">
      <c r="A163" s="1090"/>
      <c r="B163" s="1944"/>
      <c r="C163" s="1945"/>
      <c r="D163" s="1940"/>
      <c r="E163" s="1940" t="s">
        <v>667</v>
      </c>
      <c r="F163" s="1946" t="s">
        <v>839</v>
      </c>
      <c r="G163" s="1372"/>
      <c r="H163" s="1373"/>
      <c r="I163" s="1373"/>
      <c r="J163" s="1373"/>
      <c r="K163" s="1373"/>
      <c r="L163" s="1372"/>
      <c r="M163" s="2000"/>
      <c r="N163" s="2000"/>
      <c r="O163" s="2000"/>
      <c r="P163" s="2000"/>
      <c r="Q163" s="1372"/>
      <c r="R163" s="1372"/>
      <c r="S163" s="1372"/>
      <c r="T163" s="1372"/>
      <c r="U163" s="2000"/>
      <c r="V163" s="2000"/>
      <c r="W163" s="2000"/>
      <c r="X163" s="2000"/>
      <c r="Y163" s="1994"/>
      <c r="Z163" s="1994"/>
      <c r="AA163" s="1995"/>
      <c r="AB163" s="1996"/>
    </row>
    <row r="164" spans="1:28" s="42" customFormat="1" ht="14.45" customHeight="1">
      <c r="A164" s="1090"/>
      <c r="B164" s="1944"/>
      <c r="C164" s="1945"/>
      <c r="D164" s="1940" t="s">
        <v>655</v>
      </c>
      <c r="E164" s="1940" t="s">
        <v>846</v>
      </c>
      <c r="F164" s="1946"/>
      <c r="G164" s="1372"/>
      <c r="H164" s="1373"/>
      <c r="I164" s="1373"/>
      <c r="J164" s="1373"/>
      <c r="K164" s="1373"/>
      <c r="L164" s="1372"/>
      <c r="M164" s="2000"/>
      <c r="N164" s="2000"/>
      <c r="O164" s="2000"/>
      <c r="P164" s="2000"/>
      <c r="Q164" s="1372"/>
      <c r="R164" s="1372"/>
      <c r="S164" s="1372"/>
      <c r="T164" s="1372"/>
      <c r="U164" s="2000"/>
      <c r="V164" s="2000"/>
      <c r="W164" s="2000"/>
      <c r="X164" s="2000"/>
      <c r="Y164" s="1994"/>
      <c r="Z164" s="1994"/>
      <c r="AA164" s="1995"/>
      <c r="AB164" s="1996"/>
    </row>
    <row r="165" spans="1:28" s="42" customFormat="1" ht="14.45" customHeight="1">
      <c r="A165" s="1090"/>
      <c r="B165" s="1944"/>
      <c r="C165" s="1945"/>
      <c r="D165" s="1940"/>
      <c r="E165" s="1940" t="s">
        <v>647</v>
      </c>
      <c r="F165" s="1946" t="s">
        <v>789</v>
      </c>
      <c r="G165" s="1372"/>
      <c r="H165" s="1373"/>
      <c r="I165" s="1373"/>
      <c r="J165" s="1373"/>
      <c r="K165" s="1373"/>
      <c r="L165" s="1372"/>
      <c r="M165" s="2000"/>
      <c r="N165" s="2000"/>
      <c r="O165" s="2000"/>
      <c r="P165" s="2000"/>
      <c r="Q165" s="1372"/>
      <c r="R165" s="1372"/>
      <c r="S165" s="1372"/>
      <c r="T165" s="1372"/>
      <c r="U165" s="2000"/>
      <c r="V165" s="2000"/>
      <c r="W165" s="2000"/>
      <c r="X165" s="2000"/>
      <c r="Y165" s="1994"/>
      <c r="Z165" s="1994"/>
      <c r="AA165" s="1995"/>
      <c r="AB165" s="1996"/>
    </row>
    <row r="166" spans="1:28" s="42" customFormat="1" ht="14.45" customHeight="1">
      <c r="A166" s="1090"/>
      <c r="B166" s="1944"/>
      <c r="C166" s="1945"/>
      <c r="D166" s="1940"/>
      <c r="E166" s="1940" t="s">
        <v>648</v>
      </c>
      <c r="F166" s="1946" t="s">
        <v>837</v>
      </c>
      <c r="G166" s="1372"/>
      <c r="H166" s="1373"/>
      <c r="I166" s="1373"/>
      <c r="J166" s="1373"/>
      <c r="K166" s="1373"/>
      <c r="L166" s="1372"/>
      <c r="M166" s="2000"/>
      <c r="N166" s="2000"/>
      <c r="O166" s="2000"/>
      <c r="P166" s="2000"/>
      <c r="Q166" s="1372"/>
      <c r="R166" s="1372"/>
      <c r="S166" s="1372"/>
      <c r="T166" s="1372"/>
      <c r="U166" s="2000"/>
      <c r="V166" s="2000"/>
      <c r="W166" s="2000"/>
      <c r="X166" s="2000"/>
      <c r="Y166" s="1994"/>
      <c r="Z166" s="1994"/>
      <c r="AA166" s="1995"/>
      <c r="AB166" s="1996"/>
    </row>
    <row r="167" spans="1:28" s="42" customFormat="1" ht="14.45" customHeight="1">
      <c r="A167" s="1090"/>
      <c r="B167" s="1944"/>
      <c r="C167" s="1945"/>
      <c r="D167" s="1940"/>
      <c r="E167" s="1940" t="s">
        <v>666</v>
      </c>
      <c r="F167" s="1946" t="s">
        <v>838</v>
      </c>
      <c r="G167" s="1372"/>
      <c r="H167" s="1373"/>
      <c r="I167" s="1373"/>
      <c r="J167" s="1373"/>
      <c r="K167" s="1373"/>
      <c r="L167" s="1372"/>
      <c r="M167" s="2000"/>
      <c r="N167" s="2000"/>
      <c r="O167" s="2000"/>
      <c r="P167" s="2000"/>
      <c r="Q167" s="1372"/>
      <c r="R167" s="1372"/>
      <c r="S167" s="1372"/>
      <c r="T167" s="1372"/>
      <c r="U167" s="2000"/>
      <c r="V167" s="2000"/>
      <c r="W167" s="2000"/>
      <c r="X167" s="2000"/>
      <c r="Y167" s="1994"/>
      <c r="Z167" s="1994"/>
      <c r="AA167" s="1995"/>
      <c r="AB167" s="1996"/>
    </row>
    <row r="168" spans="1:28" s="42" customFormat="1" ht="14.45" customHeight="1">
      <c r="A168" s="1090"/>
      <c r="B168" s="1944"/>
      <c r="C168" s="1945"/>
      <c r="D168" s="1940"/>
      <c r="E168" s="1940" t="s">
        <v>667</v>
      </c>
      <c r="F168" s="1946" t="s">
        <v>839</v>
      </c>
      <c r="G168" s="1372"/>
      <c r="H168" s="1373"/>
      <c r="I168" s="1373"/>
      <c r="J168" s="1373"/>
      <c r="K168" s="1373"/>
      <c r="L168" s="1372"/>
      <c r="M168" s="2000"/>
      <c r="N168" s="2000"/>
      <c r="O168" s="2000"/>
      <c r="P168" s="2000"/>
      <c r="Q168" s="1372"/>
      <c r="R168" s="1372"/>
      <c r="S168" s="1372"/>
      <c r="T168" s="1372"/>
      <c r="U168" s="2000"/>
      <c r="V168" s="2000"/>
      <c r="W168" s="2000"/>
      <c r="X168" s="2000"/>
      <c r="Y168" s="1994"/>
      <c r="Z168" s="1994"/>
      <c r="AA168" s="1995"/>
      <c r="AB168" s="1996"/>
    </row>
    <row r="169" spans="1:28" s="42" customFormat="1" ht="14.45" customHeight="1">
      <c r="A169" s="1090"/>
      <c r="B169" s="1944"/>
      <c r="C169" s="1945"/>
      <c r="D169" s="1940" t="s">
        <v>847</v>
      </c>
      <c r="E169" s="1940" t="s">
        <v>848</v>
      </c>
      <c r="F169" s="1946"/>
      <c r="G169" s="1372"/>
      <c r="H169" s="1373"/>
      <c r="I169" s="1373"/>
      <c r="J169" s="1373"/>
      <c r="K169" s="1373"/>
      <c r="L169" s="1372"/>
      <c r="M169" s="2000"/>
      <c r="N169" s="2000"/>
      <c r="O169" s="2000"/>
      <c r="P169" s="2000"/>
      <c r="Q169" s="1372"/>
      <c r="R169" s="1372"/>
      <c r="S169" s="1372"/>
      <c r="T169" s="1372"/>
      <c r="U169" s="2000"/>
      <c r="V169" s="2000"/>
      <c r="W169" s="2000"/>
      <c r="X169" s="2000"/>
      <c r="Y169" s="1994"/>
      <c r="Z169" s="1994"/>
      <c r="AA169" s="1995"/>
      <c r="AB169" s="1996"/>
    </row>
    <row r="170" spans="1:28" s="42" customFormat="1" ht="14.45" customHeight="1">
      <c r="A170" s="1090"/>
      <c r="B170" s="1944"/>
      <c r="C170" s="1945"/>
      <c r="D170" s="1940"/>
      <c r="E170" s="1940" t="s">
        <v>647</v>
      </c>
      <c r="F170" s="1946" t="s">
        <v>789</v>
      </c>
      <c r="G170" s="1372"/>
      <c r="H170" s="1373"/>
      <c r="I170" s="1373"/>
      <c r="J170" s="1373"/>
      <c r="K170" s="1373"/>
      <c r="L170" s="1372"/>
      <c r="M170" s="2000"/>
      <c r="N170" s="2000"/>
      <c r="O170" s="2000"/>
      <c r="P170" s="2000"/>
      <c r="Q170" s="1372"/>
      <c r="R170" s="1372"/>
      <c r="S170" s="1372"/>
      <c r="T170" s="1372"/>
      <c r="U170" s="2000"/>
      <c r="V170" s="2000"/>
      <c r="W170" s="2000"/>
      <c r="X170" s="2000"/>
      <c r="Y170" s="1994"/>
      <c r="Z170" s="1994"/>
      <c r="AA170" s="1995"/>
      <c r="AB170" s="1996"/>
    </row>
    <row r="171" spans="1:28" s="42" customFormat="1" ht="14.45" customHeight="1">
      <c r="A171" s="1090"/>
      <c r="B171" s="1944"/>
      <c r="C171" s="1945"/>
      <c r="D171" s="1940"/>
      <c r="E171" s="1940" t="s">
        <v>648</v>
      </c>
      <c r="F171" s="1946" t="s">
        <v>837</v>
      </c>
      <c r="G171" s="1372"/>
      <c r="H171" s="1373"/>
      <c r="I171" s="1373"/>
      <c r="J171" s="1373"/>
      <c r="K171" s="1373"/>
      <c r="L171" s="1372"/>
      <c r="M171" s="2000"/>
      <c r="N171" s="2000"/>
      <c r="O171" s="2000"/>
      <c r="P171" s="2000"/>
      <c r="Q171" s="1372"/>
      <c r="R171" s="1372"/>
      <c r="S171" s="1372"/>
      <c r="T171" s="1372"/>
      <c r="U171" s="2000"/>
      <c r="V171" s="2000"/>
      <c r="W171" s="2000"/>
      <c r="X171" s="2000"/>
      <c r="Y171" s="1994"/>
      <c r="Z171" s="1994"/>
      <c r="AA171" s="1995"/>
      <c r="AB171" s="1996"/>
    </row>
    <row r="172" spans="1:28" s="42" customFormat="1" ht="14.45" customHeight="1">
      <c r="A172" s="1090"/>
      <c r="B172" s="1944"/>
      <c r="C172" s="1945"/>
      <c r="D172" s="1940"/>
      <c r="E172" s="1940" t="s">
        <v>666</v>
      </c>
      <c r="F172" s="1946" t="s">
        <v>838</v>
      </c>
      <c r="G172" s="1372"/>
      <c r="H172" s="1373"/>
      <c r="I172" s="1373"/>
      <c r="J172" s="1373"/>
      <c r="K172" s="1373"/>
      <c r="L172" s="1372"/>
      <c r="M172" s="2000"/>
      <c r="N172" s="2000"/>
      <c r="O172" s="2000"/>
      <c r="P172" s="2000"/>
      <c r="Q172" s="1372"/>
      <c r="R172" s="1372"/>
      <c r="S172" s="1372"/>
      <c r="T172" s="1372"/>
      <c r="U172" s="2000"/>
      <c r="V172" s="2000"/>
      <c r="W172" s="2000"/>
      <c r="X172" s="2000"/>
      <c r="Y172" s="1994"/>
      <c r="Z172" s="1994"/>
      <c r="AA172" s="1995"/>
      <c r="AB172" s="1996"/>
    </row>
    <row r="173" spans="1:28" s="42" customFormat="1" ht="14.45" customHeight="1">
      <c r="A173" s="1090"/>
      <c r="B173" s="1944"/>
      <c r="C173" s="1945"/>
      <c r="D173" s="1940"/>
      <c r="E173" s="1940" t="s">
        <v>667</v>
      </c>
      <c r="F173" s="1946" t="s">
        <v>839</v>
      </c>
      <c r="G173" s="1372"/>
      <c r="H173" s="1373"/>
      <c r="I173" s="1373"/>
      <c r="J173" s="1373"/>
      <c r="K173" s="1373"/>
      <c r="L173" s="1372"/>
      <c r="M173" s="2000"/>
      <c r="N173" s="2000"/>
      <c r="O173" s="2000"/>
      <c r="P173" s="2000"/>
      <c r="Q173" s="1372"/>
      <c r="R173" s="1372"/>
      <c r="S173" s="1372"/>
      <c r="T173" s="1372"/>
      <c r="U173" s="2000"/>
      <c r="V173" s="2000"/>
      <c r="W173" s="2000"/>
      <c r="X173" s="2000"/>
      <c r="Y173" s="1994"/>
      <c r="Z173" s="1994"/>
      <c r="AA173" s="1995"/>
      <c r="AB173" s="1996"/>
    </row>
    <row r="174" spans="1:28" s="42" customFormat="1" ht="14.45" customHeight="1">
      <c r="A174" s="1090"/>
      <c r="B174" s="1944"/>
      <c r="C174" s="1945"/>
      <c r="D174" s="1940" t="s">
        <v>657</v>
      </c>
      <c r="E174" s="1940" t="s">
        <v>849</v>
      </c>
      <c r="F174" s="1946"/>
      <c r="G174" s="1372"/>
      <c r="H174" s="1373"/>
      <c r="I174" s="1373"/>
      <c r="J174" s="1373"/>
      <c r="K174" s="1373"/>
      <c r="L174" s="1372"/>
      <c r="M174" s="2000"/>
      <c r="N174" s="2000"/>
      <c r="O174" s="2000"/>
      <c r="P174" s="2000"/>
      <c r="Q174" s="1372"/>
      <c r="R174" s="1372"/>
      <c r="S174" s="1372"/>
      <c r="T174" s="1372"/>
      <c r="U174" s="2000"/>
      <c r="V174" s="2000"/>
      <c r="W174" s="2000"/>
      <c r="X174" s="2000"/>
      <c r="Y174" s="1994"/>
      <c r="Z174" s="1994"/>
      <c r="AA174" s="1995"/>
      <c r="AB174" s="1996"/>
    </row>
    <row r="175" spans="1:28" s="42" customFormat="1" ht="14.45" customHeight="1">
      <c r="A175" s="1090"/>
      <c r="B175" s="1944"/>
      <c r="C175" s="1945"/>
      <c r="D175" s="1940"/>
      <c r="E175" s="1940" t="s">
        <v>647</v>
      </c>
      <c r="F175" s="1946" t="s">
        <v>789</v>
      </c>
      <c r="G175" s="1372"/>
      <c r="H175" s="1373"/>
      <c r="I175" s="1373"/>
      <c r="J175" s="1373"/>
      <c r="K175" s="1373"/>
      <c r="L175" s="1372"/>
      <c r="M175" s="2000"/>
      <c r="N175" s="2000"/>
      <c r="O175" s="2000"/>
      <c r="P175" s="2000"/>
      <c r="Q175" s="1372"/>
      <c r="R175" s="1372"/>
      <c r="S175" s="1372"/>
      <c r="T175" s="1372"/>
      <c r="U175" s="2000"/>
      <c r="V175" s="2000"/>
      <c r="W175" s="2000"/>
      <c r="X175" s="2000"/>
      <c r="Y175" s="1994"/>
      <c r="Z175" s="1994"/>
      <c r="AA175" s="1995"/>
      <c r="AB175" s="1996"/>
    </row>
    <row r="176" spans="1:28" s="42" customFormat="1" ht="14.45" customHeight="1">
      <c r="A176" s="1090"/>
      <c r="B176" s="1944"/>
      <c r="C176" s="1945"/>
      <c r="D176" s="1940"/>
      <c r="E176" s="1940" t="s">
        <v>648</v>
      </c>
      <c r="F176" s="1946" t="s">
        <v>837</v>
      </c>
      <c r="G176" s="1372"/>
      <c r="H176" s="1373"/>
      <c r="I176" s="1373"/>
      <c r="J176" s="1373"/>
      <c r="K176" s="1373"/>
      <c r="L176" s="1372"/>
      <c r="M176" s="2000"/>
      <c r="N176" s="2000"/>
      <c r="O176" s="2000"/>
      <c r="P176" s="2000"/>
      <c r="Q176" s="1372"/>
      <c r="R176" s="1372"/>
      <c r="S176" s="1372"/>
      <c r="T176" s="1372"/>
      <c r="U176" s="2000"/>
      <c r="V176" s="2000"/>
      <c r="W176" s="2000"/>
      <c r="X176" s="2000"/>
      <c r="Y176" s="1994"/>
      <c r="Z176" s="1994"/>
      <c r="AA176" s="1995"/>
      <c r="AB176" s="1996"/>
    </row>
    <row r="177" spans="1:28" s="42" customFormat="1" ht="14.45" customHeight="1">
      <c r="A177" s="1090"/>
      <c r="B177" s="1944"/>
      <c r="C177" s="1945"/>
      <c r="D177" s="1940"/>
      <c r="E177" s="1940" t="s">
        <v>666</v>
      </c>
      <c r="F177" s="1946" t="s">
        <v>838</v>
      </c>
      <c r="G177" s="1372"/>
      <c r="H177" s="1373"/>
      <c r="I177" s="1373"/>
      <c r="J177" s="1373"/>
      <c r="K177" s="1373"/>
      <c r="L177" s="1372"/>
      <c r="M177" s="2000"/>
      <c r="N177" s="2000"/>
      <c r="O177" s="2000"/>
      <c r="P177" s="2000"/>
      <c r="Q177" s="1372"/>
      <c r="R177" s="1372"/>
      <c r="S177" s="1372"/>
      <c r="T177" s="1372"/>
      <c r="U177" s="2000"/>
      <c r="V177" s="2000"/>
      <c r="W177" s="2000"/>
      <c r="X177" s="2000"/>
      <c r="Y177" s="1994"/>
      <c r="Z177" s="1994"/>
      <c r="AA177" s="1995"/>
      <c r="AB177" s="1996"/>
    </row>
    <row r="178" spans="1:28" s="42" customFormat="1" ht="14.45" customHeight="1">
      <c r="A178" s="1090"/>
      <c r="B178" s="1944"/>
      <c r="C178" s="1945"/>
      <c r="D178" s="1940"/>
      <c r="E178" s="1940" t="s">
        <v>667</v>
      </c>
      <c r="F178" s="1946" t="s">
        <v>839</v>
      </c>
      <c r="G178" s="1372"/>
      <c r="H178" s="1373"/>
      <c r="I178" s="1373"/>
      <c r="J178" s="1373"/>
      <c r="K178" s="1373"/>
      <c r="L178" s="1372"/>
      <c r="M178" s="2000"/>
      <c r="N178" s="2000"/>
      <c r="O178" s="2000"/>
      <c r="P178" s="2000"/>
      <c r="Q178" s="1372"/>
      <c r="R178" s="1372"/>
      <c r="S178" s="1372"/>
      <c r="T178" s="1372"/>
      <c r="U178" s="2000"/>
      <c r="V178" s="2000"/>
      <c r="W178" s="2000"/>
      <c r="X178" s="2000"/>
      <c r="Y178" s="1994"/>
      <c r="Z178" s="1994"/>
      <c r="AA178" s="1995"/>
      <c r="AB178" s="1996"/>
    </row>
    <row r="179" spans="1:28" s="42" customFormat="1" ht="14.45" customHeight="1">
      <c r="A179" s="1090"/>
      <c r="B179" s="1944"/>
      <c r="C179" s="1945"/>
      <c r="D179" s="1940" t="s">
        <v>658</v>
      </c>
      <c r="E179" s="1940" t="s">
        <v>1316</v>
      </c>
      <c r="F179" s="1946"/>
      <c r="G179" s="1372"/>
      <c r="H179" s="1373"/>
      <c r="I179" s="1373"/>
      <c r="J179" s="1373"/>
      <c r="K179" s="1373"/>
      <c r="L179" s="1372"/>
      <c r="M179" s="2000"/>
      <c r="N179" s="2000"/>
      <c r="O179" s="2000"/>
      <c r="P179" s="2000"/>
      <c r="Q179" s="1372"/>
      <c r="R179" s="1372"/>
      <c r="S179" s="1372"/>
      <c r="T179" s="1372"/>
      <c r="U179" s="2000"/>
      <c r="V179" s="2000"/>
      <c r="W179" s="2000"/>
      <c r="X179" s="2000"/>
      <c r="Y179" s="1994"/>
      <c r="Z179" s="1994"/>
      <c r="AA179" s="1995"/>
      <c r="AB179" s="1996"/>
    </row>
    <row r="180" spans="1:28" s="42" customFormat="1" ht="14.45" customHeight="1">
      <c r="A180" s="1090"/>
      <c r="B180" s="1944"/>
      <c r="C180" s="1945"/>
      <c r="D180" s="1940"/>
      <c r="E180" s="1940" t="s">
        <v>647</v>
      </c>
      <c r="F180" s="1946" t="s">
        <v>789</v>
      </c>
      <c r="G180" s="1372"/>
      <c r="H180" s="1373"/>
      <c r="I180" s="1373"/>
      <c r="J180" s="1373"/>
      <c r="K180" s="1373"/>
      <c r="L180" s="1372"/>
      <c r="M180" s="2000"/>
      <c r="N180" s="2000"/>
      <c r="O180" s="2000"/>
      <c r="P180" s="2000"/>
      <c r="Q180" s="1372"/>
      <c r="R180" s="1372"/>
      <c r="S180" s="1372"/>
      <c r="T180" s="1372"/>
      <c r="U180" s="2000"/>
      <c r="V180" s="2000"/>
      <c r="W180" s="2000"/>
      <c r="X180" s="2000"/>
      <c r="Y180" s="1994"/>
      <c r="Z180" s="1994"/>
      <c r="AA180" s="1995"/>
      <c r="AB180" s="1996"/>
    </row>
    <row r="181" spans="1:28" s="42" customFormat="1" ht="14.45" customHeight="1">
      <c r="A181" s="1090"/>
      <c r="B181" s="1944"/>
      <c r="C181" s="1945"/>
      <c r="D181" s="1940"/>
      <c r="E181" s="1940" t="s">
        <v>648</v>
      </c>
      <c r="F181" s="1946" t="s">
        <v>837</v>
      </c>
      <c r="G181" s="1372"/>
      <c r="H181" s="1373"/>
      <c r="I181" s="1373"/>
      <c r="J181" s="1373"/>
      <c r="K181" s="1373"/>
      <c r="L181" s="1372"/>
      <c r="M181" s="2000"/>
      <c r="N181" s="2000"/>
      <c r="O181" s="2000"/>
      <c r="P181" s="2000"/>
      <c r="Q181" s="1372"/>
      <c r="R181" s="1372"/>
      <c r="S181" s="1372"/>
      <c r="T181" s="1372"/>
      <c r="U181" s="2000"/>
      <c r="V181" s="2000"/>
      <c r="W181" s="2000"/>
      <c r="X181" s="2000"/>
      <c r="Y181" s="1994"/>
      <c r="Z181" s="1994"/>
      <c r="AA181" s="1995"/>
      <c r="AB181" s="1996"/>
    </row>
    <row r="182" spans="1:28" s="42" customFormat="1" ht="14.45" customHeight="1">
      <c r="A182" s="1090"/>
      <c r="B182" s="1944"/>
      <c r="C182" s="1945"/>
      <c r="D182" s="1940"/>
      <c r="E182" s="1940" t="s">
        <v>666</v>
      </c>
      <c r="F182" s="1946" t="s">
        <v>838</v>
      </c>
      <c r="G182" s="1372"/>
      <c r="H182" s="1373"/>
      <c r="I182" s="1373"/>
      <c r="J182" s="1373"/>
      <c r="K182" s="1373"/>
      <c r="L182" s="1372"/>
      <c r="M182" s="2000"/>
      <c r="N182" s="2000"/>
      <c r="O182" s="2000"/>
      <c r="P182" s="2000"/>
      <c r="Q182" s="1372"/>
      <c r="R182" s="1372"/>
      <c r="S182" s="1372"/>
      <c r="T182" s="1372"/>
      <c r="U182" s="2000"/>
      <c r="V182" s="2000"/>
      <c r="W182" s="2000"/>
      <c r="X182" s="2000"/>
      <c r="Y182" s="1994"/>
      <c r="Z182" s="1994"/>
      <c r="AA182" s="1995"/>
      <c r="AB182" s="1996"/>
    </row>
    <row r="183" spans="1:28" s="42" customFormat="1" ht="14.45" customHeight="1">
      <c r="A183" s="1090"/>
      <c r="B183" s="1944"/>
      <c r="C183" s="1945"/>
      <c r="D183" s="1940"/>
      <c r="E183" s="1940" t="s">
        <v>667</v>
      </c>
      <c r="F183" s="1946" t="s">
        <v>839</v>
      </c>
      <c r="G183" s="1372"/>
      <c r="H183" s="1373"/>
      <c r="I183" s="1373"/>
      <c r="J183" s="1373"/>
      <c r="K183" s="1373"/>
      <c r="L183" s="1372"/>
      <c r="M183" s="2000"/>
      <c r="N183" s="2000"/>
      <c r="O183" s="2000"/>
      <c r="P183" s="2000"/>
      <c r="Q183" s="1372"/>
      <c r="R183" s="1372"/>
      <c r="S183" s="1372"/>
      <c r="T183" s="1372"/>
      <c r="U183" s="2000"/>
      <c r="V183" s="2000"/>
      <c r="W183" s="2000"/>
      <c r="X183" s="2000"/>
      <c r="Y183" s="1994"/>
      <c r="Z183" s="1994"/>
      <c r="AA183" s="1995"/>
      <c r="AB183" s="1996"/>
    </row>
    <row r="184" spans="1:28" s="42" customFormat="1" ht="14.45" customHeight="1">
      <c r="A184" s="1090"/>
      <c r="B184" s="1944"/>
      <c r="C184" s="1945"/>
      <c r="D184" s="1940" t="s">
        <v>659</v>
      </c>
      <c r="E184" s="1940" t="s">
        <v>850</v>
      </c>
      <c r="F184" s="1946"/>
      <c r="G184" s="1372"/>
      <c r="H184" s="1373"/>
      <c r="I184" s="1373"/>
      <c r="J184" s="1373"/>
      <c r="K184" s="1373"/>
      <c r="L184" s="1372"/>
      <c r="M184" s="2000"/>
      <c r="N184" s="2000"/>
      <c r="O184" s="2000"/>
      <c r="P184" s="2000"/>
      <c r="Q184" s="1372"/>
      <c r="R184" s="1372"/>
      <c r="S184" s="1372"/>
      <c r="T184" s="1372"/>
      <c r="U184" s="2000"/>
      <c r="V184" s="2000"/>
      <c r="W184" s="2000"/>
      <c r="X184" s="2000"/>
      <c r="Y184" s="1994"/>
      <c r="Z184" s="1994"/>
      <c r="AA184" s="1995"/>
      <c r="AB184" s="1996"/>
    </row>
    <row r="185" spans="1:28" s="42" customFormat="1" ht="14.45" customHeight="1">
      <c r="A185" s="1090"/>
      <c r="B185" s="1944"/>
      <c r="C185" s="1945"/>
      <c r="D185" s="1940"/>
      <c r="E185" s="1940" t="s">
        <v>647</v>
      </c>
      <c r="F185" s="1946" t="s">
        <v>789</v>
      </c>
      <c r="G185" s="1372"/>
      <c r="H185" s="1373"/>
      <c r="I185" s="1373"/>
      <c r="J185" s="1373"/>
      <c r="K185" s="1373"/>
      <c r="L185" s="1372"/>
      <c r="M185" s="2000"/>
      <c r="N185" s="2000"/>
      <c r="O185" s="2000"/>
      <c r="P185" s="2000"/>
      <c r="Q185" s="1372"/>
      <c r="R185" s="1372"/>
      <c r="S185" s="1372"/>
      <c r="T185" s="1372"/>
      <c r="U185" s="2000"/>
      <c r="V185" s="2000"/>
      <c r="W185" s="2000"/>
      <c r="X185" s="2000"/>
      <c r="Y185" s="1994"/>
      <c r="Z185" s="1994"/>
      <c r="AA185" s="1995"/>
      <c r="AB185" s="1996"/>
    </row>
    <row r="186" spans="1:28" s="42" customFormat="1" ht="14.45" customHeight="1">
      <c r="A186" s="1090"/>
      <c r="B186" s="1944"/>
      <c r="C186" s="1945"/>
      <c r="D186" s="1940"/>
      <c r="E186" s="1940" t="s">
        <v>648</v>
      </c>
      <c r="F186" s="1946" t="s">
        <v>837</v>
      </c>
      <c r="G186" s="1372"/>
      <c r="H186" s="1373"/>
      <c r="I186" s="1373"/>
      <c r="J186" s="1373"/>
      <c r="K186" s="1373"/>
      <c r="L186" s="1372"/>
      <c r="M186" s="2000"/>
      <c r="N186" s="2000"/>
      <c r="O186" s="2000"/>
      <c r="P186" s="2000"/>
      <c r="Q186" s="1372"/>
      <c r="R186" s="1372"/>
      <c r="S186" s="1372"/>
      <c r="T186" s="1372"/>
      <c r="U186" s="2000"/>
      <c r="V186" s="2000"/>
      <c r="W186" s="2000"/>
      <c r="X186" s="2000"/>
      <c r="Y186" s="1994"/>
      <c r="Z186" s="1994"/>
      <c r="AA186" s="1995"/>
      <c r="AB186" s="1996"/>
    </row>
    <row r="187" spans="1:28" s="42" customFormat="1" ht="14.45" customHeight="1">
      <c r="A187" s="1090"/>
      <c r="B187" s="1944"/>
      <c r="C187" s="1945"/>
      <c r="D187" s="1940"/>
      <c r="E187" s="1940" t="s">
        <v>666</v>
      </c>
      <c r="F187" s="1946" t="s">
        <v>838</v>
      </c>
      <c r="G187" s="1372"/>
      <c r="H187" s="1373"/>
      <c r="I187" s="1373"/>
      <c r="J187" s="1373"/>
      <c r="K187" s="1373"/>
      <c r="L187" s="1372"/>
      <c r="M187" s="2000"/>
      <c r="N187" s="2000"/>
      <c r="O187" s="2000"/>
      <c r="P187" s="2000"/>
      <c r="Q187" s="1372"/>
      <c r="R187" s="1372"/>
      <c r="S187" s="1372"/>
      <c r="T187" s="1372"/>
      <c r="U187" s="2000"/>
      <c r="V187" s="2000"/>
      <c r="W187" s="2000"/>
      <c r="X187" s="2000"/>
      <c r="Y187" s="1994"/>
      <c r="Z187" s="1994"/>
      <c r="AA187" s="1995"/>
      <c r="AB187" s="1996"/>
    </row>
    <row r="188" spans="1:28" s="42" customFormat="1" ht="14.45" customHeight="1">
      <c r="A188" s="1090"/>
      <c r="B188" s="1944"/>
      <c r="C188" s="1945"/>
      <c r="D188" s="1940"/>
      <c r="E188" s="1940" t="s">
        <v>667</v>
      </c>
      <c r="F188" s="1946" t="s">
        <v>839</v>
      </c>
      <c r="G188" s="1372"/>
      <c r="H188" s="1373"/>
      <c r="I188" s="1373"/>
      <c r="J188" s="1373"/>
      <c r="K188" s="1373"/>
      <c r="L188" s="1372"/>
      <c r="M188" s="2000"/>
      <c r="N188" s="2000"/>
      <c r="O188" s="2000"/>
      <c r="P188" s="2000"/>
      <c r="Q188" s="1372"/>
      <c r="R188" s="1372"/>
      <c r="S188" s="1372"/>
      <c r="T188" s="1372"/>
      <c r="U188" s="2000"/>
      <c r="V188" s="2000"/>
      <c r="W188" s="2000"/>
      <c r="X188" s="2000"/>
      <c r="Y188" s="1994"/>
      <c r="Z188" s="1994"/>
      <c r="AA188" s="1995"/>
      <c r="AB188" s="1996"/>
    </row>
    <row r="189" spans="1:28" s="42" customFormat="1" ht="14.45" customHeight="1">
      <c r="A189" s="1090"/>
      <c r="B189" s="1944"/>
      <c r="C189" s="1945"/>
      <c r="D189" s="1940" t="s">
        <v>660</v>
      </c>
      <c r="E189" s="1940" t="s">
        <v>851</v>
      </c>
      <c r="F189" s="1946"/>
      <c r="G189" s="1372"/>
      <c r="H189" s="1373"/>
      <c r="I189" s="1373"/>
      <c r="J189" s="1373"/>
      <c r="K189" s="1373"/>
      <c r="L189" s="1372"/>
      <c r="M189" s="2000"/>
      <c r="N189" s="2000"/>
      <c r="O189" s="2000"/>
      <c r="P189" s="2000"/>
      <c r="Q189" s="1372"/>
      <c r="R189" s="1372"/>
      <c r="S189" s="1372"/>
      <c r="T189" s="1372"/>
      <c r="U189" s="2000"/>
      <c r="V189" s="2000"/>
      <c r="W189" s="2000"/>
      <c r="X189" s="2000"/>
      <c r="Y189" s="1994"/>
      <c r="Z189" s="1994"/>
      <c r="AA189" s="1995"/>
      <c r="AB189" s="1996"/>
    </row>
    <row r="190" spans="1:28" s="42" customFormat="1" ht="14.45" customHeight="1">
      <c r="A190" s="1090"/>
      <c r="B190" s="1944"/>
      <c r="C190" s="1945"/>
      <c r="D190" s="1940"/>
      <c r="E190" s="1940" t="s">
        <v>647</v>
      </c>
      <c r="F190" s="1946" t="s">
        <v>789</v>
      </c>
      <c r="G190" s="1372"/>
      <c r="H190" s="1373"/>
      <c r="I190" s="1373"/>
      <c r="J190" s="1373"/>
      <c r="K190" s="1373"/>
      <c r="L190" s="1372"/>
      <c r="M190" s="2000"/>
      <c r="N190" s="2000"/>
      <c r="O190" s="2000"/>
      <c r="P190" s="2000"/>
      <c r="Q190" s="1372"/>
      <c r="R190" s="1372"/>
      <c r="S190" s="1372"/>
      <c r="T190" s="1372"/>
      <c r="U190" s="2000"/>
      <c r="V190" s="2000"/>
      <c r="W190" s="2000"/>
      <c r="X190" s="2000"/>
      <c r="Y190" s="1994"/>
      <c r="Z190" s="1994"/>
      <c r="AA190" s="1995"/>
      <c r="AB190" s="1996"/>
    </row>
    <row r="191" spans="1:28" s="42" customFormat="1" ht="14.45" customHeight="1">
      <c r="A191" s="1090"/>
      <c r="B191" s="1944"/>
      <c r="C191" s="1945"/>
      <c r="D191" s="1940"/>
      <c r="E191" s="1940" t="s">
        <v>648</v>
      </c>
      <c r="F191" s="1946" t="s">
        <v>837</v>
      </c>
      <c r="G191" s="1372"/>
      <c r="H191" s="1373"/>
      <c r="I191" s="1373"/>
      <c r="J191" s="1373"/>
      <c r="K191" s="1373"/>
      <c r="L191" s="1372"/>
      <c r="M191" s="2000"/>
      <c r="N191" s="2000"/>
      <c r="O191" s="2000"/>
      <c r="P191" s="2000"/>
      <c r="Q191" s="1372"/>
      <c r="R191" s="1372"/>
      <c r="S191" s="1372"/>
      <c r="T191" s="1372"/>
      <c r="U191" s="2000"/>
      <c r="V191" s="2000"/>
      <c r="W191" s="2000"/>
      <c r="X191" s="2000"/>
      <c r="Y191" s="1994"/>
      <c r="Z191" s="1994"/>
      <c r="AA191" s="1995"/>
      <c r="AB191" s="1996"/>
    </row>
    <row r="192" spans="1:28" s="42" customFormat="1" ht="14.45" customHeight="1">
      <c r="A192" s="1090"/>
      <c r="B192" s="1944"/>
      <c r="C192" s="1945"/>
      <c r="D192" s="1940"/>
      <c r="E192" s="1940" t="s">
        <v>666</v>
      </c>
      <c r="F192" s="1946" t="s">
        <v>838</v>
      </c>
      <c r="G192" s="1372"/>
      <c r="H192" s="1373"/>
      <c r="I192" s="1373"/>
      <c r="J192" s="1373"/>
      <c r="K192" s="1373"/>
      <c r="L192" s="1372"/>
      <c r="M192" s="2000"/>
      <c r="N192" s="2000"/>
      <c r="O192" s="2000"/>
      <c r="P192" s="2000"/>
      <c r="Q192" s="1372"/>
      <c r="R192" s="1372"/>
      <c r="S192" s="1372"/>
      <c r="T192" s="1372"/>
      <c r="U192" s="2000"/>
      <c r="V192" s="2000"/>
      <c r="W192" s="2000"/>
      <c r="X192" s="2000"/>
      <c r="Y192" s="1994"/>
      <c r="Z192" s="1994"/>
      <c r="AA192" s="1995"/>
      <c r="AB192" s="1996"/>
    </row>
    <row r="193" spans="1:28" s="42" customFormat="1" ht="14.45" customHeight="1">
      <c r="A193" s="1090"/>
      <c r="B193" s="1944"/>
      <c r="C193" s="1945"/>
      <c r="D193" s="1940"/>
      <c r="E193" s="1940" t="s">
        <v>667</v>
      </c>
      <c r="F193" s="1946" t="s">
        <v>839</v>
      </c>
      <c r="G193" s="1372"/>
      <c r="H193" s="1373"/>
      <c r="I193" s="1373"/>
      <c r="J193" s="1373"/>
      <c r="K193" s="1373"/>
      <c r="L193" s="1372"/>
      <c r="M193" s="2000"/>
      <c r="N193" s="2000"/>
      <c r="O193" s="2000"/>
      <c r="P193" s="2000"/>
      <c r="Q193" s="1372"/>
      <c r="R193" s="1372"/>
      <c r="S193" s="1372"/>
      <c r="T193" s="1372"/>
      <c r="U193" s="2000"/>
      <c r="V193" s="2000"/>
      <c r="W193" s="2000"/>
      <c r="X193" s="2000"/>
      <c r="Y193" s="1994"/>
      <c r="Z193" s="1994"/>
      <c r="AA193" s="1995"/>
      <c r="AB193" s="1996"/>
    </row>
    <row r="194" spans="1:28" s="42" customFormat="1" ht="14.45" customHeight="1">
      <c r="A194" s="1090"/>
      <c r="B194" s="1944"/>
      <c r="C194" s="1945"/>
      <c r="D194" s="1940" t="s">
        <v>664</v>
      </c>
      <c r="E194" s="1940" t="s">
        <v>852</v>
      </c>
      <c r="F194" s="1946"/>
      <c r="G194" s="1372"/>
      <c r="H194" s="1373"/>
      <c r="I194" s="1373"/>
      <c r="J194" s="1373"/>
      <c r="K194" s="1373"/>
      <c r="L194" s="1372"/>
      <c r="M194" s="2000"/>
      <c r="N194" s="2000"/>
      <c r="O194" s="2000"/>
      <c r="P194" s="2000"/>
      <c r="Q194" s="1372"/>
      <c r="R194" s="1372"/>
      <c r="S194" s="1372"/>
      <c r="T194" s="1372"/>
      <c r="U194" s="2000"/>
      <c r="V194" s="2000"/>
      <c r="W194" s="2000"/>
      <c r="X194" s="2000"/>
      <c r="Y194" s="1994"/>
      <c r="Z194" s="1994"/>
      <c r="AA194" s="1995"/>
      <c r="AB194" s="1996"/>
    </row>
    <row r="195" spans="1:28" s="42" customFormat="1" ht="14.45" customHeight="1">
      <c r="A195" s="1090"/>
      <c r="B195" s="1944"/>
      <c r="C195" s="1945"/>
      <c r="D195" s="1940"/>
      <c r="E195" s="1940" t="s">
        <v>647</v>
      </c>
      <c r="F195" s="1946" t="s">
        <v>789</v>
      </c>
      <c r="G195" s="1372"/>
      <c r="H195" s="1373"/>
      <c r="I195" s="1373"/>
      <c r="J195" s="1373"/>
      <c r="K195" s="1373"/>
      <c r="L195" s="1372"/>
      <c r="M195" s="2000"/>
      <c r="N195" s="2000"/>
      <c r="O195" s="2000"/>
      <c r="P195" s="2000"/>
      <c r="Q195" s="1372"/>
      <c r="R195" s="1372"/>
      <c r="S195" s="1372"/>
      <c r="T195" s="1372"/>
      <c r="U195" s="2000"/>
      <c r="V195" s="2000"/>
      <c r="W195" s="2000"/>
      <c r="X195" s="2000"/>
      <c r="Y195" s="1994"/>
      <c r="Z195" s="1994"/>
      <c r="AA195" s="1995"/>
      <c r="AB195" s="1996"/>
    </row>
    <row r="196" spans="1:28" s="42" customFormat="1" ht="14.45" customHeight="1">
      <c r="A196" s="1090"/>
      <c r="B196" s="1944"/>
      <c r="C196" s="1945"/>
      <c r="D196" s="1940"/>
      <c r="E196" s="1940" t="s">
        <v>648</v>
      </c>
      <c r="F196" s="1946" t="s">
        <v>837</v>
      </c>
      <c r="G196" s="1372"/>
      <c r="H196" s="1373"/>
      <c r="I196" s="1373"/>
      <c r="J196" s="1373"/>
      <c r="K196" s="1373"/>
      <c r="L196" s="1372"/>
      <c r="M196" s="2000"/>
      <c r="N196" s="2000"/>
      <c r="O196" s="2000"/>
      <c r="P196" s="2000"/>
      <c r="Q196" s="1372"/>
      <c r="R196" s="1372"/>
      <c r="S196" s="1372"/>
      <c r="T196" s="1372"/>
      <c r="U196" s="2000"/>
      <c r="V196" s="2000"/>
      <c r="W196" s="2000"/>
      <c r="X196" s="2000"/>
      <c r="Y196" s="1994"/>
      <c r="Z196" s="1994"/>
      <c r="AA196" s="1995"/>
      <c r="AB196" s="1996"/>
    </row>
    <row r="197" spans="1:28" s="42" customFormat="1" ht="14.45" customHeight="1">
      <c r="A197" s="1090"/>
      <c r="B197" s="1944"/>
      <c r="C197" s="1945"/>
      <c r="D197" s="1940"/>
      <c r="E197" s="1940" t="s">
        <v>666</v>
      </c>
      <c r="F197" s="1946" t="s">
        <v>838</v>
      </c>
      <c r="G197" s="1372"/>
      <c r="H197" s="1373"/>
      <c r="I197" s="1373"/>
      <c r="J197" s="1373"/>
      <c r="K197" s="1373"/>
      <c r="L197" s="1372"/>
      <c r="M197" s="2000"/>
      <c r="N197" s="2000"/>
      <c r="O197" s="2000"/>
      <c r="P197" s="2000"/>
      <c r="Q197" s="1372"/>
      <c r="R197" s="1372"/>
      <c r="S197" s="1372"/>
      <c r="T197" s="1372"/>
      <c r="U197" s="2000"/>
      <c r="V197" s="2000"/>
      <c r="W197" s="2000"/>
      <c r="X197" s="2000"/>
      <c r="Y197" s="1994"/>
      <c r="Z197" s="1994"/>
      <c r="AA197" s="1995"/>
      <c r="AB197" s="1996"/>
    </row>
    <row r="198" spans="1:28" s="42" customFormat="1" ht="14.45" customHeight="1">
      <c r="A198" s="1090"/>
      <c r="B198" s="1944"/>
      <c r="C198" s="1945"/>
      <c r="D198" s="1940"/>
      <c r="E198" s="1940" t="s">
        <v>667</v>
      </c>
      <c r="F198" s="1946" t="s">
        <v>839</v>
      </c>
      <c r="G198" s="1372"/>
      <c r="H198" s="1373"/>
      <c r="I198" s="1373"/>
      <c r="J198" s="1373"/>
      <c r="K198" s="1373"/>
      <c r="L198" s="1372"/>
      <c r="M198" s="2000"/>
      <c r="N198" s="2000"/>
      <c r="O198" s="2000"/>
      <c r="P198" s="2000"/>
      <c r="Q198" s="1372"/>
      <c r="R198" s="1372"/>
      <c r="S198" s="1372"/>
      <c r="T198" s="1372"/>
      <c r="U198" s="2000"/>
      <c r="V198" s="2000"/>
      <c r="W198" s="2000"/>
      <c r="X198" s="2000"/>
      <c r="Y198" s="1994"/>
      <c r="Z198" s="1994"/>
      <c r="AA198" s="1995"/>
      <c r="AB198" s="1996"/>
    </row>
    <row r="199" spans="1:28" s="42" customFormat="1" ht="14.45" customHeight="1">
      <c r="A199" s="1090"/>
      <c r="B199" s="1944"/>
      <c r="C199" s="1945"/>
      <c r="D199" s="1940" t="s">
        <v>677</v>
      </c>
      <c r="E199" s="1940" t="s">
        <v>853</v>
      </c>
      <c r="F199" s="1946"/>
      <c r="G199" s="1372"/>
      <c r="H199" s="1373"/>
      <c r="I199" s="1373"/>
      <c r="J199" s="1373"/>
      <c r="K199" s="1373"/>
      <c r="L199" s="1372"/>
      <c r="M199" s="2000"/>
      <c r="N199" s="2000"/>
      <c r="O199" s="2000"/>
      <c r="P199" s="2000"/>
      <c r="Q199" s="1372"/>
      <c r="R199" s="1372"/>
      <c r="S199" s="1372"/>
      <c r="T199" s="1372"/>
      <c r="U199" s="2000"/>
      <c r="V199" s="2000"/>
      <c r="W199" s="2000"/>
      <c r="X199" s="2000"/>
      <c r="Y199" s="1994"/>
      <c r="Z199" s="1994"/>
      <c r="AA199" s="1995"/>
      <c r="AB199" s="1996"/>
    </row>
    <row r="200" spans="1:28" s="42" customFormat="1" ht="14.45" customHeight="1">
      <c r="A200" s="1090"/>
      <c r="B200" s="1944"/>
      <c r="C200" s="1945"/>
      <c r="D200" s="1940"/>
      <c r="E200" s="1940" t="s">
        <v>647</v>
      </c>
      <c r="F200" s="1946" t="s">
        <v>789</v>
      </c>
      <c r="G200" s="1372"/>
      <c r="H200" s="1373"/>
      <c r="I200" s="1373"/>
      <c r="J200" s="1373"/>
      <c r="K200" s="1373"/>
      <c r="L200" s="1372"/>
      <c r="M200" s="2000"/>
      <c r="N200" s="2000"/>
      <c r="O200" s="2000"/>
      <c r="P200" s="2000"/>
      <c r="Q200" s="1372"/>
      <c r="R200" s="1372"/>
      <c r="S200" s="1372"/>
      <c r="T200" s="1372"/>
      <c r="U200" s="2000"/>
      <c r="V200" s="2000"/>
      <c r="W200" s="2000"/>
      <c r="X200" s="2000"/>
      <c r="Y200" s="1994"/>
      <c r="Z200" s="1994"/>
      <c r="AA200" s="1995"/>
      <c r="AB200" s="1996"/>
    </row>
    <row r="201" spans="1:28" s="42" customFormat="1" ht="14.45" customHeight="1">
      <c r="A201" s="1090"/>
      <c r="B201" s="1944"/>
      <c r="C201" s="1945"/>
      <c r="D201" s="1940"/>
      <c r="E201" s="1940" t="s">
        <v>648</v>
      </c>
      <c r="F201" s="1946" t="s">
        <v>837</v>
      </c>
      <c r="G201" s="1372"/>
      <c r="H201" s="1373"/>
      <c r="I201" s="1373"/>
      <c r="J201" s="1373"/>
      <c r="K201" s="1373"/>
      <c r="L201" s="1372"/>
      <c r="M201" s="2000"/>
      <c r="N201" s="2000"/>
      <c r="O201" s="2000"/>
      <c r="P201" s="2000"/>
      <c r="Q201" s="1372"/>
      <c r="R201" s="1372"/>
      <c r="S201" s="1372"/>
      <c r="T201" s="1372"/>
      <c r="U201" s="2000"/>
      <c r="V201" s="2000"/>
      <c r="W201" s="2000"/>
      <c r="X201" s="2000"/>
      <c r="Y201" s="1994"/>
      <c r="Z201" s="1994"/>
      <c r="AA201" s="1995"/>
      <c r="AB201" s="1996"/>
    </row>
    <row r="202" spans="1:28" s="42" customFormat="1" ht="14.45" customHeight="1">
      <c r="A202" s="1090"/>
      <c r="B202" s="1944"/>
      <c r="C202" s="1945"/>
      <c r="D202" s="1940"/>
      <c r="E202" s="1940" t="s">
        <v>666</v>
      </c>
      <c r="F202" s="1946" t="s">
        <v>838</v>
      </c>
      <c r="G202" s="1372"/>
      <c r="H202" s="1373"/>
      <c r="I202" s="1373"/>
      <c r="J202" s="1373"/>
      <c r="K202" s="1373"/>
      <c r="L202" s="1372"/>
      <c r="M202" s="2000"/>
      <c r="N202" s="2000"/>
      <c r="O202" s="2000"/>
      <c r="P202" s="2000"/>
      <c r="Q202" s="1372"/>
      <c r="R202" s="1372"/>
      <c r="S202" s="1372"/>
      <c r="T202" s="1372"/>
      <c r="U202" s="2000"/>
      <c r="V202" s="2000"/>
      <c r="W202" s="2000"/>
      <c r="X202" s="2000"/>
      <c r="Y202" s="1994"/>
      <c r="Z202" s="1994"/>
      <c r="AA202" s="1995"/>
      <c r="AB202" s="1996"/>
    </row>
    <row r="203" spans="1:28" s="42" customFormat="1" ht="14.45" customHeight="1">
      <c r="A203" s="1090"/>
      <c r="B203" s="1944"/>
      <c r="C203" s="1945"/>
      <c r="D203" s="1940"/>
      <c r="E203" s="1940" t="s">
        <v>667</v>
      </c>
      <c r="F203" s="1946" t="s">
        <v>839</v>
      </c>
      <c r="G203" s="1372"/>
      <c r="H203" s="1373"/>
      <c r="I203" s="1373"/>
      <c r="J203" s="1373"/>
      <c r="K203" s="1373"/>
      <c r="L203" s="1372"/>
      <c r="M203" s="2000"/>
      <c r="N203" s="2000"/>
      <c r="O203" s="2000"/>
      <c r="P203" s="2000"/>
      <c r="Q203" s="1372"/>
      <c r="R203" s="1372"/>
      <c r="S203" s="1372"/>
      <c r="T203" s="1372"/>
      <c r="U203" s="2000"/>
      <c r="V203" s="2000"/>
      <c r="W203" s="2000"/>
      <c r="X203" s="2000"/>
      <c r="Y203" s="1994"/>
      <c r="Z203" s="1994"/>
      <c r="AA203" s="1995"/>
      <c r="AB203" s="1996"/>
    </row>
    <row r="204" spans="1:28" s="42" customFormat="1" ht="14.45" customHeight="1">
      <c r="A204" s="1090"/>
      <c r="B204" s="1944"/>
      <c r="C204" s="1945"/>
      <c r="D204" s="1940" t="s">
        <v>686</v>
      </c>
      <c r="E204" s="1940" t="s">
        <v>854</v>
      </c>
      <c r="F204" s="1946"/>
      <c r="G204" s="1372"/>
      <c r="H204" s="1373"/>
      <c r="I204" s="1373"/>
      <c r="J204" s="1373"/>
      <c r="K204" s="1373"/>
      <c r="L204" s="1372"/>
      <c r="M204" s="2000"/>
      <c r="N204" s="2000"/>
      <c r="O204" s="2000"/>
      <c r="P204" s="2000"/>
      <c r="Q204" s="1372"/>
      <c r="R204" s="1372"/>
      <c r="S204" s="1372"/>
      <c r="T204" s="1372"/>
      <c r="U204" s="2000"/>
      <c r="V204" s="2000"/>
      <c r="W204" s="2000"/>
      <c r="X204" s="2000"/>
      <c r="Y204" s="1994"/>
      <c r="Z204" s="1994"/>
      <c r="AA204" s="1995"/>
      <c r="AB204" s="1996"/>
    </row>
    <row r="205" spans="1:28" s="42" customFormat="1" ht="14.45" customHeight="1">
      <c r="A205" s="1090"/>
      <c r="B205" s="1944"/>
      <c r="C205" s="1945"/>
      <c r="D205" s="1940"/>
      <c r="E205" s="1940" t="s">
        <v>647</v>
      </c>
      <c r="F205" s="1946" t="s">
        <v>789</v>
      </c>
      <c r="G205" s="1372"/>
      <c r="H205" s="1373"/>
      <c r="I205" s="1373"/>
      <c r="J205" s="1373"/>
      <c r="K205" s="1373"/>
      <c r="L205" s="1372"/>
      <c r="M205" s="2000"/>
      <c r="N205" s="2000"/>
      <c r="O205" s="2000"/>
      <c r="P205" s="2000"/>
      <c r="Q205" s="1372"/>
      <c r="R205" s="1372"/>
      <c r="S205" s="1372"/>
      <c r="T205" s="1372"/>
      <c r="U205" s="2000"/>
      <c r="V205" s="2000"/>
      <c r="W205" s="2000"/>
      <c r="X205" s="2000"/>
      <c r="Y205" s="1994"/>
      <c r="Z205" s="1994"/>
      <c r="AA205" s="1995"/>
      <c r="AB205" s="1996"/>
    </row>
    <row r="206" spans="1:28" s="42" customFormat="1" ht="14.45" customHeight="1">
      <c r="A206" s="1090"/>
      <c r="B206" s="1944"/>
      <c r="C206" s="1945"/>
      <c r="D206" s="1940"/>
      <c r="E206" s="1940" t="s">
        <v>648</v>
      </c>
      <c r="F206" s="1946" t="s">
        <v>837</v>
      </c>
      <c r="G206" s="1372"/>
      <c r="H206" s="1373"/>
      <c r="I206" s="1373"/>
      <c r="J206" s="1373"/>
      <c r="K206" s="1373"/>
      <c r="L206" s="1372"/>
      <c r="M206" s="2000"/>
      <c r="N206" s="2000"/>
      <c r="O206" s="2000"/>
      <c r="P206" s="2000"/>
      <c r="Q206" s="1372"/>
      <c r="R206" s="1372"/>
      <c r="S206" s="1372"/>
      <c r="T206" s="1372"/>
      <c r="U206" s="2000"/>
      <c r="V206" s="2000"/>
      <c r="W206" s="2000"/>
      <c r="X206" s="2000"/>
      <c r="Y206" s="1994"/>
      <c r="Z206" s="1994"/>
      <c r="AA206" s="1995"/>
      <c r="AB206" s="1996"/>
    </row>
    <row r="207" spans="1:28" s="42" customFormat="1" ht="14.45" customHeight="1">
      <c r="A207" s="1090"/>
      <c r="B207" s="1944"/>
      <c r="C207" s="1945"/>
      <c r="D207" s="1940"/>
      <c r="E207" s="1940" t="s">
        <v>666</v>
      </c>
      <c r="F207" s="1946" t="s">
        <v>838</v>
      </c>
      <c r="G207" s="1372"/>
      <c r="H207" s="1373"/>
      <c r="I207" s="1373"/>
      <c r="J207" s="1373"/>
      <c r="K207" s="1373"/>
      <c r="L207" s="1372"/>
      <c r="M207" s="2000"/>
      <c r="N207" s="2000"/>
      <c r="O207" s="2000"/>
      <c r="P207" s="2000"/>
      <c r="Q207" s="1372"/>
      <c r="R207" s="1372"/>
      <c r="S207" s="1372"/>
      <c r="T207" s="1372"/>
      <c r="U207" s="2000"/>
      <c r="V207" s="2000"/>
      <c r="W207" s="2000"/>
      <c r="X207" s="2000"/>
      <c r="Y207" s="1994"/>
      <c r="Z207" s="1994"/>
      <c r="AA207" s="1995"/>
      <c r="AB207" s="1996"/>
    </row>
    <row r="208" spans="1:28" s="42" customFormat="1" ht="14.45" customHeight="1">
      <c r="A208" s="1090"/>
      <c r="B208" s="1944"/>
      <c r="C208" s="1945"/>
      <c r="D208" s="1940"/>
      <c r="E208" s="1940" t="s">
        <v>667</v>
      </c>
      <c r="F208" s="1946" t="s">
        <v>839</v>
      </c>
      <c r="G208" s="1372"/>
      <c r="H208" s="1373"/>
      <c r="I208" s="1373"/>
      <c r="J208" s="1373"/>
      <c r="K208" s="1373"/>
      <c r="L208" s="1372"/>
      <c r="M208" s="2000"/>
      <c r="N208" s="2000"/>
      <c r="O208" s="2000"/>
      <c r="P208" s="2000"/>
      <c r="Q208" s="1372"/>
      <c r="R208" s="1372"/>
      <c r="S208" s="1372"/>
      <c r="T208" s="1372"/>
      <c r="U208" s="2000"/>
      <c r="V208" s="2000"/>
      <c r="W208" s="2000"/>
      <c r="X208" s="2000"/>
      <c r="Y208" s="1994"/>
      <c r="Z208" s="1994"/>
      <c r="AA208" s="1995"/>
      <c r="AB208" s="1996"/>
    </row>
    <row r="209" spans="1:28" s="42" customFormat="1" ht="14.45" customHeight="1">
      <c r="A209" s="1090"/>
      <c r="B209" s="1944"/>
      <c r="C209" s="1945"/>
      <c r="D209" s="1940" t="s">
        <v>697</v>
      </c>
      <c r="E209" s="1940" t="s">
        <v>855</v>
      </c>
      <c r="F209" s="1946"/>
      <c r="G209" s="1372"/>
      <c r="H209" s="1373"/>
      <c r="I209" s="1373"/>
      <c r="J209" s="1373"/>
      <c r="K209" s="1373"/>
      <c r="L209" s="1372"/>
      <c r="M209" s="2000"/>
      <c r="N209" s="2000"/>
      <c r="O209" s="2000"/>
      <c r="P209" s="2000"/>
      <c r="Q209" s="1372"/>
      <c r="R209" s="1372"/>
      <c r="S209" s="1372"/>
      <c r="T209" s="1372"/>
      <c r="U209" s="2000"/>
      <c r="V209" s="2000"/>
      <c r="W209" s="2000"/>
      <c r="X209" s="2000"/>
      <c r="Y209" s="1994"/>
      <c r="Z209" s="1994"/>
      <c r="AA209" s="1995"/>
      <c r="AB209" s="1996"/>
    </row>
    <row r="210" spans="1:28" s="42" customFormat="1" ht="14.45" customHeight="1">
      <c r="A210" s="1090"/>
      <c r="B210" s="1944"/>
      <c r="C210" s="1945"/>
      <c r="D210" s="1940"/>
      <c r="E210" s="1940" t="s">
        <v>647</v>
      </c>
      <c r="F210" s="1946" t="s">
        <v>789</v>
      </c>
      <c r="G210" s="1372"/>
      <c r="H210" s="1373"/>
      <c r="I210" s="1373"/>
      <c r="J210" s="1373"/>
      <c r="K210" s="1373"/>
      <c r="L210" s="1372"/>
      <c r="M210" s="2000"/>
      <c r="N210" s="2000"/>
      <c r="O210" s="2000"/>
      <c r="P210" s="2000"/>
      <c r="Q210" s="1372"/>
      <c r="R210" s="1372"/>
      <c r="S210" s="1372"/>
      <c r="T210" s="1372"/>
      <c r="U210" s="2000"/>
      <c r="V210" s="2000"/>
      <c r="W210" s="2000"/>
      <c r="X210" s="2000"/>
      <c r="Y210" s="1994"/>
      <c r="Z210" s="1994"/>
      <c r="AA210" s="1995"/>
      <c r="AB210" s="1996"/>
    </row>
    <row r="211" spans="1:28" s="42" customFormat="1" ht="14.45" customHeight="1">
      <c r="A211" s="1090"/>
      <c r="B211" s="1944"/>
      <c r="C211" s="1945"/>
      <c r="D211" s="1940"/>
      <c r="E211" s="1940" t="s">
        <v>648</v>
      </c>
      <c r="F211" s="1946" t="s">
        <v>837</v>
      </c>
      <c r="G211" s="1372"/>
      <c r="H211" s="1373"/>
      <c r="I211" s="1373"/>
      <c r="J211" s="1373"/>
      <c r="K211" s="1373"/>
      <c r="L211" s="1372"/>
      <c r="M211" s="2000"/>
      <c r="N211" s="2000"/>
      <c r="O211" s="2000"/>
      <c r="P211" s="2000"/>
      <c r="Q211" s="1372"/>
      <c r="R211" s="1372"/>
      <c r="S211" s="1372"/>
      <c r="T211" s="1372"/>
      <c r="U211" s="2000"/>
      <c r="V211" s="2000"/>
      <c r="W211" s="2000"/>
      <c r="X211" s="2000"/>
      <c r="Y211" s="1994"/>
      <c r="Z211" s="1994"/>
      <c r="AA211" s="1995"/>
      <c r="AB211" s="1996"/>
    </row>
    <row r="212" spans="1:28" s="42" customFormat="1" ht="14.45" customHeight="1">
      <c r="A212" s="1090"/>
      <c r="B212" s="1944"/>
      <c r="C212" s="1945"/>
      <c r="D212" s="1940"/>
      <c r="E212" s="1940" t="s">
        <v>666</v>
      </c>
      <c r="F212" s="1946" t="s">
        <v>838</v>
      </c>
      <c r="G212" s="1372"/>
      <c r="H212" s="1373"/>
      <c r="I212" s="1373"/>
      <c r="J212" s="1373"/>
      <c r="K212" s="1373"/>
      <c r="L212" s="1372"/>
      <c r="M212" s="2000"/>
      <c r="N212" s="2000"/>
      <c r="O212" s="2000"/>
      <c r="P212" s="2000"/>
      <c r="Q212" s="1372"/>
      <c r="R212" s="1372"/>
      <c r="S212" s="1372"/>
      <c r="T212" s="1372"/>
      <c r="U212" s="2000"/>
      <c r="V212" s="2000"/>
      <c r="W212" s="2000"/>
      <c r="X212" s="2000"/>
      <c r="Y212" s="1994"/>
      <c r="Z212" s="1994"/>
      <c r="AA212" s="1995"/>
      <c r="AB212" s="1996"/>
    </row>
    <row r="213" spans="1:28" s="42" customFormat="1" ht="14.45" customHeight="1">
      <c r="A213" s="1090"/>
      <c r="B213" s="1944"/>
      <c r="C213" s="1945"/>
      <c r="D213" s="1940"/>
      <c r="E213" s="1940" t="s">
        <v>667</v>
      </c>
      <c r="F213" s="1946" t="s">
        <v>839</v>
      </c>
      <c r="G213" s="1372"/>
      <c r="H213" s="1373"/>
      <c r="I213" s="1373"/>
      <c r="J213" s="1373"/>
      <c r="K213" s="1373"/>
      <c r="L213" s="1372"/>
      <c r="M213" s="2000"/>
      <c r="N213" s="2000"/>
      <c r="O213" s="2000"/>
      <c r="P213" s="2000"/>
      <c r="Q213" s="1372"/>
      <c r="R213" s="1372"/>
      <c r="S213" s="1372"/>
      <c r="T213" s="1372"/>
      <c r="U213" s="2000"/>
      <c r="V213" s="2000"/>
      <c r="W213" s="2000"/>
      <c r="X213" s="2000"/>
      <c r="Y213" s="1994"/>
      <c r="Z213" s="1994"/>
      <c r="AA213" s="1995"/>
      <c r="AB213" s="1996"/>
    </row>
    <row r="214" spans="1:28" s="42" customFormat="1" ht="14.45" customHeight="1">
      <c r="A214" s="1090"/>
      <c r="B214" s="1944"/>
      <c r="C214" s="1945"/>
      <c r="D214" s="1940" t="s">
        <v>856</v>
      </c>
      <c r="E214" s="1940" t="s">
        <v>858</v>
      </c>
      <c r="F214" s="1946"/>
      <c r="G214" s="1372"/>
      <c r="H214" s="1373"/>
      <c r="I214" s="1373"/>
      <c r="J214" s="1373"/>
      <c r="K214" s="1373"/>
      <c r="L214" s="1372"/>
      <c r="M214" s="2000"/>
      <c r="N214" s="2000"/>
      <c r="O214" s="2000"/>
      <c r="P214" s="2000"/>
      <c r="Q214" s="1372"/>
      <c r="R214" s="1372"/>
      <c r="S214" s="1372"/>
      <c r="T214" s="1372"/>
      <c r="U214" s="2000"/>
      <c r="V214" s="2000"/>
      <c r="W214" s="2000"/>
      <c r="X214" s="2000"/>
      <c r="Y214" s="1994"/>
      <c r="Z214" s="1994"/>
      <c r="AA214" s="1995"/>
      <c r="AB214" s="1996"/>
    </row>
    <row r="215" spans="1:28" s="42" customFormat="1" ht="14.45" customHeight="1">
      <c r="A215" s="1090"/>
      <c r="B215" s="1944"/>
      <c r="C215" s="1945"/>
      <c r="D215" s="1940"/>
      <c r="E215" s="1940" t="s">
        <v>647</v>
      </c>
      <c r="F215" s="1946" t="s">
        <v>789</v>
      </c>
      <c r="G215" s="1372"/>
      <c r="H215" s="1373"/>
      <c r="I215" s="1373"/>
      <c r="J215" s="1373"/>
      <c r="K215" s="1373"/>
      <c r="L215" s="1372"/>
      <c r="M215" s="2000"/>
      <c r="N215" s="2000"/>
      <c r="O215" s="2000"/>
      <c r="P215" s="2000"/>
      <c r="Q215" s="1372"/>
      <c r="R215" s="1372"/>
      <c r="S215" s="1372"/>
      <c r="T215" s="1372"/>
      <c r="U215" s="2000"/>
      <c r="V215" s="2000"/>
      <c r="W215" s="2000"/>
      <c r="X215" s="2000"/>
      <c r="Y215" s="1994"/>
      <c r="Z215" s="1994"/>
      <c r="AA215" s="1995"/>
      <c r="AB215" s="1996"/>
    </row>
    <row r="216" spans="1:28" s="42" customFormat="1" ht="14.45" customHeight="1">
      <c r="A216" s="1090"/>
      <c r="B216" s="1944"/>
      <c r="C216" s="1945"/>
      <c r="D216" s="1940"/>
      <c r="E216" s="1940" t="s">
        <v>648</v>
      </c>
      <c r="F216" s="1946" t="s">
        <v>837</v>
      </c>
      <c r="G216" s="1372"/>
      <c r="H216" s="1373"/>
      <c r="I216" s="1373"/>
      <c r="J216" s="1373"/>
      <c r="K216" s="1373"/>
      <c r="L216" s="1372"/>
      <c r="M216" s="2000"/>
      <c r="N216" s="2000"/>
      <c r="O216" s="2000"/>
      <c r="P216" s="2000"/>
      <c r="Q216" s="1372"/>
      <c r="R216" s="1372"/>
      <c r="S216" s="1372"/>
      <c r="T216" s="1372"/>
      <c r="U216" s="2000"/>
      <c r="V216" s="2000"/>
      <c r="W216" s="2000"/>
      <c r="X216" s="2000"/>
      <c r="Y216" s="1994"/>
      <c r="Z216" s="1994"/>
      <c r="AA216" s="1995"/>
      <c r="AB216" s="1996"/>
    </row>
    <row r="217" spans="1:28" s="42" customFormat="1" ht="14.45" customHeight="1">
      <c r="A217" s="1090"/>
      <c r="B217" s="1944"/>
      <c r="C217" s="1945"/>
      <c r="D217" s="1940"/>
      <c r="E217" s="1940" t="s">
        <v>666</v>
      </c>
      <c r="F217" s="1946" t="s">
        <v>838</v>
      </c>
      <c r="G217" s="1372"/>
      <c r="H217" s="1373"/>
      <c r="I217" s="1373"/>
      <c r="J217" s="1373"/>
      <c r="K217" s="1373"/>
      <c r="L217" s="1372"/>
      <c r="M217" s="2000"/>
      <c r="N217" s="2000"/>
      <c r="O217" s="2000"/>
      <c r="P217" s="2000"/>
      <c r="Q217" s="1372"/>
      <c r="R217" s="1372"/>
      <c r="S217" s="1372"/>
      <c r="T217" s="1372"/>
      <c r="U217" s="2000"/>
      <c r="V217" s="2000"/>
      <c r="W217" s="2000"/>
      <c r="X217" s="2000"/>
      <c r="Y217" s="1994"/>
      <c r="Z217" s="1994"/>
      <c r="AA217" s="1995"/>
      <c r="AB217" s="1996"/>
    </row>
    <row r="218" spans="1:28" s="42" customFormat="1" ht="14.45" customHeight="1">
      <c r="A218" s="1090"/>
      <c r="B218" s="1944"/>
      <c r="C218" s="1945"/>
      <c r="D218" s="1940"/>
      <c r="E218" s="1940" t="s">
        <v>667</v>
      </c>
      <c r="F218" s="1946" t="s">
        <v>839</v>
      </c>
      <c r="G218" s="1372"/>
      <c r="H218" s="1373"/>
      <c r="I218" s="1373"/>
      <c r="J218" s="1373"/>
      <c r="K218" s="1373"/>
      <c r="L218" s="1372"/>
      <c r="M218" s="2000"/>
      <c r="N218" s="2000"/>
      <c r="O218" s="2000"/>
      <c r="P218" s="2000"/>
      <c r="Q218" s="1372"/>
      <c r="R218" s="1372"/>
      <c r="S218" s="1372"/>
      <c r="T218" s="1372"/>
      <c r="U218" s="2000"/>
      <c r="V218" s="2000"/>
      <c r="W218" s="2000"/>
      <c r="X218" s="2000"/>
      <c r="Y218" s="1994"/>
      <c r="Z218" s="1994"/>
      <c r="AA218" s="1995"/>
      <c r="AB218" s="1996"/>
    </row>
    <row r="219" spans="1:28" s="42" customFormat="1" ht="14.45" customHeight="1">
      <c r="A219" s="1090"/>
      <c r="B219" s="1944"/>
      <c r="C219" s="1945"/>
      <c r="D219" s="1940" t="s">
        <v>857</v>
      </c>
      <c r="E219" s="1940" t="s">
        <v>1317</v>
      </c>
      <c r="F219" s="1946"/>
      <c r="G219" s="1372"/>
      <c r="H219" s="1373"/>
      <c r="I219" s="1373"/>
      <c r="J219" s="1373"/>
      <c r="K219" s="1373"/>
      <c r="L219" s="1372"/>
      <c r="M219" s="2000"/>
      <c r="N219" s="2000"/>
      <c r="O219" s="2000"/>
      <c r="P219" s="2000"/>
      <c r="Q219" s="1372"/>
      <c r="R219" s="1372"/>
      <c r="S219" s="1372"/>
      <c r="T219" s="1372"/>
      <c r="U219" s="2000"/>
      <c r="V219" s="2000"/>
      <c r="W219" s="2000"/>
      <c r="X219" s="2000"/>
      <c r="Y219" s="1994"/>
      <c r="Z219" s="1994"/>
      <c r="AA219" s="1995"/>
      <c r="AB219" s="1996"/>
    </row>
    <row r="220" spans="1:28" s="42" customFormat="1" ht="14.45" customHeight="1">
      <c r="A220" s="1090"/>
      <c r="B220" s="1944"/>
      <c r="C220" s="1945"/>
      <c r="D220" s="1940"/>
      <c r="E220" s="1940" t="s">
        <v>647</v>
      </c>
      <c r="F220" s="1946" t="s">
        <v>789</v>
      </c>
      <c r="G220" s="1372"/>
      <c r="H220" s="1373"/>
      <c r="I220" s="1373"/>
      <c r="J220" s="1373"/>
      <c r="K220" s="1373"/>
      <c r="L220" s="1372"/>
      <c r="M220" s="2000"/>
      <c r="N220" s="2000"/>
      <c r="O220" s="2000"/>
      <c r="P220" s="2000"/>
      <c r="Q220" s="1372"/>
      <c r="R220" s="1372"/>
      <c r="S220" s="1372"/>
      <c r="T220" s="1372"/>
      <c r="U220" s="2000"/>
      <c r="V220" s="2000"/>
      <c r="W220" s="2000"/>
      <c r="X220" s="2000"/>
      <c r="Y220" s="1994"/>
      <c r="Z220" s="1994"/>
      <c r="AA220" s="1995"/>
      <c r="AB220" s="1996"/>
    </row>
    <row r="221" spans="1:28" s="42" customFormat="1" ht="14.45" customHeight="1">
      <c r="A221" s="1090"/>
      <c r="B221" s="1944"/>
      <c r="C221" s="1945"/>
      <c r="D221" s="1940"/>
      <c r="E221" s="1940" t="s">
        <v>648</v>
      </c>
      <c r="F221" s="1946" t="s">
        <v>837</v>
      </c>
      <c r="G221" s="1372"/>
      <c r="H221" s="1373"/>
      <c r="I221" s="1373"/>
      <c r="J221" s="1373"/>
      <c r="K221" s="1373"/>
      <c r="L221" s="1372"/>
      <c r="M221" s="2000"/>
      <c r="N221" s="2000"/>
      <c r="O221" s="2000"/>
      <c r="P221" s="2000"/>
      <c r="Q221" s="1372"/>
      <c r="R221" s="1372"/>
      <c r="S221" s="1372"/>
      <c r="T221" s="1372"/>
      <c r="U221" s="2000"/>
      <c r="V221" s="2000"/>
      <c r="W221" s="2000"/>
      <c r="X221" s="2000"/>
      <c r="Y221" s="1994"/>
      <c r="Z221" s="1994"/>
      <c r="AA221" s="1995"/>
      <c r="AB221" s="1996"/>
    </row>
    <row r="222" spans="1:28" s="42" customFormat="1" ht="14.45" customHeight="1">
      <c r="A222" s="1090"/>
      <c r="B222" s="1944"/>
      <c r="C222" s="1945"/>
      <c r="D222" s="1940"/>
      <c r="E222" s="1940" t="s">
        <v>666</v>
      </c>
      <c r="F222" s="1946" t="s">
        <v>838</v>
      </c>
      <c r="G222" s="1372"/>
      <c r="H222" s="1373"/>
      <c r="I222" s="1373"/>
      <c r="J222" s="1373"/>
      <c r="K222" s="1373"/>
      <c r="L222" s="1372"/>
      <c r="M222" s="2000"/>
      <c r="N222" s="2000"/>
      <c r="O222" s="2000"/>
      <c r="P222" s="2000"/>
      <c r="Q222" s="1372"/>
      <c r="R222" s="1372"/>
      <c r="S222" s="1372"/>
      <c r="T222" s="1372"/>
      <c r="U222" s="2000"/>
      <c r="V222" s="2000"/>
      <c r="W222" s="2000"/>
      <c r="X222" s="2000"/>
      <c r="Y222" s="1994"/>
      <c r="Z222" s="1994"/>
      <c r="AA222" s="1995"/>
      <c r="AB222" s="1996"/>
    </row>
    <row r="223" spans="1:28" s="42" customFormat="1" ht="14.45" customHeight="1">
      <c r="A223" s="1090"/>
      <c r="B223" s="1944"/>
      <c r="C223" s="1945"/>
      <c r="D223" s="1940"/>
      <c r="E223" s="1940" t="s">
        <v>667</v>
      </c>
      <c r="F223" s="1946" t="s">
        <v>839</v>
      </c>
      <c r="G223" s="1372"/>
      <c r="H223" s="1373"/>
      <c r="I223" s="1373"/>
      <c r="J223" s="1373"/>
      <c r="K223" s="1373"/>
      <c r="L223" s="1372"/>
      <c r="M223" s="2000"/>
      <c r="N223" s="2000"/>
      <c r="O223" s="2000"/>
      <c r="P223" s="2000"/>
      <c r="Q223" s="1372"/>
      <c r="R223" s="1372"/>
      <c r="S223" s="1372"/>
      <c r="T223" s="1372"/>
      <c r="U223" s="2000"/>
      <c r="V223" s="2000"/>
      <c r="W223" s="2000"/>
      <c r="X223" s="2000"/>
      <c r="Y223" s="1994"/>
      <c r="Z223" s="1994"/>
      <c r="AA223" s="1995"/>
      <c r="AB223" s="1996"/>
    </row>
    <row r="224" spans="1:28" s="42" customFormat="1" ht="14.45" customHeight="1">
      <c r="A224" s="1090"/>
      <c r="B224" s="1944"/>
      <c r="C224" s="1945"/>
      <c r="D224" s="1940" t="s">
        <v>859</v>
      </c>
      <c r="E224" s="1940" t="s">
        <v>860</v>
      </c>
      <c r="F224" s="1946"/>
      <c r="G224" s="1372"/>
      <c r="H224" s="1373"/>
      <c r="I224" s="1373"/>
      <c r="J224" s="1373"/>
      <c r="K224" s="1373"/>
      <c r="L224" s="1372"/>
      <c r="M224" s="2000"/>
      <c r="N224" s="2000"/>
      <c r="O224" s="2000"/>
      <c r="P224" s="2000"/>
      <c r="Q224" s="1372"/>
      <c r="R224" s="1372"/>
      <c r="S224" s="1372"/>
      <c r="T224" s="1372"/>
      <c r="U224" s="2000"/>
      <c r="V224" s="2000"/>
      <c r="W224" s="2000"/>
      <c r="X224" s="2000"/>
      <c r="Y224" s="1994"/>
      <c r="Z224" s="1994"/>
      <c r="AA224" s="1995"/>
      <c r="AB224" s="1996"/>
    </row>
    <row r="225" spans="1:28" s="42" customFormat="1" ht="14.45" customHeight="1">
      <c r="A225" s="1090"/>
      <c r="B225" s="1944"/>
      <c r="C225" s="1945"/>
      <c r="D225" s="1940"/>
      <c r="E225" s="1940" t="s">
        <v>647</v>
      </c>
      <c r="F225" s="1946" t="s">
        <v>789</v>
      </c>
      <c r="G225" s="1372"/>
      <c r="H225" s="1373"/>
      <c r="I225" s="1373"/>
      <c r="J225" s="1373"/>
      <c r="K225" s="1373"/>
      <c r="L225" s="1372"/>
      <c r="M225" s="2000"/>
      <c r="N225" s="2000"/>
      <c r="O225" s="2000"/>
      <c r="P225" s="2000"/>
      <c r="Q225" s="1372"/>
      <c r="R225" s="1372"/>
      <c r="S225" s="1372"/>
      <c r="T225" s="1372"/>
      <c r="U225" s="2000"/>
      <c r="V225" s="2000"/>
      <c r="W225" s="2000"/>
      <c r="X225" s="2000"/>
      <c r="Y225" s="1994"/>
      <c r="Z225" s="1994"/>
      <c r="AA225" s="1995"/>
      <c r="AB225" s="1996"/>
    </row>
    <row r="226" spans="1:28" s="42" customFormat="1" ht="14.45" customHeight="1">
      <c r="A226" s="1090"/>
      <c r="B226" s="1944"/>
      <c r="C226" s="1945"/>
      <c r="D226" s="1940"/>
      <c r="E226" s="1940" t="s">
        <v>648</v>
      </c>
      <c r="F226" s="1946" t="s">
        <v>837</v>
      </c>
      <c r="G226" s="1372"/>
      <c r="H226" s="1373"/>
      <c r="I226" s="1373"/>
      <c r="J226" s="1373"/>
      <c r="K226" s="1373"/>
      <c r="L226" s="1372"/>
      <c r="M226" s="2000"/>
      <c r="N226" s="2000"/>
      <c r="O226" s="2000"/>
      <c r="P226" s="2000"/>
      <c r="Q226" s="1372"/>
      <c r="R226" s="1372"/>
      <c r="S226" s="1372"/>
      <c r="T226" s="1372"/>
      <c r="U226" s="2000"/>
      <c r="V226" s="2000"/>
      <c r="W226" s="2000"/>
      <c r="X226" s="2000"/>
      <c r="Y226" s="1994"/>
      <c r="Z226" s="1994"/>
      <c r="AA226" s="1995"/>
      <c r="AB226" s="1996"/>
    </row>
    <row r="227" spans="1:28" s="42" customFormat="1" ht="14.45" customHeight="1">
      <c r="A227" s="1090"/>
      <c r="B227" s="1944"/>
      <c r="C227" s="1945"/>
      <c r="D227" s="1940"/>
      <c r="E227" s="1940" t="s">
        <v>666</v>
      </c>
      <c r="F227" s="1946" t="s">
        <v>838</v>
      </c>
      <c r="G227" s="1372"/>
      <c r="H227" s="1373"/>
      <c r="I227" s="1373"/>
      <c r="J227" s="1373"/>
      <c r="K227" s="1373"/>
      <c r="L227" s="1372"/>
      <c r="M227" s="2000"/>
      <c r="N227" s="2000"/>
      <c r="O227" s="2000"/>
      <c r="P227" s="2000"/>
      <c r="Q227" s="1372"/>
      <c r="R227" s="1372"/>
      <c r="S227" s="1372"/>
      <c r="T227" s="1372"/>
      <c r="U227" s="2000"/>
      <c r="V227" s="2000"/>
      <c r="W227" s="2000"/>
      <c r="X227" s="2000"/>
      <c r="Y227" s="1994"/>
      <c r="Z227" s="1994"/>
      <c r="AA227" s="1995"/>
      <c r="AB227" s="1996"/>
    </row>
    <row r="228" spans="1:28" s="42" customFormat="1" ht="14.45" customHeight="1">
      <c r="A228" s="1090"/>
      <c r="B228" s="1944"/>
      <c r="C228" s="1945"/>
      <c r="D228" s="1940"/>
      <c r="E228" s="1940" t="s">
        <v>667</v>
      </c>
      <c r="F228" s="1946" t="s">
        <v>839</v>
      </c>
      <c r="G228" s="1372"/>
      <c r="H228" s="1373"/>
      <c r="I228" s="1373"/>
      <c r="J228" s="1373"/>
      <c r="K228" s="1373"/>
      <c r="L228" s="1372"/>
      <c r="M228" s="2000"/>
      <c r="N228" s="2000"/>
      <c r="O228" s="2000"/>
      <c r="P228" s="2000"/>
      <c r="Q228" s="1372"/>
      <c r="R228" s="1372"/>
      <c r="S228" s="1372"/>
      <c r="T228" s="1372"/>
      <c r="U228" s="2000"/>
      <c r="V228" s="2000"/>
      <c r="W228" s="2000"/>
      <c r="X228" s="2000"/>
      <c r="Y228" s="1994"/>
      <c r="Z228" s="1994"/>
      <c r="AA228" s="1995"/>
      <c r="AB228" s="1996"/>
    </row>
    <row r="229" spans="1:28" s="42" customFormat="1" ht="14.45" customHeight="1">
      <c r="A229" s="1090"/>
      <c r="B229" s="1944"/>
      <c r="C229" s="1945"/>
      <c r="D229" s="1940" t="s">
        <v>861</v>
      </c>
      <c r="E229" s="1940" t="s">
        <v>862</v>
      </c>
      <c r="F229" s="1946"/>
      <c r="G229" s="1372"/>
      <c r="H229" s="1373"/>
      <c r="I229" s="1373"/>
      <c r="J229" s="1373"/>
      <c r="K229" s="1373"/>
      <c r="L229" s="1372"/>
      <c r="M229" s="2000"/>
      <c r="N229" s="2000"/>
      <c r="O229" s="2000"/>
      <c r="P229" s="2000"/>
      <c r="Q229" s="1372"/>
      <c r="R229" s="1372"/>
      <c r="S229" s="1372"/>
      <c r="T229" s="1372"/>
      <c r="U229" s="2000"/>
      <c r="V229" s="2000"/>
      <c r="W229" s="2000"/>
      <c r="X229" s="2000"/>
      <c r="Y229" s="1994"/>
      <c r="Z229" s="1994"/>
      <c r="AA229" s="1995"/>
      <c r="AB229" s="1996"/>
    </row>
    <row r="230" spans="1:28" s="42" customFormat="1" ht="14.45" customHeight="1">
      <c r="A230" s="1090"/>
      <c r="B230" s="1944"/>
      <c r="C230" s="1945"/>
      <c r="D230" s="1940"/>
      <c r="E230" s="1940" t="s">
        <v>647</v>
      </c>
      <c r="F230" s="1946" t="s">
        <v>789</v>
      </c>
      <c r="G230" s="1372"/>
      <c r="H230" s="1373"/>
      <c r="I230" s="1373"/>
      <c r="J230" s="1373"/>
      <c r="K230" s="1373"/>
      <c r="L230" s="1372"/>
      <c r="M230" s="2000"/>
      <c r="N230" s="2000"/>
      <c r="O230" s="2000"/>
      <c r="P230" s="2000"/>
      <c r="Q230" s="1372"/>
      <c r="R230" s="1372"/>
      <c r="S230" s="1372"/>
      <c r="T230" s="1372"/>
      <c r="U230" s="2000"/>
      <c r="V230" s="2000"/>
      <c r="W230" s="2000"/>
      <c r="X230" s="2000"/>
      <c r="Y230" s="1994"/>
      <c r="Z230" s="1994"/>
      <c r="AA230" s="1995"/>
      <c r="AB230" s="1996"/>
    </row>
    <row r="231" spans="1:28" s="42" customFormat="1" ht="14.45" customHeight="1">
      <c r="A231" s="1090"/>
      <c r="B231" s="1944"/>
      <c r="C231" s="1945"/>
      <c r="D231" s="1940"/>
      <c r="E231" s="1940" t="s">
        <v>648</v>
      </c>
      <c r="F231" s="1946" t="s">
        <v>837</v>
      </c>
      <c r="G231" s="1372"/>
      <c r="H231" s="1373"/>
      <c r="I231" s="1373"/>
      <c r="J231" s="1373"/>
      <c r="K231" s="1373"/>
      <c r="L231" s="1372"/>
      <c r="M231" s="2000"/>
      <c r="N231" s="2000"/>
      <c r="O231" s="2000"/>
      <c r="P231" s="2000"/>
      <c r="Q231" s="1372"/>
      <c r="R231" s="1372"/>
      <c r="S231" s="1372"/>
      <c r="T231" s="1372"/>
      <c r="U231" s="2000"/>
      <c r="V231" s="2000"/>
      <c r="W231" s="2000"/>
      <c r="X231" s="2000"/>
      <c r="Y231" s="1994"/>
      <c r="Z231" s="1994"/>
      <c r="AA231" s="1995"/>
      <c r="AB231" s="1996"/>
    </row>
    <row r="232" spans="1:28" s="42" customFormat="1" ht="14.45" customHeight="1">
      <c r="A232" s="1090"/>
      <c r="B232" s="1944"/>
      <c r="C232" s="1945"/>
      <c r="D232" s="1940"/>
      <c r="E232" s="1940" t="s">
        <v>666</v>
      </c>
      <c r="F232" s="1946" t="s">
        <v>838</v>
      </c>
      <c r="G232" s="1372"/>
      <c r="H232" s="1373"/>
      <c r="I232" s="1373"/>
      <c r="J232" s="1373"/>
      <c r="K232" s="1373"/>
      <c r="L232" s="1372"/>
      <c r="M232" s="2000"/>
      <c r="N232" s="2000"/>
      <c r="O232" s="2000"/>
      <c r="P232" s="2000"/>
      <c r="Q232" s="1372"/>
      <c r="R232" s="1372"/>
      <c r="S232" s="1372"/>
      <c r="T232" s="1372"/>
      <c r="U232" s="2000"/>
      <c r="V232" s="2000"/>
      <c r="W232" s="2000"/>
      <c r="X232" s="2000"/>
      <c r="Y232" s="1994"/>
      <c r="Z232" s="1994"/>
      <c r="AA232" s="1995"/>
      <c r="AB232" s="1996"/>
    </row>
    <row r="233" spans="1:28" s="42" customFormat="1" ht="14.45" customHeight="1">
      <c r="A233" s="1090"/>
      <c r="B233" s="1944"/>
      <c r="C233" s="1945"/>
      <c r="D233" s="1940"/>
      <c r="E233" s="1940" t="s">
        <v>667</v>
      </c>
      <c r="F233" s="1946" t="s">
        <v>839</v>
      </c>
      <c r="G233" s="1372"/>
      <c r="H233" s="1373"/>
      <c r="I233" s="1373"/>
      <c r="J233" s="1373"/>
      <c r="K233" s="1373"/>
      <c r="L233" s="1372"/>
      <c r="M233" s="2000"/>
      <c r="N233" s="2000"/>
      <c r="O233" s="2000"/>
      <c r="P233" s="2000"/>
      <c r="Q233" s="1372"/>
      <c r="R233" s="1372"/>
      <c r="S233" s="1372"/>
      <c r="T233" s="1372"/>
      <c r="U233" s="2000"/>
      <c r="V233" s="2000"/>
      <c r="W233" s="2000"/>
      <c r="X233" s="2000"/>
      <c r="Y233" s="1994"/>
      <c r="Z233" s="1994"/>
      <c r="AA233" s="1995"/>
      <c r="AB233" s="1996"/>
    </row>
    <row r="234" spans="1:28" s="42" customFormat="1" ht="14.45" customHeight="1">
      <c r="A234" s="1090"/>
      <c r="B234" s="1944"/>
      <c r="C234" s="1945"/>
      <c r="D234" s="1940"/>
      <c r="E234" s="1940"/>
      <c r="F234" s="1946"/>
      <c r="G234" s="1372"/>
      <c r="H234" s="1372"/>
      <c r="I234" s="1372"/>
      <c r="J234" s="1372"/>
      <c r="K234" s="1372"/>
      <c r="L234" s="1372"/>
      <c r="M234" s="1994"/>
      <c r="N234" s="1994"/>
      <c r="O234" s="1994"/>
      <c r="P234" s="1994"/>
      <c r="Q234" s="1372"/>
      <c r="R234" s="1372"/>
      <c r="S234" s="1372"/>
      <c r="T234" s="1372"/>
      <c r="U234" s="1994"/>
      <c r="V234" s="1994"/>
      <c r="W234" s="1994"/>
      <c r="X234" s="1994"/>
      <c r="Y234" s="1994"/>
      <c r="Z234" s="1994"/>
      <c r="AA234" s="1995"/>
      <c r="AB234" s="1996"/>
    </row>
    <row r="235" spans="1:28" s="42" customFormat="1" ht="14.45" customHeight="1">
      <c r="A235" s="1090"/>
      <c r="B235" s="1950" t="s">
        <v>865</v>
      </c>
      <c r="C235" s="1945"/>
      <c r="D235" s="1940"/>
      <c r="E235" s="1940"/>
      <c r="F235" s="1946"/>
      <c r="G235" s="1372"/>
      <c r="H235" s="1373"/>
      <c r="I235" s="1373"/>
      <c r="J235" s="1373"/>
      <c r="K235" s="1373"/>
      <c r="L235" s="1372"/>
      <c r="M235" s="2000"/>
      <c r="N235" s="2000"/>
      <c r="O235" s="2000"/>
      <c r="P235" s="2000"/>
      <c r="Q235" s="1372"/>
      <c r="R235" s="1372"/>
      <c r="S235" s="1372"/>
      <c r="T235" s="1372"/>
      <c r="U235" s="2000"/>
      <c r="V235" s="2000"/>
      <c r="W235" s="2000"/>
      <c r="X235" s="2000"/>
      <c r="Y235" s="1994"/>
      <c r="Z235" s="1994"/>
      <c r="AA235" s="1995"/>
      <c r="AB235" s="1996"/>
    </row>
    <row r="236" spans="1:28" s="42" customFormat="1" ht="14.45" customHeight="1">
      <c r="A236" s="1090"/>
      <c r="B236" s="1944"/>
      <c r="C236" s="1948" t="s">
        <v>1318</v>
      </c>
      <c r="D236" s="1948"/>
      <c r="E236" s="1948"/>
      <c r="F236" s="1951"/>
      <c r="G236" s="1373"/>
      <c r="H236" s="1372"/>
      <c r="I236" s="1372"/>
      <c r="J236" s="1372"/>
      <c r="K236" s="1372"/>
      <c r="L236" s="1373"/>
      <c r="M236" s="1994"/>
      <c r="N236" s="1994"/>
      <c r="O236" s="1994"/>
      <c r="P236" s="1994"/>
      <c r="Q236" s="1373"/>
      <c r="R236" s="1373"/>
      <c r="S236" s="1373"/>
      <c r="T236" s="1373"/>
      <c r="U236" s="1994"/>
      <c r="V236" s="1994"/>
      <c r="W236" s="1994"/>
      <c r="X236" s="1994"/>
      <c r="Y236" s="2000"/>
      <c r="Z236" s="2000"/>
      <c r="AA236" s="1995"/>
      <c r="AB236" s="1996"/>
    </row>
    <row r="237" spans="1:28" s="42" customFormat="1" ht="14.45" customHeight="1">
      <c r="A237" s="1090"/>
      <c r="B237" s="1944"/>
      <c r="C237" s="1952"/>
      <c r="D237" s="1948"/>
      <c r="E237" s="1948" t="s">
        <v>1319</v>
      </c>
      <c r="F237" s="1951" t="s">
        <v>1266</v>
      </c>
      <c r="G237" s="1989"/>
      <c r="H237" s="1369"/>
      <c r="I237" s="1369"/>
      <c r="J237" s="1369"/>
      <c r="K237" s="1369"/>
      <c r="L237" s="1374"/>
      <c r="M237" s="1982"/>
      <c r="N237" s="1982"/>
      <c r="O237" s="1982"/>
      <c r="P237" s="1982"/>
      <c r="Q237" s="1374"/>
      <c r="R237" s="1374"/>
      <c r="S237" s="1374"/>
      <c r="T237" s="1374"/>
      <c r="U237" s="1982"/>
      <c r="V237" s="1982"/>
      <c r="W237" s="1982"/>
      <c r="X237" s="1982"/>
      <c r="Y237" s="2001"/>
      <c r="Z237" s="2001"/>
      <c r="AA237" s="1995"/>
      <c r="AB237" s="1996"/>
    </row>
    <row r="238" spans="1:28" s="42" customFormat="1" ht="14.45" customHeight="1">
      <c r="A238" s="1090"/>
      <c r="B238" s="1944"/>
      <c r="C238" s="1952"/>
      <c r="D238" s="1948"/>
      <c r="E238" s="1948" t="s">
        <v>1320</v>
      </c>
      <c r="F238" s="1951" t="s">
        <v>864</v>
      </c>
      <c r="G238" s="1379"/>
      <c r="H238" s="2002"/>
      <c r="I238" s="2002"/>
      <c r="J238" s="2002"/>
      <c r="K238" s="2002"/>
      <c r="L238" s="1375"/>
      <c r="M238" s="2003"/>
      <c r="N238" s="2003"/>
      <c r="O238" s="2003"/>
      <c r="P238" s="2003"/>
      <c r="Q238" s="1375"/>
      <c r="R238" s="1375"/>
      <c r="S238" s="1375"/>
      <c r="T238" s="1375"/>
      <c r="U238" s="2003"/>
      <c r="V238" s="2003"/>
      <c r="W238" s="2003"/>
      <c r="X238" s="2003"/>
      <c r="Y238" s="2004"/>
      <c r="Z238" s="2004"/>
      <c r="AA238" s="1995"/>
      <c r="AB238" s="1996"/>
    </row>
    <row r="239" spans="1:28" s="42" customFormat="1" ht="14.45" customHeight="1">
      <c r="A239" s="1090"/>
      <c r="B239" s="1944"/>
      <c r="C239" s="1952" t="s">
        <v>648</v>
      </c>
      <c r="D239" s="1948" t="s">
        <v>863</v>
      </c>
      <c r="E239" s="1948"/>
      <c r="F239" s="1951"/>
      <c r="G239" s="1989"/>
      <c r="H239" s="1983"/>
      <c r="I239" s="1983"/>
      <c r="J239" s="1983"/>
      <c r="K239" s="1983"/>
      <c r="L239" s="1374"/>
      <c r="M239" s="1984"/>
      <c r="N239" s="1984"/>
      <c r="O239" s="1984"/>
      <c r="P239" s="1984"/>
      <c r="Q239" s="1374"/>
      <c r="R239" s="1374"/>
      <c r="S239" s="1374"/>
      <c r="T239" s="1374"/>
      <c r="U239" s="1984"/>
      <c r="V239" s="1984"/>
      <c r="W239" s="1984"/>
      <c r="X239" s="1984"/>
      <c r="Y239" s="2001"/>
      <c r="Z239" s="2001"/>
      <c r="AA239" s="1995"/>
      <c r="AB239" s="1996"/>
    </row>
    <row r="240" spans="1:28" s="42" customFormat="1" ht="14.45" customHeight="1">
      <c r="A240" s="1090"/>
      <c r="B240" s="1944"/>
      <c r="C240" s="1952"/>
      <c r="D240" s="1948"/>
      <c r="E240" s="1948" t="s">
        <v>1319</v>
      </c>
      <c r="F240" s="1951" t="s">
        <v>1266</v>
      </c>
      <c r="G240" s="1989"/>
      <c r="H240" s="1983"/>
      <c r="I240" s="1983"/>
      <c r="J240" s="1983"/>
      <c r="K240" s="1983"/>
      <c r="L240" s="1374"/>
      <c r="M240" s="1984"/>
      <c r="N240" s="1984"/>
      <c r="O240" s="1984"/>
      <c r="P240" s="1984"/>
      <c r="Q240" s="1374"/>
      <c r="R240" s="1374"/>
      <c r="S240" s="1374"/>
      <c r="T240" s="1374"/>
      <c r="U240" s="1984"/>
      <c r="V240" s="1984"/>
      <c r="W240" s="1984"/>
      <c r="X240" s="1984"/>
      <c r="Y240" s="2001"/>
      <c r="Z240" s="2001"/>
      <c r="AA240" s="1995"/>
      <c r="AB240" s="1996"/>
    </row>
    <row r="241" spans="1:28" s="42" customFormat="1" ht="14.45" customHeight="1">
      <c r="A241" s="1090"/>
      <c r="B241" s="1944"/>
      <c r="C241" s="1952"/>
      <c r="D241" s="1948"/>
      <c r="E241" s="1948" t="s">
        <v>1320</v>
      </c>
      <c r="F241" s="1951" t="s">
        <v>864</v>
      </c>
      <c r="G241" s="1989"/>
      <c r="H241" s="2002"/>
      <c r="I241" s="2002"/>
      <c r="J241" s="2002"/>
      <c r="K241" s="2002"/>
      <c r="L241" s="1375"/>
      <c r="M241" s="2003"/>
      <c r="N241" s="2003"/>
      <c r="O241" s="2003"/>
      <c r="P241" s="2003"/>
      <c r="Q241" s="1375"/>
      <c r="R241" s="1375"/>
      <c r="S241" s="1375"/>
      <c r="T241" s="1375"/>
      <c r="U241" s="2003"/>
      <c r="V241" s="2003"/>
      <c r="W241" s="2003"/>
      <c r="X241" s="2003"/>
      <c r="Y241" s="2004"/>
      <c r="Z241" s="2004"/>
      <c r="AA241" s="1995"/>
      <c r="AB241" s="1996"/>
    </row>
    <row r="242" spans="1:28" s="42" customFormat="1" ht="14.45" customHeight="1">
      <c r="A242" s="1090"/>
      <c r="B242" s="1944"/>
      <c r="C242" s="1948" t="s">
        <v>1321</v>
      </c>
      <c r="D242" s="1948"/>
      <c r="E242" s="1948"/>
      <c r="F242" s="1951"/>
      <c r="G242" s="1989"/>
      <c r="H242" s="1983"/>
      <c r="I242" s="1983"/>
      <c r="J242" s="1983"/>
      <c r="K242" s="1983"/>
      <c r="L242" s="1375"/>
      <c r="M242" s="1984"/>
      <c r="N242" s="1984"/>
      <c r="O242" s="1984"/>
      <c r="P242" s="1984"/>
      <c r="Q242" s="1375"/>
      <c r="R242" s="1375"/>
      <c r="S242" s="1375"/>
      <c r="T242" s="1375"/>
      <c r="U242" s="1984"/>
      <c r="V242" s="1984"/>
      <c r="W242" s="1984"/>
      <c r="X242" s="1984"/>
      <c r="Y242" s="2004"/>
      <c r="Z242" s="2004"/>
      <c r="AA242" s="1995"/>
      <c r="AB242" s="1996"/>
    </row>
    <row r="243" spans="1:28" s="42" customFormat="1" ht="14.45" customHeight="1">
      <c r="A243" s="1090"/>
      <c r="B243" s="1944"/>
      <c r="C243" s="1948"/>
      <c r="D243" s="1948"/>
      <c r="E243" s="1948" t="s">
        <v>1319</v>
      </c>
      <c r="F243" s="1951" t="s">
        <v>1266</v>
      </c>
      <c r="G243" s="1379"/>
      <c r="H243" s="1983"/>
      <c r="I243" s="1983"/>
      <c r="J243" s="1983"/>
      <c r="K243" s="1983"/>
      <c r="L243" s="1374"/>
      <c r="M243" s="1984"/>
      <c r="N243" s="1984"/>
      <c r="O243" s="1984"/>
      <c r="P243" s="1984"/>
      <c r="Q243" s="1374"/>
      <c r="R243" s="1374"/>
      <c r="S243" s="1374"/>
      <c r="T243" s="1374"/>
      <c r="U243" s="1984"/>
      <c r="V243" s="1984"/>
      <c r="W243" s="1984"/>
      <c r="X243" s="1984"/>
      <c r="Y243" s="2001"/>
      <c r="Z243" s="2001"/>
      <c r="AA243" s="1995"/>
      <c r="AB243" s="1996"/>
    </row>
    <row r="244" spans="1:28" s="42" customFormat="1" ht="14.45" customHeight="1">
      <c r="A244" s="1090"/>
      <c r="B244" s="1944"/>
      <c r="C244" s="1948"/>
      <c r="D244" s="1948"/>
      <c r="E244" s="1948" t="s">
        <v>1320</v>
      </c>
      <c r="F244" s="1951" t="s">
        <v>864</v>
      </c>
      <c r="G244" s="1379"/>
      <c r="H244" s="2002"/>
      <c r="I244" s="2002"/>
      <c r="J244" s="2002"/>
      <c r="K244" s="2002"/>
      <c r="L244" s="1375"/>
      <c r="M244" s="2003"/>
      <c r="N244" s="2003"/>
      <c r="O244" s="2003"/>
      <c r="P244" s="2003"/>
      <c r="Q244" s="1375"/>
      <c r="R244" s="1375"/>
      <c r="S244" s="1375"/>
      <c r="T244" s="1375"/>
      <c r="U244" s="2003"/>
      <c r="V244" s="2003"/>
      <c r="W244" s="2003"/>
      <c r="X244" s="2003"/>
      <c r="Y244" s="2004"/>
      <c r="Z244" s="2004"/>
      <c r="AA244" s="1995"/>
      <c r="AB244" s="1996"/>
    </row>
    <row r="245" spans="1:28" s="42" customFormat="1" ht="14.45" customHeight="1">
      <c r="A245" s="1090"/>
      <c r="B245" s="1944"/>
      <c r="C245" s="1948" t="s">
        <v>1602</v>
      </c>
      <c r="D245" s="1948"/>
      <c r="E245" s="1948"/>
      <c r="F245" s="1951"/>
      <c r="G245" s="1372"/>
      <c r="H245" s="1372"/>
      <c r="I245" s="1372"/>
      <c r="J245" s="1372"/>
      <c r="K245" s="1372"/>
      <c r="L245" s="1376"/>
      <c r="M245" s="1994"/>
      <c r="N245" s="1994"/>
      <c r="O245" s="1994"/>
      <c r="P245" s="1994"/>
      <c r="Q245" s="1376"/>
      <c r="R245" s="1376"/>
      <c r="S245" s="1376"/>
      <c r="T245" s="1376"/>
      <c r="U245" s="1994"/>
      <c r="V245" s="1994"/>
      <c r="W245" s="1994"/>
      <c r="X245" s="1994"/>
      <c r="Y245" s="2005"/>
      <c r="Z245" s="2005"/>
      <c r="AA245" s="1995"/>
      <c r="AB245" s="1996"/>
    </row>
    <row r="246" spans="1:28" s="42" customFormat="1" ht="14.45" customHeight="1">
      <c r="A246" s="1090"/>
      <c r="B246" s="1944"/>
      <c r="C246" s="1948"/>
      <c r="D246" s="1948"/>
      <c r="E246" s="1948" t="s">
        <v>1319</v>
      </c>
      <c r="F246" s="1951" t="s">
        <v>1266</v>
      </c>
      <c r="G246" s="1987"/>
      <c r="H246" s="1378"/>
      <c r="I246" s="1378"/>
      <c r="J246" s="1378"/>
      <c r="K246" s="1378"/>
      <c r="L246" s="1377"/>
      <c r="M246" s="2006"/>
      <c r="N246" s="2006"/>
      <c r="O246" s="2006"/>
      <c r="P246" s="2006"/>
      <c r="Q246" s="1377"/>
      <c r="R246" s="1377"/>
      <c r="S246" s="1377"/>
      <c r="T246" s="1377"/>
      <c r="U246" s="2006"/>
      <c r="V246" s="2006"/>
      <c r="W246" s="2006"/>
      <c r="X246" s="2006"/>
      <c r="Y246" s="2007"/>
      <c r="Z246" s="2007"/>
      <c r="AA246" s="1995"/>
      <c r="AB246" s="1996"/>
    </row>
    <row r="247" spans="1:28" s="42" customFormat="1" ht="14.45" customHeight="1">
      <c r="A247" s="1090"/>
      <c r="B247" s="1944"/>
      <c r="C247" s="1948"/>
      <c r="D247" s="1948"/>
      <c r="E247" s="1948" t="s">
        <v>1320</v>
      </c>
      <c r="F247" s="1951" t="s">
        <v>864</v>
      </c>
      <c r="G247" s="1987"/>
      <c r="H247" s="1378"/>
      <c r="I247" s="1378"/>
      <c r="J247" s="1378"/>
      <c r="K247" s="1378"/>
      <c r="L247" s="1378"/>
      <c r="M247" s="2006"/>
      <c r="N247" s="2006"/>
      <c r="O247" s="2006"/>
      <c r="P247" s="2006"/>
      <c r="Q247" s="1378"/>
      <c r="R247" s="1378"/>
      <c r="S247" s="1378"/>
      <c r="T247" s="1378"/>
      <c r="U247" s="2006"/>
      <c r="V247" s="2006"/>
      <c r="W247" s="2006"/>
      <c r="X247" s="2006"/>
      <c r="Y247" s="2006"/>
      <c r="Z247" s="2006"/>
      <c r="AA247" s="1995"/>
      <c r="AB247" s="1996"/>
    </row>
    <row r="248" spans="1:28" ht="14.45" customHeight="1">
      <c r="A248" s="1089"/>
      <c r="B248" s="1937"/>
      <c r="C248" s="1953" t="s">
        <v>668</v>
      </c>
      <c r="D248" s="1953" t="s">
        <v>2263</v>
      </c>
      <c r="E248" s="1954" t="s">
        <v>2264</v>
      </c>
      <c r="F248" s="1955"/>
      <c r="G248" s="1379"/>
      <c r="H248" s="2008"/>
      <c r="I248" s="2008"/>
      <c r="J248" s="2008"/>
      <c r="K248" s="2008"/>
      <c r="L248" s="1375"/>
      <c r="M248" s="2009"/>
      <c r="N248" s="2009"/>
      <c r="O248" s="2009"/>
      <c r="P248" s="2009"/>
      <c r="Q248" s="1375"/>
      <c r="R248" s="1375"/>
      <c r="S248" s="1375"/>
      <c r="T248" s="1375"/>
      <c r="U248" s="2009"/>
      <c r="V248" s="2009"/>
      <c r="W248" s="2009"/>
      <c r="X248" s="2009"/>
      <c r="Y248" s="2004"/>
      <c r="Z248" s="2004"/>
      <c r="AA248" s="1985"/>
      <c r="AB248" s="1981"/>
    </row>
    <row r="249" spans="1:28" ht="14.45" customHeight="1">
      <c r="A249" s="1089"/>
      <c r="B249" s="1937"/>
      <c r="C249" s="1953"/>
      <c r="D249" s="1953"/>
      <c r="E249" s="1954" t="s">
        <v>1319</v>
      </c>
      <c r="F249" s="1955" t="s">
        <v>1266</v>
      </c>
      <c r="G249" s="1379"/>
      <c r="H249" s="2008"/>
      <c r="I249" s="2008"/>
      <c r="J249" s="2008"/>
      <c r="K249" s="2008"/>
      <c r="L249" s="1374"/>
      <c r="M249" s="2009"/>
      <c r="N249" s="2009"/>
      <c r="O249" s="2009"/>
      <c r="P249" s="2009"/>
      <c r="Q249" s="1374"/>
      <c r="R249" s="1374"/>
      <c r="S249" s="1374"/>
      <c r="T249" s="1374"/>
      <c r="U249" s="2009"/>
      <c r="V249" s="2009"/>
      <c r="W249" s="2009"/>
      <c r="X249" s="2009"/>
      <c r="Y249" s="2001"/>
      <c r="Z249" s="2001"/>
      <c r="AA249" s="1985"/>
      <c r="AB249" s="1981"/>
    </row>
    <row r="250" spans="1:28" ht="14.45" customHeight="1">
      <c r="A250" s="1089"/>
      <c r="B250" s="1937"/>
      <c r="C250" s="1953"/>
      <c r="D250" s="1953"/>
      <c r="E250" s="1954" t="s">
        <v>1320</v>
      </c>
      <c r="F250" s="1955" t="s">
        <v>864</v>
      </c>
      <c r="G250" s="1379"/>
      <c r="H250" s="2002"/>
      <c r="I250" s="2002"/>
      <c r="J250" s="2002"/>
      <c r="K250" s="2002"/>
      <c r="L250" s="1375"/>
      <c r="M250" s="2003"/>
      <c r="N250" s="2003"/>
      <c r="O250" s="2003"/>
      <c r="P250" s="2003"/>
      <c r="Q250" s="1375"/>
      <c r="R250" s="1375"/>
      <c r="S250" s="1375"/>
      <c r="T250" s="1375"/>
      <c r="U250" s="2003"/>
      <c r="V250" s="2003"/>
      <c r="W250" s="2003"/>
      <c r="X250" s="2003"/>
      <c r="Y250" s="2004"/>
      <c r="Z250" s="2004"/>
      <c r="AA250" s="1985"/>
      <c r="AB250" s="1981"/>
    </row>
    <row r="251" spans="1:28" s="42" customFormat="1" ht="14.45" customHeight="1">
      <c r="A251" s="1090"/>
      <c r="B251" s="1944"/>
      <c r="C251" s="1948"/>
      <c r="D251" s="1948"/>
      <c r="E251" s="1948"/>
      <c r="F251" s="1951"/>
      <c r="G251" s="1372"/>
      <c r="H251" s="1373"/>
      <c r="I251" s="1373"/>
      <c r="J251" s="1373"/>
      <c r="K251" s="1373"/>
      <c r="L251" s="1372"/>
      <c r="M251" s="2000"/>
      <c r="N251" s="2000"/>
      <c r="O251" s="2000"/>
      <c r="P251" s="2000"/>
      <c r="Q251" s="1372"/>
      <c r="R251" s="1372"/>
      <c r="S251" s="1372"/>
      <c r="T251" s="1372"/>
      <c r="U251" s="2000"/>
      <c r="V251" s="2000"/>
      <c r="W251" s="2000"/>
      <c r="X251" s="2000"/>
      <c r="Y251" s="1994"/>
      <c r="Z251" s="1994"/>
      <c r="AA251" s="1995"/>
      <c r="AB251" s="1996"/>
    </row>
    <row r="252" spans="1:28" s="42" customFormat="1" ht="14.45" customHeight="1">
      <c r="A252" s="1090"/>
      <c r="B252" s="1950" t="s">
        <v>866</v>
      </c>
      <c r="C252" s="1948"/>
      <c r="D252" s="1948"/>
      <c r="E252" s="1948"/>
      <c r="F252" s="1951"/>
      <c r="G252" s="1372"/>
      <c r="H252" s="1373"/>
      <c r="I252" s="1373"/>
      <c r="J252" s="1373"/>
      <c r="K252" s="1373"/>
      <c r="L252" s="1372"/>
      <c r="M252" s="2000"/>
      <c r="N252" s="2000"/>
      <c r="O252" s="2000"/>
      <c r="P252" s="2000"/>
      <c r="Q252" s="1372"/>
      <c r="R252" s="1372"/>
      <c r="S252" s="1372"/>
      <c r="T252" s="1372"/>
      <c r="U252" s="2000"/>
      <c r="V252" s="2000"/>
      <c r="W252" s="2000"/>
      <c r="X252" s="2000"/>
      <c r="Y252" s="1994"/>
      <c r="Z252" s="1994"/>
      <c r="AA252" s="1995"/>
      <c r="AB252" s="1996"/>
    </row>
    <row r="253" spans="1:28" s="42" customFormat="1" ht="14.45" customHeight="1">
      <c r="A253" s="1090"/>
      <c r="B253" s="1950"/>
      <c r="C253" s="1948" t="s">
        <v>647</v>
      </c>
      <c r="D253" s="1948" t="s">
        <v>875</v>
      </c>
      <c r="E253" s="1948"/>
      <c r="F253" s="1951"/>
      <c r="G253" s="1372"/>
      <c r="H253" s="1373"/>
      <c r="I253" s="1373"/>
      <c r="J253" s="1373"/>
      <c r="K253" s="1373"/>
      <c r="L253" s="1372"/>
      <c r="M253" s="2000"/>
      <c r="N253" s="2000"/>
      <c r="O253" s="2000"/>
      <c r="P253" s="2000"/>
      <c r="Q253" s="1372"/>
      <c r="R253" s="1372"/>
      <c r="S253" s="1372"/>
      <c r="T253" s="1372"/>
      <c r="U253" s="2000"/>
      <c r="V253" s="2000"/>
      <c r="W253" s="2000"/>
      <c r="X253" s="2000"/>
      <c r="Y253" s="1994"/>
      <c r="Z253" s="1994"/>
      <c r="AA253" s="1995"/>
      <c r="AB253" s="1996"/>
    </row>
    <row r="254" spans="1:28" s="42" customFormat="1" ht="14.45" customHeight="1">
      <c r="A254" s="1090"/>
      <c r="B254" s="1944"/>
      <c r="C254" s="1956"/>
      <c r="D254" s="1956"/>
      <c r="E254" s="1948" t="s">
        <v>873</v>
      </c>
      <c r="F254" s="1951"/>
      <c r="G254" s="2010"/>
      <c r="H254" s="1372"/>
      <c r="I254" s="1372"/>
      <c r="J254" s="1372"/>
      <c r="K254" s="1372"/>
      <c r="L254" s="1372"/>
      <c r="M254" s="1994"/>
      <c r="N254" s="1994"/>
      <c r="O254" s="1994"/>
      <c r="P254" s="1994"/>
      <c r="Q254" s="1372"/>
      <c r="R254" s="1372"/>
      <c r="S254" s="1372"/>
      <c r="T254" s="1372"/>
      <c r="U254" s="1994"/>
      <c r="V254" s="1994"/>
      <c r="W254" s="1994"/>
      <c r="X254" s="1994"/>
      <c r="Y254" s="1994"/>
      <c r="Z254" s="1994"/>
      <c r="AA254" s="1995"/>
      <c r="AB254" s="1996"/>
    </row>
    <row r="255" spans="1:28" s="42" customFormat="1" ht="14.45" customHeight="1">
      <c r="A255" s="1090"/>
      <c r="B255" s="1944"/>
      <c r="C255" s="1956"/>
      <c r="D255" s="1956"/>
      <c r="E255" s="1948"/>
      <c r="F255" s="1951" t="s">
        <v>37</v>
      </c>
      <c r="G255" s="2011">
        <v>30307130000</v>
      </c>
      <c r="H255" s="1371"/>
      <c r="I255" s="1371"/>
      <c r="J255" s="1371"/>
      <c r="K255" s="1371"/>
      <c r="L255" s="1369">
        <v>31072890000</v>
      </c>
      <c r="M255" s="1991"/>
      <c r="N255" s="1991"/>
      <c r="O255" s="1991"/>
      <c r="P255" s="1991"/>
      <c r="Q255" s="1369"/>
      <c r="R255" s="1369"/>
      <c r="S255" s="1369"/>
      <c r="T255" s="1369"/>
      <c r="U255" s="1991"/>
      <c r="V255" s="1991"/>
      <c r="W255" s="1991"/>
      <c r="X255" s="1991"/>
      <c r="Y255" s="1982"/>
      <c r="Z255" s="1982"/>
      <c r="AA255" s="1995"/>
      <c r="AB255" s="1996"/>
    </row>
    <row r="256" spans="1:28" s="42" customFormat="1" ht="14.45" customHeight="1">
      <c r="A256" s="1090"/>
      <c r="B256" s="1944"/>
      <c r="C256" s="1956"/>
      <c r="D256" s="1956"/>
      <c r="E256" s="1948"/>
      <c r="F256" s="1951" t="s">
        <v>38</v>
      </c>
      <c r="G256" s="2011">
        <v>30307130000</v>
      </c>
      <c r="H256" s="1369">
        <v>9321867000</v>
      </c>
      <c r="I256" s="2002">
        <f>H256</f>
        <v>9321867000</v>
      </c>
      <c r="J256" s="2002">
        <f>J23</f>
        <v>9321867000</v>
      </c>
      <c r="K256" s="2002">
        <f>K23</f>
        <v>23304668000</v>
      </c>
      <c r="L256" s="1369"/>
      <c r="M256" s="1982">
        <f>M23</f>
        <v>13771128000</v>
      </c>
      <c r="N256" s="1982">
        <f>N23</f>
        <v>13771128000</v>
      </c>
      <c r="O256" s="1982">
        <f>O23</f>
        <v>27667238500</v>
      </c>
      <c r="P256" s="1982">
        <f>P23</f>
        <v>49424430000</v>
      </c>
      <c r="Q256" s="1369"/>
      <c r="R256" s="1369"/>
      <c r="S256" s="1369"/>
      <c r="T256" s="1369"/>
      <c r="U256" s="1982"/>
      <c r="V256" s="1982"/>
      <c r="W256" s="1982"/>
      <c r="X256" s="1982"/>
      <c r="Y256" s="1982"/>
      <c r="Z256" s="1982"/>
      <c r="AA256" s="1995"/>
      <c r="AB256" s="1996"/>
    </row>
    <row r="257" spans="1:28" s="42" customFormat="1" ht="14.45" customHeight="1">
      <c r="A257" s="1090"/>
      <c r="B257" s="1944"/>
      <c r="C257" s="1956"/>
      <c r="D257" s="1956"/>
      <c r="E257" s="1948" t="s">
        <v>874</v>
      </c>
      <c r="F257" s="1951"/>
      <c r="G257" s="2012"/>
      <c r="H257" s="2013"/>
      <c r="I257" s="2013"/>
      <c r="J257" s="2013"/>
      <c r="K257" s="2013"/>
      <c r="L257" s="1369"/>
      <c r="M257" s="2014"/>
      <c r="N257" s="2014"/>
      <c r="O257" s="2014"/>
      <c r="P257" s="2014"/>
      <c r="Q257" s="1369"/>
      <c r="R257" s="1369"/>
      <c r="S257" s="1369"/>
      <c r="T257" s="1369"/>
      <c r="U257" s="2014"/>
      <c r="V257" s="2014"/>
      <c r="W257" s="2014"/>
      <c r="X257" s="2014"/>
      <c r="Y257" s="1982"/>
      <c r="Z257" s="1982"/>
      <c r="AA257" s="1995"/>
      <c r="AB257" s="1996"/>
    </row>
    <row r="258" spans="1:28" s="42" customFormat="1" ht="14.45" customHeight="1">
      <c r="A258" s="1090"/>
      <c r="B258" s="1944"/>
      <c r="C258" s="1956"/>
      <c r="D258" s="1956"/>
      <c r="E258" s="1948"/>
      <c r="F258" s="1951" t="s">
        <v>37</v>
      </c>
      <c r="G258" s="2011">
        <v>296397749000</v>
      </c>
      <c r="H258" s="1369"/>
      <c r="I258" s="1369"/>
      <c r="J258" s="1369"/>
      <c r="K258" s="1369"/>
      <c r="L258" s="1369">
        <v>336999766000</v>
      </c>
      <c r="M258" s="1982"/>
      <c r="N258" s="1982"/>
      <c r="O258" s="1982"/>
      <c r="P258" s="1982"/>
      <c r="Q258" s="1369"/>
      <c r="R258" s="1369"/>
      <c r="S258" s="1369"/>
      <c r="T258" s="1369"/>
      <c r="U258" s="1982"/>
      <c r="V258" s="1982"/>
      <c r="W258" s="1982"/>
      <c r="X258" s="1982"/>
      <c r="Y258" s="1982"/>
      <c r="Z258" s="1982"/>
      <c r="AA258" s="1995"/>
      <c r="AB258" s="1996"/>
    </row>
    <row r="259" spans="1:28" s="42" customFormat="1" ht="14.45" customHeight="1">
      <c r="A259" s="1090"/>
      <c r="B259" s="1944"/>
      <c r="C259" s="1956"/>
      <c r="D259" s="1956"/>
      <c r="E259" s="1948"/>
      <c r="F259" s="1951" t="s">
        <v>38</v>
      </c>
      <c r="G259" s="2011">
        <v>296397749000</v>
      </c>
      <c r="H259" s="1369">
        <v>112333252000</v>
      </c>
      <c r="I259" s="1369">
        <v>168499878000</v>
      </c>
      <c r="J259" s="1369">
        <f>J22</f>
        <v>248530342937</v>
      </c>
      <c r="K259" s="1369">
        <f>K22</f>
        <v>304696968937</v>
      </c>
      <c r="L259" s="1371"/>
      <c r="M259" s="1982">
        <f>M22</f>
        <v>114980568000</v>
      </c>
      <c r="N259" s="1982">
        <f>N22</f>
        <v>114980568000</v>
      </c>
      <c r="O259" s="1982">
        <f>O22</f>
        <v>287451420000</v>
      </c>
      <c r="P259" s="1982">
        <f>P22</f>
        <v>344941712000</v>
      </c>
      <c r="Q259" s="1371"/>
      <c r="R259" s="1371"/>
      <c r="S259" s="1371"/>
      <c r="T259" s="1371"/>
      <c r="U259" s="1982"/>
      <c r="V259" s="1982"/>
      <c r="W259" s="1982"/>
      <c r="X259" s="1982"/>
      <c r="Y259" s="1991"/>
      <c r="Z259" s="1991"/>
      <c r="AA259" s="1995"/>
      <c r="AB259" s="1996"/>
    </row>
    <row r="260" spans="1:28" s="42" customFormat="1" ht="14.45" customHeight="1">
      <c r="A260" s="1090"/>
      <c r="B260" s="1944"/>
      <c r="C260" s="1956"/>
      <c r="D260" s="1956"/>
      <c r="E260" s="1948" t="s">
        <v>1601</v>
      </c>
      <c r="F260" s="1951"/>
      <c r="G260" s="2015"/>
      <c r="H260" s="1373"/>
      <c r="I260" s="1373"/>
      <c r="J260" s="1373"/>
      <c r="K260" s="1373"/>
      <c r="L260" s="1372"/>
      <c r="M260" s="2000"/>
      <c r="N260" s="2000"/>
      <c r="O260" s="2000"/>
      <c r="P260" s="2000"/>
      <c r="Q260" s="1372"/>
      <c r="R260" s="1372"/>
      <c r="S260" s="1372"/>
      <c r="T260" s="1372"/>
      <c r="U260" s="2000"/>
      <c r="V260" s="2000"/>
      <c r="W260" s="2000"/>
      <c r="X260" s="2000"/>
      <c r="Y260" s="1994"/>
      <c r="Z260" s="1994"/>
      <c r="AA260" s="1995"/>
      <c r="AB260" s="1996"/>
    </row>
    <row r="261" spans="1:28" s="42" customFormat="1" ht="14.45" customHeight="1">
      <c r="A261" s="1090"/>
      <c r="B261" s="1944"/>
      <c r="C261" s="1956"/>
      <c r="D261" s="1956"/>
      <c r="E261" s="1948"/>
      <c r="F261" s="1951" t="s">
        <v>37</v>
      </c>
      <c r="G261" s="2016">
        <v>14385687391</v>
      </c>
      <c r="H261" s="1369"/>
      <c r="I261" s="1369"/>
      <c r="J261" s="1369"/>
      <c r="K261" s="1369"/>
      <c r="L261" s="1369">
        <v>9811480666</v>
      </c>
      <c r="M261" s="1982"/>
      <c r="N261" s="1982"/>
      <c r="O261" s="1982"/>
      <c r="P261" s="1982"/>
      <c r="Q261" s="1369"/>
      <c r="R261" s="1369"/>
      <c r="S261" s="1369"/>
      <c r="T261" s="1369"/>
      <c r="U261" s="1982"/>
      <c r="V261" s="1982"/>
      <c r="W261" s="1982"/>
      <c r="X261" s="1982"/>
      <c r="Y261" s="1982"/>
      <c r="Z261" s="1982"/>
      <c r="AA261" s="1995"/>
      <c r="AB261" s="1996"/>
    </row>
    <row r="262" spans="1:28" s="42" customFormat="1" ht="14.45" customHeight="1">
      <c r="A262" s="1090"/>
      <c r="B262" s="1944"/>
      <c r="C262" s="1956"/>
      <c r="D262" s="1956"/>
      <c r="E262" s="1948"/>
      <c r="F262" s="1951" t="s">
        <v>38</v>
      </c>
      <c r="G262" s="2016">
        <v>14510084983</v>
      </c>
      <c r="H262" s="1369">
        <v>0</v>
      </c>
      <c r="I262" s="1369">
        <v>2518702986</v>
      </c>
      <c r="J262" s="1369">
        <v>2518702986</v>
      </c>
      <c r="K262" s="1369">
        <v>6753641111</v>
      </c>
      <c r="L262" s="1369"/>
      <c r="M262" s="1982">
        <v>1930667950</v>
      </c>
      <c r="N262" s="1982">
        <v>1930667950</v>
      </c>
      <c r="O262" s="1982">
        <v>8272153754</v>
      </c>
      <c r="P262" s="1982">
        <v>9622440054</v>
      </c>
      <c r="Q262" s="1369"/>
      <c r="R262" s="1369"/>
      <c r="S262" s="1369"/>
      <c r="T262" s="1369"/>
      <c r="U262" s="1982"/>
      <c r="V262" s="1982"/>
      <c r="W262" s="1982"/>
      <c r="X262" s="1982"/>
      <c r="Y262" s="1982"/>
      <c r="Z262" s="1982"/>
      <c r="AA262" s="1995"/>
      <c r="AB262" s="1996"/>
    </row>
    <row r="263" spans="1:28" s="42" customFormat="1" ht="14.45" customHeight="1">
      <c r="A263" s="1090"/>
      <c r="B263" s="1944"/>
      <c r="C263" s="1956"/>
      <c r="D263" s="1956"/>
      <c r="E263" s="1957" t="s">
        <v>193</v>
      </c>
      <c r="F263" s="1951" t="s">
        <v>867</v>
      </c>
      <c r="G263" s="2017"/>
      <c r="H263" s="1369"/>
      <c r="I263" s="1369"/>
      <c r="J263" s="1369"/>
      <c r="K263" s="1369"/>
      <c r="L263" s="1369"/>
      <c r="M263" s="1982"/>
      <c r="N263" s="1982"/>
      <c r="O263" s="1982"/>
      <c r="P263" s="1982"/>
      <c r="Q263" s="1369"/>
      <c r="R263" s="1369"/>
      <c r="S263" s="1369"/>
      <c r="T263" s="1369"/>
      <c r="U263" s="1982"/>
      <c r="V263" s="1982"/>
      <c r="W263" s="1982"/>
      <c r="X263" s="1982"/>
      <c r="Y263" s="1982"/>
      <c r="Z263" s="1982"/>
      <c r="AA263" s="1995"/>
      <c r="AB263" s="1996"/>
    </row>
    <row r="264" spans="1:28" s="42" customFormat="1" ht="14.45" customHeight="1">
      <c r="A264" s="1090"/>
      <c r="B264" s="1944"/>
      <c r="C264" s="1956"/>
      <c r="D264" s="1956"/>
      <c r="E264" s="1948"/>
      <c r="F264" s="1951" t="s">
        <v>37</v>
      </c>
      <c r="G264" s="2018">
        <v>9616878127</v>
      </c>
      <c r="H264" s="1369"/>
      <c r="I264" s="1369"/>
      <c r="J264" s="1369"/>
      <c r="K264" s="1369"/>
      <c r="L264" s="1369">
        <v>7487754768</v>
      </c>
      <c r="M264" s="1982"/>
      <c r="N264" s="1982"/>
      <c r="O264" s="1982"/>
      <c r="P264" s="1982"/>
      <c r="Q264" s="1369"/>
      <c r="R264" s="1369"/>
      <c r="S264" s="1369"/>
      <c r="T264" s="1369"/>
      <c r="U264" s="1982"/>
      <c r="V264" s="1982"/>
      <c r="W264" s="1982"/>
      <c r="X264" s="1982"/>
      <c r="Y264" s="1982"/>
      <c r="Z264" s="1982"/>
      <c r="AA264" s="1995"/>
      <c r="AB264" s="1996"/>
    </row>
    <row r="265" spans="1:28" s="42" customFormat="1" ht="14.45" customHeight="1">
      <c r="A265" s="1090"/>
      <c r="B265" s="1944"/>
      <c r="C265" s="1956"/>
      <c r="D265" s="1956"/>
      <c r="E265" s="1948"/>
      <c r="F265" s="1951" t="s">
        <v>38</v>
      </c>
      <c r="G265" s="2018">
        <v>3890702698</v>
      </c>
      <c r="H265" s="1369">
        <v>0</v>
      </c>
      <c r="I265" s="1369">
        <v>4188111399</v>
      </c>
      <c r="J265" s="1369">
        <v>4188111399</v>
      </c>
      <c r="K265" s="1369">
        <v>10107667213</v>
      </c>
      <c r="L265" s="1369"/>
      <c r="M265" s="1982">
        <v>6364326</v>
      </c>
      <c r="N265" s="1982">
        <v>6364326</v>
      </c>
      <c r="O265" s="1982">
        <v>5853641393</v>
      </c>
      <c r="P265" s="1982">
        <v>5853641393</v>
      </c>
      <c r="Q265" s="1369"/>
      <c r="R265" s="1369"/>
      <c r="S265" s="1369"/>
      <c r="T265" s="1369"/>
      <c r="U265" s="1982"/>
      <c r="V265" s="1982"/>
      <c r="W265" s="1982"/>
      <c r="X265" s="1982"/>
      <c r="Y265" s="1982"/>
      <c r="Z265" s="1982"/>
      <c r="AA265" s="1995"/>
      <c r="AB265" s="1996"/>
    </row>
    <row r="266" spans="1:28" s="42" customFormat="1" ht="14.45" customHeight="1">
      <c r="A266" s="1090"/>
      <c r="B266" s="1944"/>
      <c r="C266" s="1956"/>
      <c r="D266" s="1956"/>
      <c r="E266" s="1957" t="s">
        <v>195</v>
      </c>
      <c r="F266" s="1951" t="s">
        <v>868</v>
      </c>
      <c r="G266" s="2019"/>
      <c r="H266" s="1987"/>
      <c r="I266" s="1987"/>
      <c r="J266" s="1987"/>
      <c r="K266" s="1987"/>
      <c r="L266" s="1372"/>
      <c r="M266" s="1988"/>
      <c r="N266" s="1988"/>
      <c r="O266" s="1988"/>
      <c r="P266" s="1988"/>
      <c r="Q266" s="1372"/>
      <c r="R266" s="1372"/>
      <c r="S266" s="1372"/>
      <c r="T266" s="1372"/>
      <c r="U266" s="1988"/>
      <c r="V266" s="1988"/>
      <c r="W266" s="1988"/>
      <c r="X266" s="1988"/>
      <c r="Y266" s="1994"/>
      <c r="Z266" s="1994"/>
      <c r="AA266" s="1995"/>
      <c r="AB266" s="1996"/>
    </row>
    <row r="267" spans="1:28" s="42" customFormat="1" ht="14.45" customHeight="1">
      <c r="A267" s="1090"/>
      <c r="B267" s="1944"/>
      <c r="C267" s="1956"/>
      <c r="D267" s="1956"/>
      <c r="E267" s="1948"/>
      <c r="F267" s="1951" t="s">
        <v>37</v>
      </c>
      <c r="G267" s="2018">
        <v>351002398048</v>
      </c>
      <c r="H267" s="1369"/>
      <c r="I267" s="1369"/>
      <c r="J267" s="1369"/>
      <c r="K267" s="1369"/>
      <c r="L267" s="1369">
        <v>385806959908</v>
      </c>
      <c r="M267" s="1982"/>
      <c r="N267" s="1982"/>
      <c r="O267" s="1982"/>
      <c r="P267" s="1982"/>
      <c r="Q267" s="1369"/>
      <c r="R267" s="1369"/>
      <c r="S267" s="1369"/>
      <c r="T267" s="1369"/>
      <c r="U267" s="1982"/>
      <c r="V267" s="1982"/>
      <c r="W267" s="1982"/>
      <c r="X267" s="1982"/>
      <c r="Y267" s="1982"/>
      <c r="Z267" s="1982"/>
      <c r="AA267" s="1995"/>
      <c r="AB267" s="1996"/>
    </row>
    <row r="268" spans="1:28" s="42" customFormat="1" ht="14.45" customHeight="1">
      <c r="A268" s="1090"/>
      <c r="B268" s="1944"/>
      <c r="C268" s="1956"/>
      <c r="D268" s="1956"/>
      <c r="E268" s="1948"/>
      <c r="F268" s="1951" t="s">
        <v>38</v>
      </c>
      <c r="G268" s="2018">
        <v>345482074723</v>
      </c>
      <c r="H268" s="1369">
        <v>121655119000</v>
      </c>
      <c r="I268" s="1369">
        <v>184528559385</v>
      </c>
      <c r="J268" s="1369">
        <f>J20</f>
        <v>274519964815</v>
      </c>
      <c r="K268" s="1369">
        <f>K20</f>
        <v>345036972650</v>
      </c>
      <c r="L268" s="1369"/>
      <c r="M268" s="1982">
        <f>M20</f>
        <v>130688728276</v>
      </c>
      <c r="N268" s="1982">
        <f>N20</f>
        <v>130688728276</v>
      </c>
      <c r="O268" s="1982">
        <f>O20</f>
        <v>335797599247</v>
      </c>
      <c r="P268" s="1982">
        <f>P20</f>
        <v>418033655447</v>
      </c>
      <c r="Q268" s="1369"/>
      <c r="R268" s="1369"/>
      <c r="S268" s="1369"/>
      <c r="T268" s="1369"/>
      <c r="U268" s="1982"/>
      <c r="V268" s="1982"/>
      <c r="W268" s="1982"/>
      <c r="X268" s="1982"/>
      <c r="Y268" s="1982"/>
      <c r="Z268" s="1982"/>
      <c r="AA268" s="1995"/>
      <c r="AB268" s="1996"/>
    </row>
    <row r="269" spans="1:28" s="42" customFormat="1" ht="14.45" customHeight="1">
      <c r="A269" s="1090"/>
      <c r="B269" s="1944"/>
      <c r="C269" s="1956"/>
      <c r="D269" s="1956"/>
      <c r="E269" s="1952" t="s">
        <v>197</v>
      </c>
      <c r="F269" s="1951" t="s">
        <v>869</v>
      </c>
      <c r="G269" s="1987"/>
      <c r="H269" s="1987"/>
      <c r="I269" s="1987"/>
      <c r="J269" s="1987"/>
      <c r="K269" s="1987"/>
      <c r="L269" s="1372"/>
      <c r="M269" s="1988"/>
      <c r="N269" s="1988"/>
      <c r="O269" s="1988"/>
      <c r="P269" s="1988"/>
      <c r="Q269" s="1372"/>
      <c r="R269" s="1372"/>
      <c r="S269" s="1372"/>
      <c r="T269" s="1372"/>
      <c r="U269" s="1988"/>
      <c r="V269" s="1988"/>
      <c r="W269" s="1988"/>
      <c r="X269" s="1988"/>
      <c r="Y269" s="1994"/>
      <c r="Z269" s="1994"/>
      <c r="AA269" s="1995"/>
      <c r="AB269" s="1996"/>
    </row>
    <row r="270" spans="1:28" s="42" customFormat="1" ht="14.45" customHeight="1">
      <c r="A270" s="1090"/>
      <c r="B270" s="1944"/>
      <c r="C270" s="1956"/>
      <c r="D270" s="1956"/>
      <c r="E270" s="1948"/>
      <c r="F270" s="1951" t="s">
        <v>37</v>
      </c>
      <c r="G270" s="1377"/>
      <c r="H270" s="1377"/>
      <c r="I270" s="1377"/>
      <c r="J270" s="1377"/>
      <c r="K270" s="1377"/>
      <c r="L270" s="1377"/>
      <c r="M270" s="2007"/>
      <c r="N270" s="2007"/>
      <c r="O270" s="2007"/>
      <c r="P270" s="2007"/>
      <c r="Q270" s="1377"/>
      <c r="R270" s="1377"/>
      <c r="S270" s="1377"/>
      <c r="T270" s="1377"/>
      <c r="U270" s="2007"/>
      <c r="V270" s="2007"/>
      <c r="W270" s="2007"/>
      <c r="X270" s="2007"/>
      <c r="Y270" s="2007"/>
      <c r="Z270" s="2007"/>
      <c r="AA270" s="1995"/>
      <c r="AB270" s="1996"/>
    </row>
    <row r="271" spans="1:28" s="42" customFormat="1" ht="14.45" customHeight="1">
      <c r="A271" s="1090"/>
      <c r="B271" s="1944"/>
      <c r="C271" s="1956"/>
      <c r="D271" s="1956"/>
      <c r="E271" s="1948"/>
      <c r="F271" s="1951" t="s">
        <v>38</v>
      </c>
      <c r="G271" s="1377"/>
      <c r="H271" s="1377"/>
      <c r="I271" s="1377"/>
      <c r="J271" s="1377"/>
      <c r="K271" s="1377"/>
      <c r="L271" s="1377"/>
      <c r="M271" s="2007"/>
      <c r="N271" s="2007"/>
      <c r="O271" s="2007"/>
      <c r="P271" s="2007"/>
      <c r="Q271" s="1377"/>
      <c r="R271" s="1377"/>
      <c r="S271" s="1377"/>
      <c r="T271" s="1377"/>
      <c r="U271" s="2007"/>
      <c r="V271" s="2007"/>
      <c r="W271" s="2007"/>
      <c r="X271" s="2007"/>
      <c r="Y271" s="2007"/>
      <c r="Z271" s="2007"/>
      <c r="AA271" s="1995"/>
      <c r="AB271" s="1996"/>
    </row>
    <row r="272" spans="1:28" s="42" customFormat="1" ht="14.45" customHeight="1">
      <c r="A272" s="1090"/>
      <c r="B272" s="1944"/>
      <c r="C272" s="1956"/>
      <c r="D272" s="1956"/>
      <c r="E272" s="1948" t="s">
        <v>654</v>
      </c>
      <c r="F272" s="1951" t="s">
        <v>870</v>
      </c>
      <c r="G272" s="1377"/>
      <c r="H272" s="1377"/>
      <c r="I272" s="1377"/>
      <c r="J272" s="1377"/>
      <c r="K272" s="1377"/>
      <c r="L272" s="1377"/>
      <c r="M272" s="2007"/>
      <c r="N272" s="2007"/>
      <c r="O272" s="2007"/>
      <c r="P272" s="2007"/>
      <c r="Q272" s="1377"/>
      <c r="R272" s="1377"/>
      <c r="S272" s="1377"/>
      <c r="T272" s="1377"/>
      <c r="U272" s="2007"/>
      <c r="V272" s="2007"/>
      <c r="W272" s="2007"/>
      <c r="X272" s="2007"/>
      <c r="Y272" s="2007"/>
      <c r="Z272" s="2007"/>
      <c r="AA272" s="1995"/>
      <c r="AB272" s="1996"/>
    </row>
    <row r="273" spans="1:28" s="42" customFormat="1" ht="14.45" customHeight="1">
      <c r="A273" s="1090"/>
      <c r="B273" s="1944"/>
      <c r="C273" s="1956"/>
      <c r="D273" s="1956"/>
      <c r="E273" s="1948"/>
      <c r="F273" s="1951" t="s">
        <v>37</v>
      </c>
      <c r="G273" s="1377"/>
      <c r="H273" s="1377"/>
      <c r="I273" s="1377"/>
      <c r="J273" s="1377"/>
      <c r="K273" s="1377"/>
      <c r="L273" s="1377"/>
      <c r="M273" s="2007"/>
      <c r="N273" s="2007"/>
      <c r="O273" s="2007"/>
      <c r="P273" s="2007"/>
      <c r="Q273" s="1377"/>
      <c r="R273" s="1377"/>
      <c r="S273" s="1377"/>
      <c r="T273" s="1377"/>
      <c r="U273" s="2007"/>
      <c r="V273" s="2007"/>
      <c r="W273" s="2007"/>
      <c r="X273" s="2007"/>
      <c r="Y273" s="2007"/>
      <c r="Z273" s="2007"/>
      <c r="AA273" s="1995"/>
      <c r="AB273" s="1996"/>
    </row>
    <row r="274" spans="1:28" s="42" customFormat="1" ht="14.45" customHeight="1">
      <c r="A274" s="1090"/>
      <c r="B274" s="1944"/>
      <c r="C274" s="1956"/>
      <c r="D274" s="1956"/>
      <c r="E274" s="1948"/>
      <c r="F274" s="1951" t="s">
        <v>38</v>
      </c>
      <c r="G274" s="1377"/>
      <c r="H274" s="1377"/>
      <c r="I274" s="1377"/>
      <c r="J274" s="1377"/>
      <c r="K274" s="1377"/>
      <c r="L274" s="1377"/>
      <c r="M274" s="2007"/>
      <c r="N274" s="2007"/>
      <c r="O274" s="2007"/>
      <c r="P274" s="2007"/>
      <c r="Q274" s="1377"/>
      <c r="R274" s="1377"/>
      <c r="S274" s="1377"/>
      <c r="T274" s="1377"/>
      <c r="U274" s="2007"/>
      <c r="V274" s="2007"/>
      <c r="W274" s="2007"/>
      <c r="X274" s="2007"/>
      <c r="Y274" s="2007"/>
      <c r="Z274" s="2007"/>
      <c r="AA274" s="1995"/>
      <c r="AB274" s="1996"/>
    </row>
    <row r="275" spans="1:28" s="42" customFormat="1" ht="14.25" customHeight="1">
      <c r="A275" s="1090"/>
      <c r="B275" s="1944"/>
      <c r="C275" s="1956"/>
      <c r="D275" s="1956"/>
      <c r="E275" s="1948" t="s">
        <v>655</v>
      </c>
      <c r="F275" s="1951" t="s">
        <v>871</v>
      </c>
      <c r="G275" s="1377"/>
      <c r="H275" s="1377"/>
      <c r="I275" s="1377"/>
      <c r="J275" s="1377"/>
      <c r="K275" s="1377"/>
      <c r="L275" s="1376"/>
      <c r="M275" s="2007"/>
      <c r="N275" s="2007"/>
      <c r="O275" s="2007"/>
      <c r="P275" s="2007"/>
      <c r="Q275" s="1376"/>
      <c r="R275" s="1376"/>
      <c r="S275" s="1376"/>
      <c r="T275" s="1376"/>
      <c r="U275" s="2007"/>
      <c r="V275" s="2007"/>
      <c r="W275" s="2007"/>
      <c r="X275" s="2007"/>
      <c r="Y275" s="2005"/>
      <c r="Z275" s="2005"/>
      <c r="AA275" s="1995"/>
      <c r="AB275" s="1996"/>
    </row>
    <row r="276" spans="1:28" s="42" customFormat="1" ht="14.45" customHeight="1">
      <c r="A276" s="1090"/>
      <c r="B276" s="1944"/>
      <c r="C276" s="1956"/>
      <c r="D276" s="1956"/>
      <c r="E276" s="1948" t="s">
        <v>847</v>
      </c>
      <c r="F276" s="1951" t="s">
        <v>872</v>
      </c>
      <c r="G276" s="1377"/>
      <c r="H276" s="1377"/>
      <c r="I276" s="1377"/>
      <c r="J276" s="1377"/>
      <c r="K276" s="1377"/>
      <c r="L276" s="1377"/>
      <c r="M276" s="2007"/>
      <c r="N276" s="2007"/>
      <c r="O276" s="2007"/>
      <c r="P276" s="2007"/>
      <c r="Q276" s="1377"/>
      <c r="R276" s="1377"/>
      <c r="S276" s="1377"/>
      <c r="T276" s="1377"/>
      <c r="U276" s="2007"/>
      <c r="V276" s="2007"/>
      <c r="W276" s="2007"/>
      <c r="X276" s="2007"/>
      <c r="Y276" s="2007"/>
      <c r="Z276" s="2007"/>
      <c r="AA276" s="1995"/>
      <c r="AB276" s="1996"/>
    </row>
    <row r="277" spans="1:28" s="42" customFormat="1" ht="14.45" customHeight="1">
      <c r="A277" s="1090"/>
      <c r="B277" s="1944"/>
      <c r="C277" s="1948" t="s">
        <v>648</v>
      </c>
      <c r="D277" s="1948" t="s">
        <v>876</v>
      </c>
      <c r="E277" s="1948"/>
      <c r="F277" s="1951"/>
      <c r="G277" s="1377"/>
      <c r="H277" s="1377"/>
      <c r="I277" s="1377"/>
      <c r="J277" s="1377"/>
      <c r="K277" s="1377"/>
      <c r="L277" s="1377"/>
      <c r="M277" s="2007"/>
      <c r="N277" s="2007"/>
      <c r="O277" s="2007"/>
      <c r="P277" s="2007"/>
      <c r="Q277" s="1377"/>
      <c r="R277" s="1377"/>
      <c r="S277" s="1377"/>
      <c r="T277" s="1377"/>
      <c r="U277" s="2007"/>
      <c r="V277" s="2007"/>
      <c r="W277" s="2007"/>
      <c r="X277" s="2007"/>
      <c r="Y277" s="2007"/>
      <c r="Z277" s="2007"/>
      <c r="AA277" s="1995"/>
      <c r="AB277" s="1996"/>
    </row>
    <row r="278" spans="1:28" s="42" customFormat="1" ht="14.45" customHeight="1">
      <c r="A278" s="1090"/>
      <c r="B278" s="1944"/>
      <c r="C278" s="1948"/>
      <c r="D278" s="1948"/>
      <c r="E278" s="1948" t="s">
        <v>877</v>
      </c>
      <c r="F278" s="1951" t="s">
        <v>878</v>
      </c>
      <c r="G278" s="1377"/>
      <c r="H278" s="1377"/>
      <c r="I278" s="1377"/>
      <c r="J278" s="1377"/>
      <c r="K278" s="1377"/>
      <c r="L278" s="1377"/>
      <c r="M278" s="2007"/>
      <c r="N278" s="2007"/>
      <c r="O278" s="2007"/>
      <c r="P278" s="2007"/>
      <c r="Q278" s="1377"/>
      <c r="R278" s="1377"/>
      <c r="S278" s="1377"/>
      <c r="T278" s="1377"/>
      <c r="U278" s="2007"/>
      <c r="V278" s="2007"/>
      <c r="W278" s="2007"/>
      <c r="X278" s="2007"/>
      <c r="Y278" s="2007"/>
      <c r="Z278" s="2007"/>
      <c r="AA278" s="1995"/>
      <c r="AB278" s="1996"/>
    </row>
    <row r="279" spans="1:28" s="42" customFormat="1" ht="14.45" customHeight="1">
      <c r="A279" s="1090"/>
      <c r="B279" s="1944"/>
      <c r="C279" s="1948"/>
      <c r="D279" s="1948"/>
      <c r="E279" s="1948" t="s">
        <v>879</v>
      </c>
      <c r="F279" s="1951" t="s">
        <v>880</v>
      </c>
      <c r="G279" s="1377"/>
      <c r="H279" s="1377"/>
      <c r="I279" s="1377"/>
      <c r="J279" s="1377"/>
      <c r="K279" s="1377"/>
      <c r="L279" s="1377"/>
      <c r="M279" s="2007"/>
      <c r="N279" s="2007"/>
      <c r="O279" s="2007"/>
      <c r="P279" s="2007"/>
      <c r="Q279" s="1377"/>
      <c r="R279" s="1377"/>
      <c r="S279" s="1377"/>
      <c r="T279" s="1377"/>
      <c r="U279" s="2007"/>
      <c r="V279" s="2007"/>
      <c r="W279" s="2007"/>
      <c r="X279" s="2007"/>
      <c r="Y279" s="2007"/>
      <c r="Z279" s="2007"/>
      <c r="AA279" s="1995"/>
      <c r="AB279" s="1996"/>
    </row>
    <row r="280" spans="1:28" s="42" customFormat="1" ht="14.45" customHeight="1">
      <c r="A280" s="1090"/>
      <c r="B280" s="1944"/>
      <c r="C280" s="1948" t="s">
        <v>666</v>
      </c>
      <c r="D280" s="1948" t="s">
        <v>881</v>
      </c>
      <c r="E280" s="1948"/>
      <c r="F280" s="1951"/>
      <c r="G280" s="1377"/>
      <c r="H280" s="1377"/>
      <c r="I280" s="1377"/>
      <c r="J280" s="1377"/>
      <c r="K280" s="1377"/>
      <c r="L280" s="1377"/>
      <c r="M280" s="2007"/>
      <c r="N280" s="2007"/>
      <c r="O280" s="2007"/>
      <c r="P280" s="2007"/>
      <c r="Q280" s="1377"/>
      <c r="R280" s="1377"/>
      <c r="S280" s="1377"/>
      <c r="T280" s="1377"/>
      <c r="U280" s="2007"/>
      <c r="V280" s="2007"/>
      <c r="W280" s="2007"/>
      <c r="X280" s="2007"/>
      <c r="Y280" s="2007"/>
      <c r="Z280" s="2007"/>
      <c r="AA280" s="1995"/>
      <c r="AB280" s="1996"/>
    </row>
    <row r="281" spans="1:28" s="42" customFormat="1" ht="14.45" customHeight="1">
      <c r="A281" s="1090"/>
      <c r="B281" s="1944"/>
      <c r="C281" s="1948"/>
      <c r="D281" s="1948"/>
      <c r="E281" s="1948" t="s">
        <v>184</v>
      </c>
      <c r="F281" s="1951" t="s">
        <v>882</v>
      </c>
      <c r="G281" s="1377"/>
      <c r="H281" s="1377"/>
      <c r="I281" s="1377"/>
      <c r="J281" s="1377"/>
      <c r="K281" s="1377"/>
      <c r="L281" s="1377"/>
      <c r="M281" s="2007"/>
      <c r="N281" s="2007"/>
      <c r="O281" s="2007"/>
      <c r="P281" s="2007"/>
      <c r="Q281" s="1377"/>
      <c r="R281" s="1377"/>
      <c r="S281" s="1377"/>
      <c r="T281" s="1377"/>
      <c r="U281" s="2007"/>
      <c r="V281" s="2007"/>
      <c r="W281" s="2007"/>
      <c r="X281" s="2007"/>
      <c r="Y281" s="2007"/>
      <c r="Z281" s="2007"/>
      <c r="AA281" s="1995"/>
      <c r="AB281" s="1996"/>
    </row>
    <row r="282" spans="1:28" s="42" customFormat="1" ht="14.45" customHeight="1">
      <c r="A282" s="1090"/>
      <c r="B282" s="1944"/>
      <c r="C282" s="1948"/>
      <c r="D282" s="1948"/>
      <c r="E282" s="1948" t="s">
        <v>186</v>
      </c>
      <c r="F282" s="1951" t="s">
        <v>883</v>
      </c>
      <c r="G282" s="1377"/>
      <c r="H282" s="1377"/>
      <c r="I282" s="1377"/>
      <c r="J282" s="1377"/>
      <c r="K282" s="1377"/>
      <c r="L282" s="1377"/>
      <c r="M282" s="2007"/>
      <c r="N282" s="2007"/>
      <c r="O282" s="2007"/>
      <c r="P282" s="2007"/>
      <c r="Q282" s="1377"/>
      <c r="R282" s="1377"/>
      <c r="S282" s="1377"/>
      <c r="T282" s="1377"/>
      <c r="U282" s="2007"/>
      <c r="V282" s="2007"/>
      <c r="W282" s="2007"/>
      <c r="X282" s="2007"/>
      <c r="Y282" s="2007"/>
      <c r="Z282" s="2007"/>
      <c r="AA282" s="1995"/>
      <c r="AB282" s="1996"/>
    </row>
    <row r="283" spans="1:28" s="42" customFormat="1" ht="14.45" customHeight="1">
      <c r="A283" s="1090"/>
      <c r="B283" s="1944"/>
      <c r="C283" s="1948"/>
      <c r="D283" s="1948"/>
      <c r="E283" s="1948"/>
      <c r="F283" s="1951"/>
      <c r="G283" s="1372"/>
      <c r="H283" s="2020"/>
      <c r="I283" s="2020"/>
      <c r="J283" s="2020"/>
      <c r="K283" s="2020"/>
      <c r="L283" s="1372"/>
      <c r="M283" s="2021"/>
      <c r="N283" s="2021"/>
      <c r="O283" s="2021"/>
      <c r="P283" s="2021"/>
      <c r="Q283" s="1372"/>
      <c r="R283" s="1372"/>
      <c r="S283" s="1372"/>
      <c r="T283" s="1372"/>
      <c r="U283" s="2021"/>
      <c r="V283" s="2021"/>
      <c r="W283" s="2021"/>
      <c r="X283" s="2021"/>
      <c r="Y283" s="1994"/>
      <c r="Z283" s="1994"/>
      <c r="AA283" s="1995"/>
      <c r="AB283" s="1996"/>
    </row>
    <row r="284" spans="1:28" s="42" customFormat="1" ht="14.45" customHeight="1">
      <c r="A284" s="1090"/>
      <c r="B284" s="1950" t="s">
        <v>890</v>
      </c>
      <c r="C284" s="1948"/>
      <c r="D284" s="1948"/>
      <c r="E284" s="1948"/>
      <c r="F284" s="1951"/>
      <c r="G284" s="1372"/>
      <c r="H284" s="2020"/>
      <c r="I284" s="2020"/>
      <c r="J284" s="2020"/>
      <c r="K284" s="2020"/>
      <c r="L284" s="1372"/>
      <c r="M284" s="2021"/>
      <c r="N284" s="2021"/>
      <c r="O284" s="2021"/>
      <c r="P284" s="2021"/>
      <c r="Q284" s="1372"/>
      <c r="R284" s="1372"/>
      <c r="S284" s="1372"/>
      <c r="T284" s="1372"/>
      <c r="U284" s="2021"/>
      <c r="V284" s="2021"/>
      <c r="W284" s="2021"/>
      <c r="X284" s="2021"/>
      <c r="Y284" s="1994"/>
      <c r="Z284" s="1994"/>
      <c r="AA284" s="1995"/>
      <c r="AB284" s="1996"/>
    </row>
    <row r="285" spans="1:28" s="42" customFormat="1" ht="14.45" customHeight="1">
      <c r="A285" s="1090"/>
      <c r="B285" s="1944"/>
      <c r="C285" s="1958" t="s">
        <v>39</v>
      </c>
      <c r="D285" s="1948"/>
      <c r="E285" s="1948"/>
      <c r="F285" s="1951"/>
      <c r="G285" s="1976">
        <f t="shared" ref="G285:L285" si="9">SUM(G286:G293)</f>
        <v>38995145274</v>
      </c>
      <c r="H285" s="1379">
        <f t="shared" si="9"/>
        <v>4806685856</v>
      </c>
      <c r="I285" s="1379">
        <f t="shared" si="9"/>
        <v>21910164610</v>
      </c>
      <c r="J285" s="1379">
        <f t="shared" si="9"/>
        <v>32440782999</v>
      </c>
      <c r="K285" s="1379">
        <f t="shared" si="9"/>
        <v>37204317458.239998</v>
      </c>
      <c r="L285" s="1379">
        <f t="shared" si="9"/>
        <v>43672002000</v>
      </c>
      <c r="M285" s="1977">
        <f>SUM(M286:M293)</f>
        <v>6899521415</v>
      </c>
      <c r="N285" s="1977">
        <f>SUM(N286:N293)</f>
        <v>11438019102</v>
      </c>
      <c r="O285" s="1977">
        <f>SUM(O286:O293)</f>
        <v>38467815984.360001</v>
      </c>
      <c r="P285" s="1977">
        <f>SUM(P286:P293)</f>
        <v>52268500528.190002</v>
      </c>
      <c r="Q285" s="1379"/>
      <c r="R285" s="1379"/>
      <c r="S285" s="1379"/>
      <c r="T285" s="1379"/>
      <c r="U285" s="1977"/>
      <c r="V285" s="1977"/>
      <c r="W285" s="1977"/>
      <c r="X285" s="1977"/>
      <c r="Y285" s="1977"/>
      <c r="Z285" s="1977"/>
      <c r="AA285" s="1995"/>
      <c r="AB285" s="1996"/>
    </row>
    <row r="286" spans="1:28" s="42" customFormat="1" ht="14.45" customHeight="1">
      <c r="A286" s="1090"/>
      <c r="B286" s="1944"/>
      <c r="C286" s="1948"/>
      <c r="D286" s="1948" t="s">
        <v>40</v>
      </c>
      <c r="E286" s="1948"/>
      <c r="F286" s="1951"/>
      <c r="G286" s="1369">
        <f>2887270000-G292</f>
        <v>2787270000</v>
      </c>
      <c r="H286" s="1369">
        <f>666423901-(H290+H292)</f>
        <v>647309511</v>
      </c>
      <c r="I286" s="1367">
        <v>1144362602</v>
      </c>
      <c r="J286" s="1367">
        <v>2845213854</v>
      </c>
      <c r="K286" s="1367">
        <v>3334693379.04</v>
      </c>
      <c r="L286" s="1369">
        <f>5872497500-(L290+L292)</f>
        <v>3222497500</v>
      </c>
      <c r="M286" s="1982">
        <f>AD288-M290-M292</f>
        <v>-4462500</v>
      </c>
      <c r="N286" s="1982">
        <f>AD288-N290-N292</f>
        <v>-4462500</v>
      </c>
      <c r="O286" s="1982">
        <f>O15-O290-O292</f>
        <v>2186537986</v>
      </c>
      <c r="P286" s="1982">
        <f>P15-P290-P292</f>
        <v>3146921497</v>
      </c>
      <c r="Q286" s="1369"/>
      <c r="R286" s="1369"/>
      <c r="S286" s="1369"/>
      <c r="T286" s="1369"/>
      <c r="U286" s="1982"/>
      <c r="V286" s="1982"/>
      <c r="W286" s="1982"/>
      <c r="X286" s="1982"/>
      <c r="Y286" s="1982"/>
      <c r="Z286" s="1982"/>
      <c r="AA286" s="1995"/>
      <c r="AB286" s="1996"/>
    </row>
    <row r="287" spans="1:28" s="42" customFormat="1" ht="14.45" customHeight="1">
      <c r="A287" s="1090"/>
      <c r="B287" s="1944"/>
      <c r="C287" s="1948"/>
      <c r="D287" s="1948" t="s">
        <v>41</v>
      </c>
      <c r="E287" s="1948"/>
      <c r="F287" s="1951"/>
      <c r="G287" s="1369">
        <v>3008734000</v>
      </c>
      <c r="H287" s="1369">
        <v>588202296</v>
      </c>
      <c r="I287" s="1367">
        <v>1351710969</v>
      </c>
      <c r="J287" s="1367">
        <v>2007353839</v>
      </c>
      <c r="K287" s="1367">
        <v>2430516577</v>
      </c>
      <c r="L287" s="1371">
        <v>3546777000</v>
      </c>
      <c r="M287" s="1982">
        <v>482081035</v>
      </c>
      <c r="N287" s="1982">
        <v>903586475</v>
      </c>
      <c r="O287" s="1982">
        <f t="shared" ref="O287:P289" si="10">O16</f>
        <v>1730594040</v>
      </c>
      <c r="P287" s="1982">
        <f t="shared" si="10"/>
        <v>2540177543</v>
      </c>
      <c r="Q287" s="1371"/>
      <c r="R287" s="1371"/>
      <c r="S287" s="1371"/>
      <c r="T287" s="1371"/>
      <c r="U287" s="1982"/>
      <c r="V287" s="1982"/>
      <c r="W287" s="1982"/>
      <c r="X287" s="1982"/>
      <c r="Y287" s="1991"/>
      <c r="Z287" s="1991"/>
      <c r="AA287" s="1995"/>
      <c r="AB287" s="1996"/>
    </row>
    <row r="288" spans="1:28" s="42" customFormat="1" ht="14.45" customHeight="1">
      <c r="A288" s="1090"/>
      <c r="B288" s="1944"/>
      <c r="C288" s="1948"/>
      <c r="D288" s="1948" t="s">
        <v>42</v>
      </c>
      <c r="E288" s="1948"/>
      <c r="F288" s="1951"/>
      <c r="G288" s="1369">
        <v>8318321708</v>
      </c>
      <c r="H288" s="1369">
        <v>89742732</v>
      </c>
      <c r="I288" s="2022">
        <v>9111435683</v>
      </c>
      <c r="J288" s="2022">
        <v>9141991125</v>
      </c>
      <c r="K288" s="2022">
        <v>9141991125</v>
      </c>
      <c r="L288" s="1369">
        <v>9655000000</v>
      </c>
      <c r="M288" s="1982">
        <v>0</v>
      </c>
      <c r="N288" s="1982">
        <v>0</v>
      </c>
      <c r="O288" s="1982">
        <f t="shared" si="10"/>
        <v>8268521637</v>
      </c>
      <c r="P288" s="1982">
        <f t="shared" si="10"/>
        <v>8280727904</v>
      </c>
      <c r="Q288" s="1369"/>
      <c r="R288" s="1369"/>
      <c r="S288" s="1369"/>
      <c r="T288" s="1369"/>
      <c r="U288" s="1982"/>
      <c r="V288" s="1982"/>
      <c r="W288" s="1982"/>
      <c r="X288" s="1982"/>
      <c r="Y288" s="1982"/>
      <c r="Z288" s="1982"/>
      <c r="AA288" s="1995"/>
      <c r="AB288" s="1996"/>
    </row>
    <row r="289" spans="1:28" s="42" customFormat="1" ht="14.45" customHeight="1">
      <c r="A289" s="1090"/>
      <c r="B289" s="1944"/>
      <c r="C289" s="1948"/>
      <c r="D289" s="1948" t="s">
        <v>884</v>
      </c>
      <c r="E289" s="1948"/>
      <c r="F289" s="1951"/>
      <c r="G289" s="1369">
        <v>24780819566</v>
      </c>
      <c r="H289" s="1369">
        <v>3462316927</v>
      </c>
      <c r="I289" s="2022">
        <v>10219913989</v>
      </c>
      <c r="J289" s="2022">
        <v>17760027513</v>
      </c>
      <c r="K289" s="2022">
        <f>22297116377.2 -(K290+K292)</f>
        <v>21568050710.16</v>
      </c>
      <c r="L289" s="1369">
        <v>24597727500</v>
      </c>
      <c r="M289" s="1982">
        <v>6417440380</v>
      </c>
      <c r="N289" s="1982">
        <v>10534432627</v>
      </c>
      <c r="O289" s="1982">
        <f t="shared" si="10"/>
        <v>25516572459.360001</v>
      </c>
      <c r="P289" s="1982">
        <f t="shared" si="10"/>
        <v>37346551540.190002</v>
      </c>
      <c r="Q289" s="1369"/>
      <c r="R289" s="1369"/>
      <c r="S289" s="1369"/>
      <c r="T289" s="1369"/>
      <c r="U289" s="1982"/>
      <c r="V289" s="1982"/>
      <c r="W289" s="1982"/>
      <c r="X289" s="1982"/>
      <c r="Y289" s="1982"/>
      <c r="Z289" s="1982"/>
      <c r="AA289" s="1995"/>
      <c r="AB289" s="1996"/>
    </row>
    <row r="290" spans="1:28" s="42" customFormat="1" ht="14.45" customHeight="1">
      <c r="A290" s="1090"/>
      <c r="B290" s="1944"/>
      <c r="C290" s="1948"/>
      <c r="D290" s="1948" t="s">
        <v>885</v>
      </c>
      <c r="E290" s="1948"/>
      <c r="F290" s="1951"/>
      <c r="G290" s="1376">
        <v>0</v>
      </c>
      <c r="H290" s="1376">
        <v>10774390</v>
      </c>
      <c r="I290" s="1376">
        <v>71575017</v>
      </c>
      <c r="J290" s="1376">
        <v>663810318</v>
      </c>
      <c r="K290" s="1376">
        <v>704148007.03999996</v>
      </c>
      <c r="L290" s="1376">
        <v>2500000000</v>
      </c>
      <c r="M290" s="2005">
        <v>0</v>
      </c>
      <c r="N290" s="2005">
        <v>0</v>
      </c>
      <c r="O290" s="2005">
        <v>645168527</v>
      </c>
      <c r="P290" s="2005">
        <v>788845509</v>
      </c>
      <c r="Q290" s="1376"/>
      <c r="R290" s="1376"/>
      <c r="S290" s="1376"/>
      <c r="T290" s="1376"/>
      <c r="U290" s="2005"/>
      <c r="V290" s="2005"/>
      <c r="W290" s="2005"/>
      <c r="X290" s="2005"/>
      <c r="Y290" s="2005"/>
      <c r="Z290" s="2005"/>
      <c r="AA290" s="1995"/>
      <c r="AB290" s="1996"/>
    </row>
    <row r="291" spans="1:28" s="42" customFormat="1" ht="14.45" customHeight="1">
      <c r="A291" s="1090"/>
      <c r="B291" s="1944"/>
      <c r="C291" s="1948"/>
      <c r="D291" s="1948" t="s">
        <v>886</v>
      </c>
      <c r="E291" s="1948"/>
      <c r="F291" s="1951"/>
      <c r="G291" s="1376">
        <v>0</v>
      </c>
      <c r="H291" s="1376">
        <v>0</v>
      </c>
      <c r="I291" s="1376">
        <v>0</v>
      </c>
      <c r="J291" s="1376">
        <v>0</v>
      </c>
      <c r="K291" s="1376">
        <v>0</v>
      </c>
      <c r="L291" s="1376">
        <v>0</v>
      </c>
      <c r="M291" s="2005">
        <v>0</v>
      </c>
      <c r="N291" s="2005">
        <v>0</v>
      </c>
      <c r="O291" s="2005">
        <v>0</v>
      </c>
      <c r="P291" s="2005">
        <v>0</v>
      </c>
      <c r="Q291" s="1376"/>
      <c r="R291" s="1376"/>
      <c r="S291" s="1376"/>
      <c r="T291" s="1376"/>
      <c r="U291" s="2005"/>
      <c r="V291" s="2005"/>
      <c r="W291" s="2005"/>
      <c r="X291" s="2005"/>
      <c r="Y291" s="2005"/>
      <c r="Z291" s="2005"/>
      <c r="AA291" s="1995"/>
      <c r="AB291" s="1996"/>
    </row>
    <row r="292" spans="1:28" s="42" customFormat="1" ht="14.45" customHeight="1">
      <c r="A292" s="1090"/>
      <c r="B292" s="1944"/>
      <c r="C292" s="1948"/>
      <c r="D292" s="1948" t="s">
        <v>887</v>
      </c>
      <c r="E292" s="1948"/>
      <c r="F292" s="1951"/>
      <c r="G292" s="1372">
        <v>100000000</v>
      </c>
      <c r="H292" s="2020">
        <v>8340000</v>
      </c>
      <c r="I292" s="2020">
        <v>11166350</v>
      </c>
      <c r="J292" s="2020">
        <v>22386350</v>
      </c>
      <c r="K292" s="2020">
        <v>24917660</v>
      </c>
      <c r="L292" s="1372">
        <v>150000000</v>
      </c>
      <c r="M292" s="2021">
        <v>4462500</v>
      </c>
      <c r="N292" s="2021">
        <v>4462500</v>
      </c>
      <c r="O292" s="2021">
        <v>120421335</v>
      </c>
      <c r="P292" s="2021">
        <v>165276535</v>
      </c>
      <c r="Q292" s="1372"/>
      <c r="R292" s="1372"/>
      <c r="S292" s="1372"/>
      <c r="T292" s="1372"/>
      <c r="U292" s="2021"/>
      <c r="V292" s="2021"/>
      <c r="W292" s="2021"/>
      <c r="X292" s="2021"/>
      <c r="Y292" s="1994"/>
      <c r="Z292" s="1994"/>
      <c r="AA292" s="1995"/>
      <c r="AB292" s="1996"/>
    </row>
    <row r="293" spans="1:28" s="42" customFormat="1" ht="14.45" customHeight="1">
      <c r="A293" s="1090"/>
      <c r="B293" s="1944"/>
      <c r="C293" s="1948"/>
      <c r="D293" s="1948" t="s">
        <v>888</v>
      </c>
      <c r="E293" s="1948"/>
      <c r="F293" s="1951"/>
      <c r="G293" s="1376">
        <v>0</v>
      </c>
      <c r="H293" s="1376">
        <v>0</v>
      </c>
      <c r="I293" s="1376">
        <v>0</v>
      </c>
      <c r="J293" s="1376">
        <v>0</v>
      </c>
      <c r="K293" s="1376">
        <v>0</v>
      </c>
      <c r="L293" s="1376">
        <v>0</v>
      </c>
      <c r="M293" s="2005">
        <v>0</v>
      </c>
      <c r="N293" s="2005">
        <v>0</v>
      </c>
      <c r="O293" s="2005">
        <v>0</v>
      </c>
      <c r="P293" s="2005">
        <v>0</v>
      </c>
      <c r="Q293" s="1376"/>
      <c r="R293" s="1376"/>
      <c r="S293" s="1376"/>
      <c r="T293" s="1376"/>
      <c r="U293" s="2005"/>
      <c r="V293" s="2005"/>
      <c r="W293" s="2005"/>
      <c r="X293" s="2005"/>
      <c r="Y293" s="2005"/>
      <c r="Z293" s="2005"/>
      <c r="AA293" s="1995"/>
      <c r="AB293" s="1996"/>
    </row>
    <row r="294" spans="1:28" s="42" customFormat="1" ht="14.45" customHeight="1">
      <c r="A294" s="1090"/>
      <c r="B294" s="1944"/>
      <c r="C294" s="1959">
        <v>2</v>
      </c>
      <c r="D294" s="1948" t="s">
        <v>889</v>
      </c>
      <c r="E294" s="1948"/>
      <c r="F294" s="1951"/>
      <c r="G294" s="1376">
        <f>(G285/437534871922)*100</f>
        <v>8.9124656744963922</v>
      </c>
      <c r="H294" s="1376">
        <f>(H285/471846658908)*100</f>
        <v>1.0186965967130437</v>
      </c>
      <c r="I294" s="1376">
        <f>(I285/471846658908)*100</f>
        <v>4.6434925831003957</v>
      </c>
      <c r="J294" s="1376">
        <f>(J285/471846658908)*100</f>
        <v>6.8752808537583086</v>
      </c>
      <c r="K294" s="1376">
        <f>(K285/471846658908)*100</f>
        <v>7.8848322343412089</v>
      </c>
      <c r="L294" s="1376">
        <f>(L285/471846658908)*100</f>
        <v>9.2555496951214202</v>
      </c>
      <c r="M294" s="2005" t="e">
        <f>(M285/Q13)*100</f>
        <v>#DIV/0!</v>
      </c>
      <c r="N294" s="2005" t="e">
        <f>(N285/Q13)*100</f>
        <v>#DIV/0!</v>
      </c>
      <c r="O294" s="2005" t="e">
        <f>(O285/Q13)*100</f>
        <v>#DIV/0!</v>
      </c>
      <c r="P294" s="2005" t="e">
        <f>(P285/Q13)*100</f>
        <v>#DIV/0!</v>
      </c>
      <c r="Q294" s="1376"/>
      <c r="R294" s="1376"/>
      <c r="S294" s="1376"/>
      <c r="T294" s="1376"/>
      <c r="U294" s="2005"/>
      <c r="V294" s="2005"/>
      <c r="W294" s="2005"/>
      <c r="X294" s="2005"/>
      <c r="Y294" s="2005"/>
      <c r="Z294" s="2005"/>
      <c r="AA294" s="1995"/>
      <c r="AB294" s="1996"/>
    </row>
    <row r="295" spans="1:28" s="42" customFormat="1" ht="14.45" customHeight="1">
      <c r="A295" s="1090"/>
      <c r="B295" s="1944"/>
      <c r="C295" s="1959">
        <v>3</v>
      </c>
      <c r="D295" s="1948" t="s">
        <v>1532</v>
      </c>
      <c r="E295" s="1948"/>
      <c r="F295" s="1951"/>
      <c r="G295" s="1376"/>
      <c r="H295" s="1376"/>
      <c r="I295" s="1376"/>
      <c r="J295" s="1376"/>
      <c r="K295" s="1376"/>
      <c r="L295" s="1376"/>
      <c r="M295" s="2005"/>
      <c r="N295" s="2005"/>
      <c r="O295" s="2005"/>
      <c r="P295" s="2005"/>
      <c r="Q295" s="1376"/>
      <c r="R295" s="1376"/>
      <c r="S295" s="1376"/>
      <c r="T295" s="1376"/>
      <c r="U295" s="2005"/>
      <c r="V295" s="2005"/>
      <c r="W295" s="2005"/>
      <c r="X295" s="2005"/>
      <c r="Y295" s="2005"/>
      <c r="Z295" s="2005"/>
      <c r="AA295" s="1995"/>
      <c r="AB295" s="1996"/>
    </row>
    <row r="296" spans="1:28" s="42" customFormat="1" ht="14.45" customHeight="1">
      <c r="A296" s="1090"/>
      <c r="B296" s="1944"/>
      <c r="C296" s="1959"/>
      <c r="D296" s="1948" t="s">
        <v>1533</v>
      </c>
      <c r="E296" s="1948"/>
      <c r="F296" s="1960"/>
      <c r="G296" s="1376">
        <v>0</v>
      </c>
      <c r="H296" s="1376">
        <v>0</v>
      </c>
      <c r="I296" s="1376">
        <v>0</v>
      </c>
      <c r="J296" s="1376">
        <v>0</v>
      </c>
      <c r="K296" s="1376">
        <v>0</v>
      </c>
      <c r="L296" s="1376">
        <v>0</v>
      </c>
      <c r="M296" s="2005">
        <v>0</v>
      </c>
      <c r="N296" s="2005">
        <v>0</v>
      </c>
      <c r="O296" s="2005">
        <v>0</v>
      </c>
      <c r="P296" s="2005">
        <v>0</v>
      </c>
      <c r="Q296" s="1376"/>
      <c r="R296" s="1376"/>
      <c r="S296" s="1376"/>
      <c r="T296" s="1376"/>
      <c r="U296" s="2005"/>
      <c r="V296" s="2005"/>
      <c r="W296" s="2005"/>
      <c r="X296" s="2005"/>
      <c r="Y296" s="2005"/>
      <c r="Z296" s="2005"/>
      <c r="AA296" s="1995"/>
      <c r="AB296" s="1996"/>
    </row>
    <row r="297" spans="1:28" s="42" customFormat="1" ht="14.45" customHeight="1">
      <c r="A297" s="1090"/>
      <c r="B297" s="1944"/>
      <c r="C297" s="1959"/>
      <c r="D297" s="1948" t="s">
        <v>1534</v>
      </c>
      <c r="E297" s="1948"/>
      <c r="F297" s="1960"/>
      <c r="G297" s="1376">
        <v>0</v>
      </c>
      <c r="H297" s="1376">
        <v>0</v>
      </c>
      <c r="I297" s="1376">
        <v>0</v>
      </c>
      <c r="J297" s="1376">
        <v>0</v>
      </c>
      <c r="K297" s="1376">
        <v>0</v>
      </c>
      <c r="L297" s="1376">
        <v>0</v>
      </c>
      <c r="M297" s="2005">
        <v>0</v>
      </c>
      <c r="N297" s="2005">
        <v>0</v>
      </c>
      <c r="O297" s="2005">
        <v>0</v>
      </c>
      <c r="P297" s="2005">
        <v>0</v>
      </c>
      <c r="Q297" s="1376"/>
      <c r="R297" s="1376"/>
      <c r="S297" s="1376"/>
      <c r="T297" s="1376"/>
      <c r="U297" s="2005"/>
      <c r="V297" s="2005"/>
      <c r="W297" s="2005"/>
      <c r="X297" s="2005"/>
      <c r="Y297" s="2005"/>
      <c r="Z297" s="2005"/>
      <c r="AA297" s="1995"/>
      <c r="AB297" s="1996"/>
    </row>
    <row r="298" spans="1:28" s="42" customFormat="1" ht="14.45" customHeight="1">
      <c r="A298" s="1090"/>
      <c r="B298" s="1944"/>
      <c r="C298" s="1959"/>
      <c r="D298" s="1948" t="s">
        <v>1535</v>
      </c>
      <c r="E298" s="1948"/>
      <c r="F298" s="1951"/>
      <c r="G298" s="1376">
        <v>0</v>
      </c>
      <c r="H298" s="1376">
        <v>0</v>
      </c>
      <c r="I298" s="1376">
        <v>0</v>
      </c>
      <c r="J298" s="1376">
        <v>0</v>
      </c>
      <c r="K298" s="1376">
        <v>0</v>
      </c>
      <c r="L298" s="1376">
        <v>0</v>
      </c>
      <c r="M298" s="2005">
        <v>0</v>
      </c>
      <c r="N298" s="2005">
        <v>0</v>
      </c>
      <c r="O298" s="2005">
        <v>0</v>
      </c>
      <c r="P298" s="2005">
        <v>0</v>
      </c>
      <c r="Q298" s="1376"/>
      <c r="R298" s="1376"/>
      <c r="S298" s="1376"/>
      <c r="T298" s="1376"/>
      <c r="U298" s="2005"/>
      <c r="V298" s="2005"/>
      <c r="W298" s="2005"/>
      <c r="X298" s="2005"/>
      <c r="Y298" s="2005"/>
      <c r="Z298" s="2005"/>
      <c r="AA298" s="1995"/>
      <c r="AB298" s="1996"/>
    </row>
    <row r="299" spans="1:28" s="42" customFormat="1" ht="14.45" customHeight="1">
      <c r="A299" s="1090"/>
      <c r="B299" s="1944"/>
      <c r="C299" s="1959"/>
      <c r="D299" s="1948" t="s">
        <v>1536</v>
      </c>
      <c r="E299" s="1948"/>
      <c r="F299" s="1960"/>
      <c r="G299" s="1376">
        <v>0</v>
      </c>
      <c r="H299" s="1376">
        <v>0</v>
      </c>
      <c r="I299" s="1376">
        <v>0</v>
      </c>
      <c r="J299" s="1376">
        <v>0</v>
      </c>
      <c r="K299" s="1376">
        <v>0</v>
      </c>
      <c r="L299" s="1376">
        <v>0</v>
      </c>
      <c r="M299" s="2005">
        <v>0</v>
      </c>
      <c r="N299" s="2005">
        <v>0</v>
      </c>
      <c r="O299" s="2005">
        <v>0</v>
      </c>
      <c r="P299" s="2005">
        <v>0</v>
      </c>
      <c r="Q299" s="1376"/>
      <c r="R299" s="1376"/>
      <c r="S299" s="1376"/>
      <c r="T299" s="1376"/>
      <c r="U299" s="2005"/>
      <c r="V299" s="2005"/>
      <c r="W299" s="2005"/>
      <c r="X299" s="2005"/>
      <c r="Y299" s="2005"/>
      <c r="Z299" s="2005"/>
      <c r="AA299" s="1995"/>
      <c r="AB299" s="1996"/>
    </row>
    <row r="300" spans="1:28" s="42" customFormat="1" ht="14.45" customHeight="1">
      <c r="A300" s="1090"/>
      <c r="B300" s="1944"/>
      <c r="C300" s="1948"/>
      <c r="D300" s="1948"/>
      <c r="E300" s="1948"/>
      <c r="F300" s="1951"/>
      <c r="G300" s="1372"/>
      <c r="H300" s="2023"/>
      <c r="I300" s="2023"/>
      <c r="J300" s="2023"/>
      <c r="K300" s="2023"/>
      <c r="L300" s="1372"/>
      <c r="M300" s="2024"/>
      <c r="N300" s="2024"/>
      <c r="O300" s="2024"/>
      <c r="P300" s="2024"/>
      <c r="Q300" s="1372"/>
      <c r="R300" s="1372"/>
      <c r="S300" s="1372"/>
      <c r="T300" s="1372"/>
      <c r="U300" s="2024"/>
      <c r="V300" s="2024"/>
      <c r="W300" s="2024"/>
      <c r="X300" s="2024"/>
      <c r="Y300" s="1994"/>
      <c r="Z300" s="1994"/>
      <c r="AA300" s="1995"/>
      <c r="AB300" s="1996"/>
    </row>
    <row r="301" spans="1:28" s="42" customFormat="1" ht="14.45" customHeight="1">
      <c r="A301" s="1090"/>
      <c r="B301" s="1950" t="s">
        <v>891</v>
      </c>
      <c r="C301" s="1948"/>
      <c r="D301" s="1948"/>
      <c r="E301" s="1948"/>
      <c r="F301" s="1951"/>
      <c r="G301" s="1372"/>
      <c r="H301" s="2023"/>
      <c r="I301" s="2023"/>
      <c r="J301" s="2023"/>
      <c r="K301" s="2023"/>
      <c r="L301" s="1372"/>
      <c r="M301" s="2024"/>
      <c r="N301" s="2024"/>
      <c r="O301" s="2024"/>
      <c r="P301" s="2024"/>
      <c r="Q301" s="1372"/>
      <c r="R301" s="1372"/>
      <c r="S301" s="1372"/>
      <c r="T301" s="1372"/>
      <c r="U301" s="2024"/>
      <c r="V301" s="2024"/>
      <c r="W301" s="2024"/>
      <c r="X301" s="2024"/>
      <c r="Y301" s="1994"/>
      <c r="Z301" s="1994"/>
      <c r="AA301" s="1995"/>
      <c r="AB301" s="1996"/>
    </row>
    <row r="302" spans="1:28" s="42" customFormat="1" ht="14.45" customHeight="1">
      <c r="A302" s="1090"/>
      <c r="B302" s="1944"/>
      <c r="C302" s="1948" t="s">
        <v>2413</v>
      </c>
      <c r="D302" s="1948"/>
      <c r="E302" s="1948"/>
      <c r="F302" s="1951"/>
      <c r="G302" s="1376">
        <v>17500000000</v>
      </c>
      <c r="H302" s="2025"/>
      <c r="I302" s="2025"/>
      <c r="J302" s="2025"/>
      <c r="K302" s="2025"/>
      <c r="L302" s="1376">
        <v>17500000000</v>
      </c>
      <c r="M302" s="2026"/>
      <c r="N302" s="2026"/>
      <c r="O302" s="2026"/>
      <c r="P302" s="2026"/>
      <c r="Q302" s="1376"/>
      <c r="R302" s="1376"/>
      <c r="S302" s="1376"/>
      <c r="T302" s="1376"/>
      <c r="U302" s="2026"/>
      <c r="V302" s="2026"/>
      <c r="W302" s="2026"/>
      <c r="X302" s="2026"/>
      <c r="Y302" s="2005"/>
      <c r="Z302" s="2005"/>
      <c r="AA302" s="1995"/>
      <c r="AB302" s="1996"/>
    </row>
    <row r="303" spans="1:28" s="42" customFormat="1" ht="14.45" customHeight="1">
      <c r="A303" s="1090"/>
      <c r="B303" s="1944"/>
      <c r="C303" s="1948" t="s">
        <v>43</v>
      </c>
      <c r="D303" s="1948"/>
      <c r="E303" s="1948"/>
      <c r="F303" s="1951"/>
      <c r="G303" s="1376"/>
      <c r="H303" s="2025"/>
      <c r="I303" s="2025"/>
      <c r="J303" s="2025"/>
      <c r="K303" s="2025"/>
      <c r="L303" s="1376"/>
      <c r="M303" s="2026"/>
      <c r="N303" s="2026"/>
      <c r="O303" s="2026"/>
      <c r="P303" s="2026"/>
      <c r="Q303" s="1376"/>
      <c r="R303" s="1376"/>
      <c r="S303" s="1376"/>
      <c r="T303" s="1376"/>
      <c r="U303" s="2026"/>
      <c r="V303" s="2026"/>
      <c r="W303" s="2026"/>
      <c r="X303" s="2026"/>
      <c r="Y303" s="2005"/>
      <c r="Z303" s="2005"/>
      <c r="AA303" s="1995"/>
      <c r="AB303" s="1996"/>
    </row>
    <row r="304" spans="1:28" s="42" customFormat="1" ht="14.45" customHeight="1">
      <c r="A304" s="1090"/>
      <c r="B304" s="1944"/>
      <c r="C304" s="1948"/>
      <c r="D304" s="1948" t="s">
        <v>184</v>
      </c>
      <c r="E304" s="1948" t="s">
        <v>892</v>
      </c>
      <c r="F304" s="1951"/>
      <c r="G304" s="1376">
        <v>0</v>
      </c>
      <c r="H304" s="2025"/>
      <c r="I304" s="2025"/>
      <c r="J304" s="2025"/>
      <c r="K304" s="2025"/>
      <c r="L304" s="1376">
        <v>0</v>
      </c>
      <c r="M304" s="2026"/>
      <c r="N304" s="2026"/>
      <c r="O304" s="2026"/>
      <c r="P304" s="2026"/>
      <c r="Q304" s="1376"/>
      <c r="R304" s="1376"/>
      <c r="S304" s="1376"/>
      <c r="T304" s="1376"/>
      <c r="U304" s="2026"/>
      <c r="V304" s="2026"/>
      <c r="W304" s="2026"/>
      <c r="X304" s="2026"/>
      <c r="Y304" s="2005"/>
      <c r="Z304" s="2005"/>
      <c r="AA304" s="1995"/>
      <c r="AB304" s="1996"/>
    </row>
    <row r="305" spans="1:28" s="42" customFormat="1" ht="14.45" customHeight="1">
      <c r="A305" s="1090"/>
      <c r="B305" s="1944"/>
      <c r="C305" s="1948"/>
      <c r="D305" s="1948" t="s">
        <v>186</v>
      </c>
      <c r="E305" s="1948" t="s">
        <v>893</v>
      </c>
      <c r="F305" s="1951"/>
      <c r="G305" s="1376">
        <v>0</v>
      </c>
      <c r="H305" s="2025"/>
      <c r="I305" s="2025"/>
      <c r="J305" s="2025"/>
      <c r="K305" s="2025"/>
      <c r="L305" s="1376">
        <v>0</v>
      </c>
      <c r="M305" s="2026"/>
      <c r="N305" s="2026"/>
      <c r="O305" s="2026"/>
      <c r="P305" s="2026"/>
      <c r="Q305" s="1376"/>
      <c r="R305" s="1376"/>
      <c r="S305" s="1376"/>
      <c r="T305" s="1376"/>
      <c r="U305" s="2026"/>
      <c r="V305" s="2026"/>
      <c r="W305" s="2026"/>
      <c r="X305" s="2026"/>
      <c r="Y305" s="2005"/>
      <c r="Z305" s="2005"/>
      <c r="AA305" s="1995"/>
      <c r="AB305" s="1996"/>
    </row>
    <row r="306" spans="1:28" s="42" customFormat="1" ht="14.45" customHeight="1">
      <c r="A306" s="1090"/>
      <c r="B306" s="1944"/>
      <c r="C306" s="1957">
        <v>3</v>
      </c>
      <c r="D306" s="1948" t="s">
        <v>894</v>
      </c>
      <c r="E306" s="1948"/>
      <c r="F306" s="1951"/>
      <c r="G306" s="1376">
        <v>0</v>
      </c>
      <c r="H306" s="2025"/>
      <c r="I306" s="2025"/>
      <c r="J306" s="2025"/>
      <c r="K306" s="2025"/>
      <c r="L306" s="1376">
        <v>0</v>
      </c>
      <c r="M306" s="2026"/>
      <c r="N306" s="2026"/>
      <c r="O306" s="2026"/>
      <c r="P306" s="2026"/>
      <c r="Q306" s="1376"/>
      <c r="R306" s="1376"/>
      <c r="S306" s="1376"/>
      <c r="T306" s="1376"/>
      <c r="U306" s="2026"/>
      <c r="V306" s="2026"/>
      <c r="W306" s="2026"/>
      <c r="X306" s="2026"/>
      <c r="Y306" s="2005"/>
      <c r="Z306" s="2005"/>
      <c r="AA306" s="1995"/>
      <c r="AB306" s="1996"/>
    </row>
    <row r="307" spans="1:28" s="42" customFormat="1" ht="14.45" customHeight="1">
      <c r="A307" s="1090"/>
      <c r="B307" s="1944"/>
      <c r="C307" s="1948"/>
      <c r="D307" s="1948"/>
      <c r="E307" s="1948"/>
      <c r="F307" s="1951"/>
      <c r="G307" s="1372"/>
      <c r="H307" s="2023"/>
      <c r="I307" s="2023"/>
      <c r="J307" s="2023"/>
      <c r="K307" s="2023"/>
      <c r="L307" s="1372"/>
      <c r="M307" s="2024"/>
      <c r="N307" s="2024"/>
      <c r="O307" s="2024"/>
      <c r="P307" s="2024"/>
      <c r="Q307" s="1372"/>
      <c r="R307" s="1372"/>
      <c r="S307" s="1372"/>
      <c r="T307" s="1372"/>
      <c r="U307" s="2024"/>
      <c r="V307" s="2024"/>
      <c r="W307" s="2024"/>
      <c r="X307" s="2024"/>
      <c r="Y307" s="1994"/>
      <c r="Z307" s="1994"/>
      <c r="AA307" s="1995"/>
      <c r="AB307" s="1996"/>
    </row>
    <row r="308" spans="1:28" s="42" customFormat="1" ht="14.45" customHeight="1">
      <c r="A308" s="1090"/>
      <c r="B308" s="1961">
        <v>6</v>
      </c>
      <c r="C308" s="1958" t="s">
        <v>996</v>
      </c>
      <c r="D308" s="1958"/>
      <c r="E308" s="1958"/>
      <c r="F308" s="1962"/>
      <c r="G308" s="1372"/>
      <c r="H308" s="2023"/>
      <c r="I308" s="2023"/>
      <c r="J308" s="2023"/>
      <c r="K308" s="2023"/>
      <c r="L308" s="1372"/>
      <c r="M308" s="2024"/>
      <c r="N308" s="2024"/>
      <c r="O308" s="2024"/>
      <c r="P308" s="2024"/>
      <c r="Q308" s="1372"/>
      <c r="R308" s="1372"/>
      <c r="S308" s="1372"/>
      <c r="T308" s="1372"/>
      <c r="U308" s="2024"/>
      <c r="V308" s="2024"/>
      <c r="W308" s="2024"/>
      <c r="X308" s="2024"/>
      <c r="Y308" s="1994"/>
      <c r="Z308" s="1994"/>
      <c r="AA308" s="1995"/>
      <c r="AB308" s="1996"/>
    </row>
    <row r="309" spans="1:28" s="42" customFormat="1" ht="14.45" customHeight="1">
      <c r="A309" s="1090"/>
      <c r="B309" s="1944"/>
      <c r="C309" s="1948" t="s">
        <v>402</v>
      </c>
      <c r="D309" s="1948"/>
      <c r="E309" s="1948"/>
      <c r="F309" s="1951"/>
      <c r="G309" s="1372"/>
      <c r="H309" s="2023"/>
      <c r="I309" s="2023"/>
      <c r="J309" s="2023"/>
      <c r="K309" s="2023"/>
      <c r="L309" s="1372"/>
      <c r="M309" s="2024"/>
      <c r="N309" s="2024"/>
      <c r="O309" s="2024"/>
      <c r="P309" s="2024"/>
      <c r="Q309" s="1372"/>
      <c r="R309" s="1372"/>
      <c r="S309" s="1372"/>
      <c r="T309" s="1372"/>
      <c r="U309" s="2024"/>
      <c r="V309" s="2024"/>
      <c r="W309" s="2024"/>
      <c r="X309" s="2024"/>
      <c r="Y309" s="1994"/>
      <c r="Z309" s="1994"/>
      <c r="AA309" s="1995"/>
      <c r="AB309" s="1996"/>
    </row>
    <row r="310" spans="1:28" s="42" customFormat="1" ht="14.45" customHeight="1">
      <c r="A310" s="1090"/>
      <c r="B310" s="1944"/>
      <c r="C310" s="1948"/>
      <c r="D310" s="1948" t="s">
        <v>184</v>
      </c>
      <c r="E310" s="1948" t="s">
        <v>997</v>
      </c>
      <c r="F310" s="1951"/>
      <c r="G310" s="1379"/>
      <c r="H310" s="2027"/>
      <c r="I310" s="2027"/>
      <c r="J310" s="2027"/>
      <c r="K310" s="2027"/>
      <c r="L310" s="1376"/>
      <c r="M310" s="2028"/>
      <c r="N310" s="2028"/>
      <c r="O310" s="2028"/>
      <c r="P310" s="2028"/>
      <c r="Q310" s="1376"/>
      <c r="R310" s="1376"/>
      <c r="S310" s="1376"/>
      <c r="T310" s="1376"/>
      <c r="U310" s="2028"/>
      <c r="V310" s="2028"/>
      <c r="W310" s="2028"/>
      <c r="X310" s="2028"/>
      <c r="Y310" s="2005"/>
      <c r="Z310" s="2005"/>
      <c r="AA310" s="1995"/>
      <c r="AB310" s="1996"/>
    </row>
    <row r="311" spans="1:28" s="42" customFormat="1" ht="14.45" customHeight="1">
      <c r="A311" s="1090"/>
      <c r="B311" s="1944"/>
      <c r="C311" s="1948"/>
      <c r="D311" s="1948" t="s">
        <v>186</v>
      </c>
      <c r="E311" s="1948" t="s">
        <v>998</v>
      </c>
      <c r="F311" s="1951"/>
      <c r="G311" s="1379"/>
      <c r="H311" s="2027"/>
      <c r="I311" s="2027"/>
      <c r="J311" s="2027"/>
      <c r="K311" s="2027"/>
      <c r="L311" s="1376"/>
      <c r="M311" s="2028"/>
      <c r="N311" s="2028"/>
      <c r="O311" s="2028"/>
      <c r="P311" s="2028"/>
      <c r="Q311" s="1376"/>
      <c r="R311" s="1376"/>
      <c r="S311" s="1376"/>
      <c r="T311" s="1376"/>
      <c r="U311" s="2028"/>
      <c r="V311" s="2028"/>
      <c r="W311" s="2028"/>
      <c r="X311" s="2028"/>
      <c r="Y311" s="2005"/>
      <c r="Z311" s="2005"/>
      <c r="AA311" s="1995"/>
      <c r="AB311" s="1996"/>
    </row>
    <row r="312" spans="1:28" s="42" customFormat="1" ht="14.45" customHeight="1">
      <c r="A312" s="1090"/>
      <c r="B312" s="1944"/>
      <c r="C312" s="1948" t="s">
        <v>403</v>
      </c>
      <c r="D312" s="1948"/>
      <c r="E312" s="1948"/>
      <c r="F312" s="1951"/>
      <c r="G312" s="1376"/>
      <c r="H312" s="1376"/>
      <c r="I312" s="1376"/>
      <c r="J312" s="1376"/>
      <c r="K312" s="1376"/>
      <c r="L312" s="1376"/>
      <c r="M312" s="2005"/>
      <c r="N312" s="2005"/>
      <c r="O312" s="2005"/>
      <c r="P312" s="2005"/>
      <c r="Q312" s="1376"/>
      <c r="R312" s="1376"/>
      <c r="S312" s="1376"/>
      <c r="T312" s="1376"/>
      <c r="U312" s="2005"/>
      <c r="V312" s="2005"/>
      <c r="W312" s="2005"/>
      <c r="X312" s="2005"/>
      <c r="Y312" s="2005"/>
      <c r="Z312" s="2005"/>
      <c r="AA312" s="1995"/>
      <c r="AB312" s="1996"/>
    </row>
    <row r="313" spans="1:28" s="42" customFormat="1" ht="14.45" customHeight="1">
      <c r="A313" s="1090"/>
      <c r="B313" s="1944"/>
      <c r="C313" s="1948"/>
      <c r="D313" s="1948" t="s">
        <v>489</v>
      </c>
      <c r="E313" s="1948" t="s">
        <v>997</v>
      </c>
      <c r="F313" s="1951"/>
      <c r="G313" s="1379"/>
      <c r="H313" s="2027"/>
      <c r="I313" s="2027"/>
      <c r="J313" s="2027"/>
      <c r="K313" s="2027"/>
      <c r="L313" s="1376"/>
      <c r="M313" s="2028"/>
      <c r="N313" s="2028"/>
      <c r="O313" s="2028"/>
      <c r="P313" s="2028"/>
      <c r="Q313" s="1376"/>
      <c r="R313" s="1376"/>
      <c r="S313" s="1376"/>
      <c r="T313" s="1376"/>
      <c r="U313" s="2028"/>
      <c r="V313" s="2028"/>
      <c r="W313" s="2028"/>
      <c r="X313" s="2028"/>
      <c r="Y313" s="2005"/>
      <c r="Z313" s="2005"/>
      <c r="AA313" s="1995"/>
      <c r="AB313" s="1996"/>
    </row>
    <row r="314" spans="1:28" s="42" customFormat="1" ht="14.45" customHeight="1">
      <c r="A314" s="1090"/>
      <c r="B314" s="1944"/>
      <c r="C314" s="1948"/>
      <c r="D314" s="1948" t="s">
        <v>186</v>
      </c>
      <c r="E314" s="1948" t="s">
        <v>998</v>
      </c>
      <c r="F314" s="1951"/>
      <c r="G314" s="1379"/>
      <c r="H314" s="2027"/>
      <c r="I314" s="2027"/>
      <c r="J314" s="2027"/>
      <c r="K314" s="2027"/>
      <c r="L314" s="1376"/>
      <c r="M314" s="2028"/>
      <c r="N314" s="2028"/>
      <c r="O314" s="2028"/>
      <c r="P314" s="2028"/>
      <c r="Q314" s="1376"/>
      <c r="R314" s="1376"/>
      <c r="S314" s="1376"/>
      <c r="T314" s="1376"/>
      <c r="U314" s="2028"/>
      <c r="V314" s="2028"/>
      <c r="W314" s="2028"/>
      <c r="X314" s="2028"/>
      <c r="Y314" s="2005"/>
      <c r="Z314" s="2005"/>
      <c r="AA314" s="1995"/>
      <c r="AB314" s="1996"/>
    </row>
    <row r="315" spans="1:28" s="42" customFormat="1" ht="14.45" customHeight="1">
      <c r="A315" s="1090"/>
      <c r="B315" s="1944"/>
      <c r="C315" s="1948" t="s">
        <v>404</v>
      </c>
      <c r="D315" s="1948"/>
      <c r="E315" s="1948"/>
      <c r="F315" s="1951"/>
      <c r="G315" s="1376"/>
      <c r="H315" s="1376"/>
      <c r="I315" s="1376"/>
      <c r="J315" s="1376"/>
      <c r="K315" s="1376"/>
      <c r="L315" s="1376"/>
      <c r="M315" s="2005"/>
      <c r="N315" s="2005"/>
      <c r="O315" s="2005"/>
      <c r="P315" s="2005"/>
      <c r="Q315" s="1376"/>
      <c r="R315" s="1376"/>
      <c r="S315" s="1376"/>
      <c r="T315" s="1376"/>
      <c r="U315" s="2005"/>
      <c r="V315" s="2005"/>
      <c r="W315" s="2005"/>
      <c r="X315" s="2005"/>
      <c r="Y315" s="2005"/>
      <c r="Z315" s="2005"/>
      <c r="AA315" s="1995"/>
      <c r="AB315" s="1996"/>
    </row>
    <row r="316" spans="1:28" s="42" customFormat="1" ht="14.45" customHeight="1">
      <c r="A316" s="1090"/>
      <c r="B316" s="1944"/>
      <c r="C316" s="1948"/>
      <c r="D316" s="1948" t="s">
        <v>184</v>
      </c>
      <c r="E316" s="1948" t="s">
        <v>997</v>
      </c>
      <c r="F316" s="1951"/>
      <c r="G316" s="1376"/>
      <c r="H316" s="1376"/>
      <c r="I316" s="1376"/>
      <c r="J316" s="1376"/>
      <c r="K316" s="1376"/>
      <c r="L316" s="1376"/>
      <c r="M316" s="2005"/>
      <c r="N316" s="2005"/>
      <c r="O316" s="2005"/>
      <c r="P316" s="2005"/>
      <c r="Q316" s="1376"/>
      <c r="R316" s="1376"/>
      <c r="S316" s="1376"/>
      <c r="T316" s="1376"/>
      <c r="U316" s="2005"/>
      <c r="V316" s="2005"/>
      <c r="W316" s="2005"/>
      <c r="X316" s="2005"/>
      <c r="Y316" s="2005"/>
      <c r="Z316" s="2005"/>
      <c r="AA316" s="1995"/>
      <c r="AB316" s="1996"/>
    </row>
    <row r="317" spans="1:28" s="42" customFormat="1" ht="14.45" customHeight="1">
      <c r="A317" s="1090"/>
      <c r="B317" s="1944"/>
      <c r="C317" s="1948"/>
      <c r="D317" s="1948" t="s">
        <v>472</v>
      </c>
      <c r="E317" s="1948" t="s">
        <v>998</v>
      </c>
      <c r="F317" s="1951"/>
      <c r="G317" s="1372"/>
      <c r="H317" s="2023"/>
      <c r="I317" s="2023"/>
      <c r="J317" s="2023"/>
      <c r="K317" s="2023"/>
      <c r="L317" s="1372"/>
      <c r="M317" s="2024"/>
      <c r="N317" s="2024"/>
      <c r="O317" s="2024"/>
      <c r="P317" s="2024"/>
      <c r="Q317" s="1372"/>
      <c r="R317" s="1372"/>
      <c r="S317" s="1372"/>
      <c r="T317" s="1372"/>
      <c r="U317" s="2024"/>
      <c r="V317" s="2024"/>
      <c r="W317" s="2024"/>
      <c r="X317" s="2024"/>
      <c r="Y317" s="1994"/>
      <c r="Z317" s="1994"/>
      <c r="AA317" s="1995"/>
      <c r="AB317" s="1996"/>
    </row>
    <row r="318" spans="1:28" s="42" customFormat="1" ht="14.45" customHeight="1">
      <c r="A318" s="1090"/>
      <c r="B318" s="1944"/>
      <c r="C318" s="1948"/>
      <c r="D318" s="1948"/>
      <c r="E318" s="1948"/>
      <c r="F318" s="1951"/>
      <c r="G318" s="1372"/>
      <c r="H318" s="2023"/>
      <c r="I318" s="2023"/>
      <c r="J318" s="2023"/>
      <c r="K318" s="2023"/>
      <c r="L318" s="1372"/>
      <c r="M318" s="2024"/>
      <c r="N318" s="2024"/>
      <c r="O318" s="2024"/>
      <c r="P318" s="2024"/>
      <c r="Q318" s="1372"/>
      <c r="R318" s="1372"/>
      <c r="S318" s="1372"/>
      <c r="T318" s="1372"/>
      <c r="U318" s="2024"/>
      <c r="V318" s="2024"/>
      <c r="W318" s="2024"/>
      <c r="X318" s="2024"/>
      <c r="Y318" s="1994"/>
      <c r="Z318" s="1994"/>
      <c r="AA318" s="1995"/>
      <c r="AB318" s="1996"/>
    </row>
    <row r="319" spans="1:28" s="42" customFormat="1" ht="15.75" thickBot="1">
      <c r="A319" s="2029"/>
      <c r="B319" s="2030"/>
      <c r="C319" s="2031"/>
      <c r="D319" s="2031"/>
      <c r="E319" s="2031"/>
      <c r="F319" s="2031"/>
      <c r="G319" s="2032"/>
      <c r="H319" s="1091"/>
      <c r="I319" s="1091"/>
      <c r="J319" s="1093"/>
      <c r="K319" s="2033"/>
      <c r="L319" s="2033"/>
      <c r="M319" s="1092"/>
      <c r="N319" s="1092"/>
      <c r="O319" s="1093"/>
      <c r="P319" s="1093"/>
      <c r="Q319" s="2033"/>
      <c r="R319" s="2033"/>
      <c r="S319" s="2033"/>
      <c r="T319" s="2033"/>
      <c r="U319" s="1093"/>
      <c r="V319" s="1093"/>
      <c r="W319" s="1093"/>
      <c r="X319" s="2033"/>
      <c r="Y319" s="2034"/>
      <c r="Z319" s="2034"/>
      <c r="AA319" s="1094"/>
      <c r="AB319" s="2035"/>
    </row>
    <row r="320" spans="1:28">
      <c r="A320" s="1963"/>
      <c r="B320" s="1963"/>
      <c r="C320" s="1964"/>
      <c r="D320" s="1964"/>
      <c r="E320" s="549"/>
      <c r="F320" s="1964"/>
      <c r="G320" s="1380"/>
      <c r="H320" s="121"/>
      <c r="I320" s="121"/>
      <c r="J320" s="1095"/>
      <c r="K320" s="1380"/>
      <c r="L320" s="1380"/>
      <c r="M320" s="550"/>
      <c r="N320" s="550"/>
      <c r="O320" s="1095"/>
      <c r="P320" s="1095"/>
      <c r="Q320" s="1380"/>
      <c r="R320" s="1380"/>
      <c r="S320" s="1380"/>
      <c r="T320" s="1380"/>
      <c r="U320" s="1095"/>
      <c r="V320" s="550"/>
      <c r="W320" s="1095"/>
      <c r="X320" s="1380"/>
      <c r="Y320" s="1965"/>
      <c r="Z320" s="1965"/>
      <c r="AA320" s="1966"/>
      <c r="AB320" s="1967"/>
    </row>
    <row r="321" spans="1:27" ht="14.25" customHeight="1">
      <c r="F321" s="941" t="s">
        <v>2946</v>
      </c>
      <c r="G321" s="361"/>
      <c r="H321" s="361"/>
      <c r="I321" s="361"/>
      <c r="J321" s="361"/>
      <c r="K321" s="362"/>
      <c r="L321" s="362"/>
      <c r="M321" s="362"/>
      <c r="N321" s="363" t="s">
        <v>2947</v>
      </c>
      <c r="O321" s="363"/>
      <c r="P321" s="364"/>
      <c r="Q321" s="540"/>
      <c r="V321" s="550"/>
      <c r="Y321" s="552"/>
      <c r="Z321" s="552"/>
      <c r="AA321" s="551"/>
    </row>
    <row r="322" spans="1:27" ht="14.25" customHeight="1">
      <c r="A322" s="5"/>
      <c r="B322" s="32"/>
      <c r="C322" s="22"/>
      <c r="D322" s="32"/>
      <c r="E322" s="32"/>
      <c r="F322" s="359"/>
      <c r="G322" s="361"/>
      <c r="H322" s="361"/>
      <c r="I322" s="361"/>
      <c r="J322" s="361"/>
      <c r="K322" s="362"/>
      <c r="L322" s="362"/>
      <c r="M322" s="362"/>
      <c r="N322" s="363" t="s">
        <v>2950</v>
      </c>
      <c r="O322" s="363"/>
      <c r="P322" s="364"/>
      <c r="Q322" s="942"/>
      <c r="U322" s="550"/>
      <c r="V322" s="550"/>
      <c r="W322" s="363" t="s">
        <v>2947</v>
      </c>
      <c r="X322" s="363"/>
      <c r="Y322" s="364"/>
      <c r="Z322" s="540"/>
      <c r="AA322" s="24"/>
    </row>
    <row r="323" spans="1:27" ht="14.25" customHeight="1">
      <c r="A323" s="32"/>
      <c r="B323" s="32"/>
      <c r="C323" s="34"/>
      <c r="D323" s="32"/>
      <c r="E323" s="32"/>
      <c r="F323" s="367"/>
      <c r="G323" s="368"/>
      <c r="H323" s="368"/>
      <c r="I323" s="368"/>
      <c r="J323" s="368"/>
      <c r="K323" s="362"/>
      <c r="L323" s="362"/>
      <c r="M323" s="362"/>
      <c r="N323" s="363" t="s">
        <v>2353</v>
      </c>
      <c r="O323" s="363"/>
      <c r="P323" s="364"/>
      <c r="Q323" s="942"/>
      <c r="U323" s="550"/>
      <c r="V323" s="550"/>
      <c r="W323" s="363" t="s">
        <v>2950</v>
      </c>
      <c r="X323" s="363"/>
      <c r="Y323" s="364"/>
      <c r="Z323" s="942"/>
      <c r="AA323" s="24"/>
    </row>
    <row r="324" spans="1:27" ht="14.25" customHeight="1">
      <c r="A324" s="33"/>
      <c r="B324" s="33"/>
      <c r="C324" s="35"/>
      <c r="D324" s="36"/>
      <c r="E324" s="36"/>
      <c r="F324" s="349"/>
      <c r="G324" s="541"/>
      <c r="H324" s="541"/>
      <c r="I324" s="541"/>
      <c r="J324" s="541"/>
      <c r="K324" s="541"/>
      <c r="L324" s="541"/>
      <c r="M324" s="1188"/>
      <c r="N324" s="3495"/>
      <c r="O324" s="3495"/>
      <c r="P324" s="3495"/>
      <c r="Q324" s="3495"/>
      <c r="U324" s="121"/>
      <c r="V324" s="550"/>
      <c r="W324" s="363" t="s">
        <v>2353</v>
      </c>
      <c r="X324" s="363"/>
      <c r="Y324" s="364"/>
      <c r="Z324" s="942"/>
      <c r="AA324" s="24"/>
    </row>
    <row r="325" spans="1:27" ht="14.25" customHeight="1">
      <c r="A325" s="24"/>
      <c r="B325" s="24"/>
      <c r="C325" s="24"/>
      <c r="D325" s="24"/>
      <c r="E325" s="24"/>
      <c r="F325" s="349"/>
      <c r="G325" s="541"/>
      <c r="H325" s="541"/>
      <c r="I325" s="541"/>
      <c r="J325" s="541"/>
      <c r="K325" s="541"/>
      <c r="L325" s="541"/>
      <c r="M325" s="1188"/>
      <c r="N325" s="943"/>
      <c r="O325" s="943"/>
      <c r="P325" s="364"/>
      <c r="Q325" s="942"/>
      <c r="U325" s="550"/>
      <c r="V325" s="550"/>
      <c r="W325" s="3495"/>
      <c r="X325" s="3495"/>
      <c r="Y325" s="3495"/>
      <c r="Z325" s="3495"/>
      <c r="AA325" s="24"/>
    </row>
    <row r="326" spans="1:27" ht="14.25" customHeight="1">
      <c r="A326" s="24"/>
      <c r="B326" s="24"/>
      <c r="C326" s="24"/>
      <c r="D326" s="24"/>
      <c r="E326" s="24"/>
      <c r="F326" s="358"/>
      <c r="G326" s="1188"/>
      <c r="H326" s="1188"/>
      <c r="I326" s="1188"/>
      <c r="J326" s="1188"/>
      <c r="K326" s="1188"/>
      <c r="L326" s="1188"/>
      <c r="M326" s="1188"/>
      <c r="N326" s="369"/>
      <c r="O326" s="369"/>
      <c r="P326" s="370"/>
      <c r="Q326" s="942"/>
      <c r="U326" s="1176"/>
      <c r="V326" s="550"/>
      <c r="W326" s="943"/>
      <c r="X326" s="943"/>
      <c r="Y326" s="364"/>
      <c r="Z326" s="942"/>
      <c r="AA326" s="24"/>
    </row>
    <row r="327" spans="1:27" ht="14.25" customHeight="1">
      <c r="A327" s="24"/>
      <c r="B327" s="24"/>
      <c r="C327" s="24"/>
      <c r="D327" s="24"/>
      <c r="E327" s="24"/>
      <c r="F327" s="349"/>
      <c r="G327" s="541"/>
      <c r="H327" s="541"/>
      <c r="I327" s="541"/>
      <c r="J327" s="541"/>
      <c r="K327" s="541"/>
      <c r="L327" s="541"/>
      <c r="M327" s="362"/>
      <c r="N327" s="371" t="s">
        <v>2948</v>
      </c>
      <c r="O327" s="369"/>
      <c r="P327" s="370"/>
      <c r="Q327" s="942"/>
      <c r="U327" s="550"/>
      <c r="V327" s="550"/>
      <c r="W327" s="369"/>
      <c r="X327" s="369"/>
      <c r="Y327" s="370"/>
      <c r="Z327" s="942"/>
      <c r="AA327" s="24"/>
    </row>
    <row r="328" spans="1:27" ht="14.25" customHeight="1">
      <c r="A328" s="24"/>
      <c r="B328" s="24"/>
      <c r="C328" s="24"/>
      <c r="D328" s="24"/>
      <c r="E328" s="24"/>
      <c r="F328" s="349"/>
      <c r="G328" s="541"/>
      <c r="H328" s="541"/>
      <c r="I328" s="541"/>
      <c r="J328" s="541"/>
      <c r="K328" s="541"/>
      <c r="L328" s="541"/>
      <c r="M328" s="362"/>
      <c r="N328" s="369" t="s">
        <v>2949</v>
      </c>
      <c r="O328" s="369"/>
      <c r="P328" s="370"/>
      <c r="Q328" s="942"/>
      <c r="U328" s="552"/>
      <c r="V328" s="550"/>
      <c r="W328" s="371" t="s">
        <v>2948</v>
      </c>
      <c r="X328" s="369"/>
      <c r="Y328" s="370"/>
      <c r="Z328" s="942"/>
      <c r="AA328" s="24"/>
    </row>
    <row r="329" spans="1:27" ht="14.25" customHeight="1">
      <c r="A329" s="24"/>
      <c r="B329" s="24"/>
      <c r="C329" s="24"/>
      <c r="D329" s="24"/>
      <c r="E329" s="24"/>
      <c r="F329" s="24"/>
      <c r="G329" s="121"/>
      <c r="I329" s="121"/>
      <c r="J329" s="121"/>
      <c r="K329" s="1176"/>
      <c r="L329" s="1176"/>
      <c r="N329" s="550"/>
      <c r="O329" s="121"/>
      <c r="P329" s="121"/>
      <c r="Q329" s="1176"/>
      <c r="R329" s="1176"/>
      <c r="S329" s="1176"/>
      <c r="T329" s="1176"/>
      <c r="U329" s="121"/>
      <c r="V329" s="550"/>
      <c r="W329" s="369" t="s">
        <v>2949</v>
      </c>
      <c r="X329" s="369"/>
      <c r="Y329" s="370"/>
      <c r="Z329" s="942"/>
      <c r="AA329" s="24"/>
    </row>
    <row r="330" spans="1:27" ht="14.25" customHeight="1">
      <c r="I330" s="121"/>
      <c r="J330" s="121"/>
      <c r="K330" s="121"/>
      <c r="L330" s="121"/>
      <c r="N330" s="550"/>
      <c r="O330" s="121"/>
      <c r="P330" s="121"/>
      <c r="Q330" s="121"/>
      <c r="R330" s="121"/>
      <c r="S330" s="121"/>
      <c r="T330" s="121"/>
      <c r="U330" s="121"/>
      <c r="V330" s="550"/>
      <c r="W330" s="121"/>
      <c r="X330" s="121"/>
      <c r="Y330" s="550"/>
      <c r="Z330" s="550"/>
      <c r="AA330" s="33"/>
    </row>
    <row r="331" spans="1:27" ht="14.25" customHeight="1">
      <c r="J331" s="121"/>
      <c r="K331" s="121"/>
      <c r="L331" s="121"/>
      <c r="O331" s="121"/>
      <c r="P331" s="121"/>
      <c r="Q331" s="121"/>
      <c r="R331" s="121"/>
      <c r="S331" s="121"/>
      <c r="T331" s="121"/>
      <c r="U331" s="121"/>
      <c r="W331" s="121"/>
      <c r="X331" s="121"/>
      <c r="Y331" s="121"/>
      <c r="Z331" s="33"/>
    </row>
    <row r="332" spans="1:27">
      <c r="J332" s="121"/>
      <c r="K332" s="121"/>
      <c r="L332" s="121"/>
      <c r="O332" s="121"/>
      <c r="P332" s="121"/>
      <c r="Q332" s="121"/>
      <c r="R332" s="121"/>
      <c r="S332" s="121"/>
      <c r="T332" s="121"/>
      <c r="U332" s="121"/>
      <c r="W332" s="121"/>
      <c r="X332" s="121"/>
      <c r="Y332" s="121"/>
      <c r="Z332" s="33"/>
    </row>
    <row r="334" spans="1:27">
      <c r="C334" s="26"/>
    </row>
    <row r="335" spans="1:27">
      <c r="C335" s="26"/>
    </row>
  </sheetData>
  <mergeCells count="22">
    <mergeCell ref="N324:Q324"/>
    <mergeCell ref="W325:Z325"/>
    <mergeCell ref="Z8:Z9"/>
    <mergeCell ref="AA8:AA9"/>
    <mergeCell ref="L8:L9"/>
    <mergeCell ref="A1:AB1"/>
    <mergeCell ref="A2:AB2"/>
    <mergeCell ref="AB8:AB9"/>
    <mergeCell ref="A4:E4"/>
    <mergeCell ref="M8:P8"/>
    <mergeCell ref="Q8:Q9"/>
    <mergeCell ref="U8:X8"/>
    <mergeCell ref="Y8:Y9"/>
    <mergeCell ref="R8:R9"/>
    <mergeCell ref="S8:S9"/>
    <mergeCell ref="T8:T9"/>
    <mergeCell ref="B10:F10"/>
    <mergeCell ref="H8:K8"/>
    <mergeCell ref="G8:G9"/>
    <mergeCell ref="A5:E5"/>
    <mergeCell ref="A8:A9"/>
    <mergeCell ref="B8:F9"/>
  </mergeCells>
  <pageMargins left="0.47244094488188981" right="0.47244094488188981" top="0.74803149606299213" bottom="0.74803149606299213" header="0.31496062992125984" footer="0.31496062992125984"/>
  <pageSetup paperSize="14" scale="55" orientation="landscape"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Q427"/>
  <sheetViews>
    <sheetView view="pageBreakPreview" zoomScale="60" zoomScaleNormal="100" workbookViewId="0">
      <selection sqref="A1:Q412"/>
    </sheetView>
  </sheetViews>
  <sheetFormatPr defaultColWidth="9.140625" defaultRowHeight="15"/>
  <cols>
    <col min="1" max="1" width="0.140625" style="145" customWidth="1"/>
    <col min="2" max="2" width="1.7109375" style="145" customWidth="1"/>
    <col min="3" max="3" width="3.85546875" style="175" customWidth="1"/>
    <col min="4" max="4" width="2.5703125" style="175" customWidth="1"/>
    <col min="5" max="5" width="4" style="175" customWidth="1"/>
    <col min="6" max="6" width="44.5703125" style="175" bestFit="1" customWidth="1"/>
    <col min="7" max="7" width="12.7109375" style="176" customWidth="1"/>
    <col min="8" max="13" width="12.7109375" style="177" customWidth="1"/>
    <col min="14" max="14" width="12.7109375" style="178" customWidth="1"/>
    <col min="15" max="15" width="12.7109375" style="179" customWidth="1"/>
    <col min="16" max="16" width="12.7109375" style="180" customWidth="1"/>
    <col min="17" max="17" width="12.7109375" style="145" customWidth="1"/>
    <col min="18" max="16384" width="9.140625" style="145"/>
  </cols>
  <sheetData>
    <row r="1" spans="1:17" s="349" customFormat="1" ht="12.75">
      <c r="A1" s="3468" t="s">
        <v>0</v>
      </c>
      <c r="B1" s="3468"/>
      <c r="C1" s="3468"/>
      <c r="D1" s="3468"/>
      <c r="E1" s="3468"/>
      <c r="F1" s="3468"/>
      <c r="G1" s="3468"/>
      <c r="H1" s="3468"/>
      <c r="I1" s="3468"/>
      <c r="J1" s="3468"/>
      <c r="K1" s="3468"/>
      <c r="L1" s="3468"/>
      <c r="M1" s="3468"/>
      <c r="N1" s="3468"/>
      <c r="O1" s="3468"/>
      <c r="P1" s="3468"/>
      <c r="Q1" s="3468"/>
    </row>
    <row r="2" spans="1:17" s="349" customFormat="1" ht="12.75">
      <c r="A2" s="3469" t="s">
        <v>2952</v>
      </c>
      <c r="B2" s="3469"/>
      <c r="C2" s="3469"/>
      <c r="D2" s="3469"/>
      <c r="E2" s="3469"/>
      <c r="F2" s="3469"/>
      <c r="G2" s="3469"/>
      <c r="H2" s="3469"/>
      <c r="I2" s="3469"/>
      <c r="J2" s="3469"/>
      <c r="K2" s="3469"/>
      <c r="L2" s="3469"/>
      <c r="M2" s="3469"/>
      <c r="N2" s="3469"/>
      <c r="O2" s="3469"/>
      <c r="P2" s="3469"/>
      <c r="Q2" s="3469"/>
    </row>
    <row r="3" spans="1:17" s="349" customFormat="1" ht="12.75">
      <c r="A3" s="3468"/>
      <c r="B3" s="3468"/>
      <c r="C3" s="3468"/>
      <c r="D3" s="3468"/>
      <c r="E3" s="3468"/>
      <c r="F3" s="3468"/>
      <c r="G3" s="3468"/>
      <c r="H3" s="3468"/>
      <c r="I3" s="3468"/>
      <c r="J3" s="3468"/>
      <c r="K3" s="3468"/>
      <c r="L3" s="3468"/>
      <c r="M3" s="3468"/>
      <c r="N3" s="3468"/>
      <c r="O3" s="3468"/>
      <c r="P3" s="3468"/>
      <c r="Q3" s="1226"/>
    </row>
    <row r="4" spans="1:17" s="349" customFormat="1" ht="12.75">
      <c r="A4" s="3474" t="s">
        <v>1</v>
      </c>
      <c r="B4" s="3474"/>
      <c r="C4" s="3474"/>
      <c r="D4" s="3474"/>
      <c r="E4" s="3474"/>
      <c r="F4" s="1191" t="s">
        <v>2</v>
      </c>
      <c r="G4" s="535"/>
      <c r="H4" s="535"/>
      <c r="I4" s="535"/>
      <c r="J4" s="535"/>
      <c r="K4" s="535"/>
      <c r="L4" s="535"/>
      <c r="M4" s="535"/>
      <c r="N4" s="535"/>
      <c r="O4" s="535"/>
      <c r="P4" s="1189"/>
      <c r="Q4" s="1226"/>
    </row>
    <row r="5" spans="1:17" s="349" customFormat="1" ht="12.75">
      <c r="A5" s="3474" t="s">
        <v>3</v>
      </c>
      <c r="B5" s="3474"/>
      <c r="C5" s="3474"/>
      <c r="D5" s="3474"/>
      <c r="E5" s="3474"/>
      <c r="F5" s="1191" t="s">
        <v>4</v>
      </c>
      <c r="G5" s="535"/>
      <c r="H5" s="535"/>
      <c r="I5" s="535"/>
      <c r="J5" s="535"/>
      <c r="K5" s="535"/>
      <c r="L5" s="535"/>
      <c r="M5" s="535"/>
      <c r="N5" s="535"/>
      <c r="O5" s="535"/>
      <c r="P5" s="1189"/>
      <c r="Q5" s="1226"/>
    </row>
    <row r="6" spans="1:17" s="349" customFormat="1" ht="12.75">
      <c r="A6" s="1191" t="s">
        <v>5</v>
      </c>
      <c r="B6" s="1191"/>
      <c r="C6" s="1191"/>
      <c r="D6" s="1191"/>
      <c r="E6" s="1191"/>
      <c r="F6" s="1191" t="s">
        <v>2974</v>
      </c>
      <c r="G6" s="535"/>
      <c r="H6" s="535"/>
      <c r="I6" s="535"/>
      <c r="J6" s="535"/>
      <c r="K6" s="535"/>
      <c r="L6" s="535"/>
      <c r="M6" s="535"/>
      <c r="N6" s="535"/>
      <c r="O6" s="535"/>
      <c r="P6" s="1189"/>
      <c r="Q6" s="1226"/>
    </row>
    <row r="7" spans="1:17" s="349" customFormat="1" ht="13.5" thickBot="1">
      <c r="A7" s="1189"/>
      <c r="B7" s="1189"/>
      <c r="C7" s="1189"/>
      <c r="D7" s="1189"/>
      <c r="E7" s="1189"/>
      <c r="F7" s="1189"/>
      <c r="G7" s="535"/>
      <c r="H7" s="535"/>
      <c r="I7" s="535"/>
      <c r="J7" s="535"/>
      <c r="K7" s="535"/>
      <c r="L7" s="535"/>
      <c r="M7" s="535"/>
      <c r="N7" s="535"/>
      <c r="O7" s="535"/>
      <c r="P7" s="1189"/>
      <c r="Q7" s="348"/>
    </row>
    <row r="8" spans="1:17" s="349" customFormat="1" ht="13.5" customHeight="1" thickBot="1">
      <c r="A8" s="3487" t="s">
        <v>6</v>
      </c>
      <c r="B8" s="3488" t="s">
        <v>7</v>
      </c>
      <c r="C8" s="3488"/>
      <c r="D8" s="3488"/>
      <c r="E8" s="3488"/>
      <c r="F8" s="3488"/>
      <c r="G8" s="3475" t="s">
        <v>2943</v>
      </c>
      <c r="H8" s="3470" t="s">
        <v>2954</v>
      </c>
      <c r="I8" s="3470" t="s">
        <v>2955</v>
      </c>
      <c r="J8" s="3470" t="s">
        <v>2956</v>
      </c>
      <c r="K8" s="3477" t="s">
        <v>2944</v>
      </c>
      <c r="L8" s="3477"/>
      <c r="M8" s="3477"/>
      <c r="N8" s="3478"/>
      <c r="O8" s="3480" t="s">
        <v>2945</v>
      </c>
      <c r="P8" s="3479" t="s">
        <v>8</v>
      </c>
      <c r="Q8" s="3472" t="s">
        <v>723</v>
      </c>
    </row>
    <row r="9" spans="1:17" s="349" customFormat="1" ht="12.75">
      <c r="A9" s="3487"/>
      <c r="B9" s="3488"/>
      <c r="C9" s="3488"/>
      <c r="D9" s="3488"/>
      <c r="E9" s="3488"/>
      <c r="F9" s="3488"/>
      <c r="G9" s="3476"/>
      <c r="H9" s="3471"/>
      <c r="I9" s="3471"/>
      <c r="J9" s="3471"/>
      <c r="K9" s="1193" t="s">
        <v>2716</v>
      </c>
      <c r="L9" s="536" t="s">
        <v>2717</v>
      </c>
      <c r="M9" s="536" t="s">
        <v>2718</v>
      </c>
      <c r="N9" s="537" t="s">
        <v>2719</v>
      </c>
      <c r="O9" s="3481"/>
      <c r="P9" s="3479"/>
      <c r="Q9" s="3473"/>
    </row>
    <row r="10" spans="1:17" s="349" customFormat="1" ht="13.5" thickBot="1">
      <c r="A10" s="350">
        <v>1</v>
      </c>
      <c r="B10" s="3483">
        <v>2</v>
      </c>
      <c r="C10" s="3484"/>
      <c r="D10" s="3484"/>
      <c r="E10" s="3484"/>
      <c r="F10" s="3485"/>
      <c r="G10" s="1227">
        <v>3</v>
      </c>
      <c r="H10" s="1227">
        <v>4</v>
      </c>
      <c r="I10" s="1227">
        <v>5</v>
      </c>
      <c r="J10" s="1227">
        <v>6</v>
      </c>
      <c r="K10" s="351">
        <v>7</v>
      </c>
      <c r="L10" s="351">
        <v>8</v>
      </c>
      <c r="M10" s="351">
        <v>9</v>
      </c>
      <c r="N10" s="351">
        <v>10</v>
      </c>
      <c r="O10" s="351">
        <v>11</v>
      </c>
      <c r="P10" s="1190">
        <v>12</v>
      </c>
      <c r="Q10" s="352">
        <v>13</v>
      </c>
    </row>
    <row r="11" spans="1:17" s="146" customFormat="1">
      <c r="A11" s="2036"/>
      <c r="B11" s="517"/>
      <c r="C11" s="518"/>
      <c r="D11" s="518"/>
      <c r="E11" s="518"/>
      <c r="F11" s="518"/>
      <c r="G11" s="519"/>
      <c r="H11" s="520"/>
      <c r="I11" s="2037"/>
      <c r="J11" s="2037"/>
      <c r="K11" s="2037"/>
      <c r="L11" s="2037"/>
      <c r="M11" s="2037"/>
      <c r="N11" s="2037"/>
      <c r="O11" s="521"/>
      <c r="P11" s="147"/>
      <c r="Q11" s="2038"/>
    </row>
    <row r="12" spans="1:17" s="148" customFormat="1" ht="14.25" customHeight="1">
      <c r="A12" s="2039"/>
      <c r="B12" s="944"/>
      <c r="C12" s="945" t="s">
        <v>1164</v>
      </c>
      <c r="D12" s="946"/>
      <c r="E12" s="946"/>
      <c r="F12" s="946"/>
      <c r="G12" s="2040"/>
      <c r="H12" s="2041"/>
      <c r="I12" s="2041"/>
      <c r="J12" s="2041"/>
      <c r="K12" s="2041"/>
      <c r="L12" s="2041"/>
      <c r="M12" s="2041"/>
      <c r="N12" s="2041"/>
      <c r="O12" s="2042"/>
      <c r="P12" s="149"/>
      <c r="Q12" s="2043"/>
    </row>
    <row r="13" spans="1:17" s="148" customFormat="1" ht="14.25" customHeight="1">
      <c r="A13" s="2039"/>
      <c r="B13" s="947"/>
      <c r="C13" s="948" t="s">
        <v>268</v>
      </c>
      <c r="D13" s="949"/>
      <c r="E13" s="948"/>
      <c r="F13" s="948"/>
      <c r="G13" s="2044"/>
      <c r="H13" s="2041"/>
      <c r="I13" s="2041"/>
      <c r="J13" s="2041"/>
      <c r="K13" s="2041"/>
      <c r="L13" s="2041"/>
      <c r="M13" s="2041"/>
      <c r="N13" s="2041"/>
      <c r="O13" s="2042"/>
      <c r="P13" s="149"/>
      <c r="Q13" s="2043"/>
    </row>
    <row r="14" spans="1:17" s="148" customFormat="1" ht="14.25" customHeight="1">
      <c r="A14" s="2039"/>
      <c r="B14" s="947"/>
      <c r="C14" s="949"/>
      <c r="D14" s="948" t="s">
        <v>269</v>
      </c>
      <c r="E14" s="948"/>
      <c r="F14" s="948"/>
      <c r="G14" s="2045"/>
      <c r="H14" s="2041"/>
      <c r="I14" s="2041"/>
      <c r="J14" s="2041"/>
      <c r="K14" s="2041"/>
      <c r="L14" s="2041"/>
      <c r="M14" s="2041"/>
      <c r="N14" s="2041"/>
      <c r="O14" s="2042"/>
      <c r="P14" s="149"/>
      <c r="Q14" s="2043"/>
    </row>
    <row r="15" spans="1:17" s="148" customFormat="1" ht="14.25" customHeight="1">
      <c r="A15" s="2039"/>
      <c r="B15" s="947"/>
      <c r="C15" s="949"/>
      <c r="D15" s="948"/>
      <c r="E15" s="948" t="s">
        <v>1156</v>
      </c>
      <c r="F15" s="948"/>
      <c r="G15" s="2046"/>
      <c r="H15" s="950"/>
      <c r="I15" s="950"/>
      <c r="J15" s="950"/>
      <c r="K15" s="950"/>
      <c r="L15" s="950"/>
      <c r="M15" s="950"/>
      <c r="N15" s="950"/>
      <c r="O15" s="2047"/>
      <c r="P15" s="149"/>
      <c r="Q15" s="2043"/>
    </row>
    <row r="16" spans="1:17" s="148" customFormat="1" ht="14.25" customHeight="1">
      <c r="A16" s="2039"/>
      <c r="B16" s="947"/>
      <c r="C16" s="949"/>
      <c r="D16" s="948"/>
      <c r="E16" s="948"/>
      <c r="F16" s="948" t="s">
        <v>1152</v>
      </c>
      <c r="G16" s="2048"/>
      <c r="H16" s="2049"/>
      <c r="I16" s="2049"/>
      <c r="J16" s="2049"/>
      <c r="K16" s="2049"/>
      <c r="L16" s="2049"/>
      <c r="M16" s="2049"/>
      <c r="N16" s="2048"/>
      <c r="O16" s="2047"/>
      <c r="P16" s="149"/>
      <c r="Q16" s="2043"/>
    </row>
    <row r="17" spans="1:17" s="148" customFormat="1" ht="14.25" customHeight="1">
      <c r="A17" s="2039"/>
      <c r="B17" s="947"/>
      <c r="C17" s="949"/>
      <c r="D17" s="948"/>
      <c r="E17" s="948"/>
      <c r="F17" s="948" t="s">
        <v>1151</v>
      </c>
      <c r="G17" s="2048"/>
      <c r="H17" s="2049"/>
      <c r="I17" s="2049"/>
      <c r="J17" s="2049"/>
      <c r="K17" s="2049"/>
      <c r="L17" s="2049"/>
      <c r="M17" s="2049"/>
      <c r="N17" s="2048"/>
      <c r="O17" s="2047"/>
      <c r="P17" s="149"/>
      <c r="Q17" s="2043"/>
    </row>
    <row r="18" spans="1:17" s="148" customFormat="1" ht="14.25" customHeight="1">
      <c r="A18" s="2039"/>
      <c r="B18" s="947"/>
      <c r="C18" s="949"/>
      <c r="D18" s="948"/>
      <c r="E18" s="948"/>
      <c r="F18" s="948" t="s">
        <v>1153</v>
      </c>
      <c r="G18" s="2048"/>
      <c r="H18" s="2049"/>
      <c r="I18" s="2049"/>
      <c r="J18" s="2049"/>
      <c r="K18" s="2049"/>
      <c r="L18" s="2049"/>
      <c r="M18" s="2049"/>
      <c r="N18" s="2048"/>
      <c r="O18" s="2047"/>
      <c r="P18" s="149"/>
      <c r="Q18" s="2043"/>
    </row>
    <row r="19" spans="1:17" s="148" customFormat="1" ht="14.25" customHeight="1">
      <c r="A19" s="2039"/>
      <c r="B19" s="947"/>
      <c r="C19" s="949"/>
      <c r="D19" s="948"/>
      <c r="E19" s="948"/>
      <c r="F19" s="948" t="s">
        <v>1154</v>
      </c>
      <c r="G19" s="2048"/>
      <c r="H19" s="2049"/>
      <c r="I19" s="2049"/>
      <c r="J19" s="2049"/>
      <c r="K19" s="2049"/>
      <c r="L19" s="2049"/>
      <c r="M19" s="2049"/>
      <c r="N19" s="2048"/>
      <c r="O19" s="2047"/>
      <c r="P19" s="149"/>
      <c r="Q19" s="2043"/>
    </row>
    <row r="20" spans="1:17" s="148" customFormat="1" ht="14.25" customHeight="1">
      <c r="A20" s="2039"/>
      <c r="B20" s="947"/>
      <c r="C20" s="949"/>
      <c r="D20" s="948"/>
      <c r="E20" s="948" t="s">
        <v>648</v>
      </c>
      <c r="F20" s="948" t="s">
        <v>1155</v>
      </c>
      <c r="G20" s="2048"/>
      <c r="H20" s="2049"/>
      <c r="I20" s="2049"/>
      <c r="J20" s="2049"/>
      <c r="K20" s="2049"/>
      <c r="L20" s="2049"/>
      <c r="M20" s="2049"/>
      <c r="N20" s="2048"/>
      <c r="O20" s="2047"/>
      <c r="P20" s="149"/>
      <c r="Q20" s="2043"/>
    </row>
    <row r="21" spans="1:17" s="148" customFormat="1" ht="14.25" customHeight="1">
      <c r="A21" s="2039"/>
      <c r="B21" s="947"/>
      <c r="C21" s="949"/>
      <c r="D21" s="948"/>
      <c r="E21" s="948"/>
      <c r="F21" s="948" t="s">
        <v>1152</v>
      </c>
      <c r="G21" s="2048"/>
      <c r="H21" s="2049"/>
      <c r="I21" s="2049"/>
      <c r="J21" s="2049"/>
      <c r="K21" s="2049"/>
      <c r="L21" s="2049"/>
      <c r="M21" s="2049"/>
      <c r="N21" s="2048"/>
      <c r="O21" s="2047"/>
      <c r="P21" s="149"/>
      <c r="Q21" s="2043"/>
    </row>
    <row r="22" spans="1:17" s="148" customFormat="1" ht="14.25" customHeight="1">
      <c r="A22" s="2039"/>
      <c r="B22" s="947"/>
      <c r="C22" s="949"/>
      <c r="D22" s="948"/>
      <c r="E22" s="948"/>
      <c r="F22" s="948" t="s">
        <v>1157</v>
      </c>
      <c r="G22" s="2048"/>
      <c r="H22" s="2049"/>
      <c r="I22" s="2049"/>
      <c r="J22" s="2049"/>
      <c r="K22" s="2049"/>
      <c r="L22" s="2049"/>
      <c r="M22" s="2049"/>
      <c r="N22" s="2048"/>
      <c r="O22" s="2047"/>
      <c r="P22" s="149"/>
      <c r="Q22" s="2043"/>
    </row>
    <row r="23" spans="1:17" s="148" customFormat="1" ht="14.25" customHeight="1">
      <c r="A23" s="2039"/>
      <c r="B23" s="947"/>
      <c r="C23" s="949"/>
      <c r="D23" s="948"/>
      <c r="E23" s="948" t="s">
        <v>270</v>
      </c>
      <c r="F23" s="948"/>
      <c r="G23" s="2050"/>
      <c r="H23" s="2051"/>
      <c r="I23" s="2051"/>
      <c r="J23" s="2051"/>
      <c r="K23" s="2051"/>
      <c r="L23" s="2051"/>
      <c r="M23" s="2051"/>
      <c r="N23" s="2051"/>
      <c r="O23" s="2047"/>
      <c r="P23" s="149"/>
      <c r="Q23" s="2043"/>
    </row>
    <row r="24" spans="1:17" s="522" customFormat="1" ht="14.25" customHeight="1">
      <c r="A24" s="2052"/>
      <c r="B24" s="951"/>
      <c r="C24" s="952"/>
      <c r="D24" s="953"/>
      <c r="E24" s="953"/>
      <c r="F24" s="953" t="s">
        <v>1734</v>
      </c>
      <c r="G24" s="2053"/>
      <c r="H24" s="954"/>
      <c r="I24" s="954"/>
      <c r="J24" s="954"/>
      <c r="K24" s="954"/>
      <c r="L24" s="954"/>
      <c r="M24" s="954"/>
      <c r="N24" s="955"/>
      <c r="O24" s="2054"/>
      <c r="P24" s="523"/>
      <c r="Q24" s="2055"/>
    </row>
    <row r="25" spans="1:17" s="148" customFormat="1" ht="14.25" customHeight="1">
      <c r="A25" s="2039"/>
      <c r="B25" s="947"/>
      <c r="C25" s="949"/>
      <c r="D25" s="948"/>
      <c r="E25" s="948"/>
      <c r="F25" s="948" t="s">
        <v>1735</v>
      </c>
      <c r="G25" s="2046"/>
      <c r="H25" s="956"/>
      <c r="I25" s="956"/>
      <c r="J25" s="956"/>
      <c r="K25" s="956"/>
      <c r="L25" s="956"/>
      <c r="M25" s="956"/>
      <c r="N25" s="957"/>
      <c r="O25" s="2047"/>
      <c r="P25" s="149"/>
      <c r="Q25" s="2043"/>
    </row>
    <row r="26" spans="1:17" s="148" customFormat="1" ht="14.25" customHeight="1">
      <c r="A26" s="2039"/>
      <c r="B26" s="947"/>
      <c r="C26" s="949"/>
      <c r="D26" s="948"/>
      <c r="E26" s="948"/>
      <c r="F26" s="948" t="s">
        <v>1736</v>
      </c>
      <c r="G26" s="2046"/>
      <c r="H26" s="956"/>
      <c r="I26" s="956"/>
      <c r="J26" s="956"/>
      <c r="K26" s="956"/>
      <c r="L26" s="956"/>
      <c r="M26" s="956"/>
      <c r="N26" s="958"/>
      <c r="O26" s="2047"/>
      <c r="P26" s="149"/>
      <c r="Q26" s="2043"/>
    </row>
    <row r="27" spans="1:17" s="148" customFormat="1" ht="14.25" customHeight="1">
      <c r="A27" s="2039"/>
      <c r="B27" s="947"/>
      <c r="C27" s="949"/>
      <c r="D27" s="948"/>
      <c r="E27" s="948"/>
      <c r="F27" s="948" t="s">
        <v>1865</v>
      </c>
      <c r="G27" s="2046"/>
      <c r="H27" s="956"/>
      <c r="I27" s="956"/>
      <c r="J27" s="956"/>
      <c r="K27" s="956"/>
      <c r="L27" s="956"/>
      <c r="M27" s="956"/>
      <c r="N27" s="954"/>
      <c r="O27" s="2047"/>
      <c r="P27" s="149"/>
      <c r="Q27" s="2043"/>
    </row>
    <row r="28" spans="1:17" s="148" customFormat="1" ht="14.25" customHeight="1">
      <c r="A28" s="2039"/>
      <c r="B28" s="947"/>
      <c r="C28" s="949"/>
      <c r="D28" s="948"/>
      <c r="E28" s="948"/>
      <c r="F28" s="948" t="s">
        <v>1866</v>
      </c>
      <c r="G28" s="2046"/>
      <c r="H28" s="956"/>
      <c r="I28" s="956"/>
      <c r="J28" s="956"/>
      <c r="K28" s="956"/>
      <c r="L28" s="956"/>
      <c r="M28" s="956"/>
      <c r="N28" s="954"/>
      <c r="O28" s="2047"/>
      <c r="P28" s="149"/>
      <c r="Q28" s="2043"/>
    </row>
    <row r="29" spans="1:17" s="148" customFormat="1" ht="14.25" customHeight="1">
      <c r="A29" s="2039"/>
      <c r="B29" s="947"/>
      <c r="C29" s="949"/>
      <c r="D29" s="948"/>
      <c r="E29" s="948"/>
      <c r="F29" s="948" t="s">
        <v>1867</v>
      </c>
      <c r="G29" s="2056"/>
      <c r="H29" s="2056"/>
      <c r="I29" s="956"/>
      <c r="J29" s="956"/>
      <c r="K29" s="956"/>
      <c r="L29" s="956"/>
      <c r="M29" s="956"/>
      <c r="N29" s="959"/>
      <c r="O29" s="2047"/>
      <c r="P29" s="149"/>
      <c r="Q29" s="2043"/>
    </row>
    <row r="30" spans="1:17" s="148" customFormat="1" ht="14.25" customHeight="1">
      <c r="A30" s="2039"/>
      <c r="B30" s="947"/>
      <c r="C30" s="949"/>
      <c r="D30" s="948"/>
      <c r="E30" s="948" t="s">
        <v>271</v>
      </c>
      <c r="F30" s="948"/>
      <c r="G30" s="2046"/>
      <c r="H30" s="950"/>
      <c r="I30" s="950"/>
      <c r="J30" s="950"/>
      <c r="K30" s="950"/>
      <c r="L30" s="950"/>
      <c r="M30" s="950"/>
      <c r="N30" s="950"/>
      <c r="O30" s="2047"/>
      <c r="P30" s="149"/>
      <c r="Q30" s="2043"/>
    </row>
    <row r="31" spans="1:17" s="148" customFormat="1" ht="14.25" customHeight="1">
      <c r="A31" s="2039"/>
      <c r="B31" s="947"/>
      <c r="C31" s="949"/>
      <c r="D31" s="948"/>
      <c r="E31" s="948"/>
      <c r="F31" s="948" t="s">
        <v>1152</v>
      </c>
      <c r="G31" s="2048"/>
      <c r="H31" s="2049"/>
      <c r="I31" s="2049"/>
      <c r="J31" s="2049"/>
      <c r="K31" s="2049"/>
      <c r="L31" s="2049"/>
      <c r="M31" s="2049"/>
      <c r="N31" s="2049"/>
      <c r="O31" s="2047"/>
      <c r="P31" s="149"/>
      <c r="Q31" s="2043"/>
    </row>
    <row r="32" spans="1:17" s="148" customFormat="1" ht="14.25" customHeight="1">
      <c r="A32" s="2039"/>
      <c r="B32" s="947"/>
      <c r="C32" s="949"/>
      <c r="D32" s="948"/>
      <c r="E32" s="948"/>
      <c r="F32" s="948" t="s">
        <v>1151</v>
      </c>
      <c r="G32" s="2048"/>
      <c r="H32" s="2049"/>
      <c r="I32" s="2049"/>
      <c r="J32" s="2049"/>
      <c r="K32" s="2049"/>
      <c r="L32" s="2049"/>
      <c r="M32" s="2049"/>
      <c r="N32" s="2049"/>
      <c r="O32" s="2047"/>
      <c r="P32" s="149"/>
      <c r="Q32" s="2043"/>
    </row>
    <row r="33" spans="1:17" s="148" customFormat="1" ht="14.25" customHeight="1">
      <c r="A33" s="2039"/>
      <c r="B33" s="947"/>
      <c r="C33" s="949"/>
      <c r="D33" s="948"/>
      <c r="E33" s="948"/>
      <c r="F33" s="948" t="s">
        <v>1153</v>
      </c>
      <c r="G33" s="2048"/>
      <c r="H33" s="2049"/>
      <c r="I33" s="2049"/>
      <c r="J33" s="2049"/>
      <c r="K33" s="2049"/>
      <c r="L33" s="2049"/>
      <c r="M33" s="2049"/>
      <c r="N33" s="2049"/>
      <c r="O33" s="2047"/>
      <c r="P33" s="149"/>
      <c r="Q33" s="2043"/>
    </row>
    <row r="34" spans="1:17" s="148" customFormat="1" ht="14.25" customHeight="1">
      <c r="A34" s="2039"/>
      <c r="B34" s="947"/>
      <c r="C34" s="949"/>
      <c r="D34" s="948"/>
      <c r="E34" s="948"/>
      <c r="F34" s="948" t="s">
        <v>1154</v>
      </c>
      <c r="G34" s="2048"/>
      <c r="H34" s="2049"/>
      <c r="I34" s="2049"/>
      <c r="J34" s="2049"/>
      <c r="K34" s="2049"/>
      <c r="L34" s="2049"/>
      <c r="M34" s="2049"/>
      <c r="N34" s="2049"/>
      <c r="O34" s="2047"/>
      <c r="P34" s="149"/>
      <c r="Q34" s="2043"/>
    </row>
    <row r="35" spans="1:17" s="148" customFormat="1" ht="14.25" customHeight="1">
      <c r="A35" s="2039"/>
      <c r="B35" s="947"/>
      <c r="C35" s="949"/>
      <c r="D35" s="948"/>
      <c r="E35" s="948" t="s">
        <v>272</v>
      </c>
      <c r="F35" s="948"/>
      <c r="G35" s="2048"/>
      <c r="H35" s="2049"/>
      <c r="I35" s="2049"/>
      <c r="J35" s="2049"/>
      <c r="K35" s="2049"/>
      <c r="L35" s="2049"/>
      <c r="M35" s="2049"/>
      <c r="N35" s="2049"/>
      <c r="O35" s="2047"/>
      <c r="P35" s="149"/>
      <c r="Q35" s="2043"/>
    </row>
    <row r="36" spans="1:17" s="148" customFormat="1" ht="14.25" customHeight="1">
      <c r="A36" s="2039"/>
      <c r="B36" s="947"/>
      <c r="C36" s="949"/>
      <c r="D36" s="948"/>
      <c r="E36" s="948"/>
      <c r="F36" s="948" t="s">
        <v>1152</v>
      </c>
      <c r="G36" s="2048"/>
      <c r="H36" s="2049"/>
      <c r="I36" s="2049"/>
      <c r="J36" s="2049"/>
      <c r="K36" s="2049"/>
      <c r="L36" s="2049"/>
      <c r="M36" s="2049"/>
      <c r="N36" s="2049"/>
      <c r="O36" s="2047"/>
      <c r="P36" s="149"/>
      <c r="Q36" s="2043"/>
    </row>
    <row r="37" spans="1:17" s="148" customFormat="1" ht="14.25" customHeight="1">
      <c r="A37" s="2039"/>
      <c r="B37" s="947"/>
      <c r="C37" s="949"/>
      <c r="D37" s="948"/>
      <c r="E37" s="948"/>
      <c r="F37" s="948" t="s">
        <v>1151</v>
      </c>
      <c r="G37" s="2048"/>
      <c r="H37" s="2049"/>
      <c r="I37" s="2049"/>
      <c r="J37" s="2049"/>
      <c r="K37" s="2049"/>
      <c r="L37" s="2049"/>
      <c r="M37" s="2049"/>
      <c r="N37" s="2049"/>
      <c r="O37" s="2047"/>
      <c r="P37" s="149"/>
      <c r="Q37" s="2043"/>
    </row>
    <row r="38" spans="1:17" s="148" customFormat="1" ht="14.25" customHeight="1">
      <c r="A38" s="2039"/>
      <c r="B38" s="947"/>
      <c r="C38" s="949"/>
      <c r="D38" s="948"/>
      <c r="E38" s="948"/>
      <c r="F38" s="948" t="s">
        <v>1153</v>
      </c>
      <c r="G38" s="2048"/>
      <c r="H38" s="2049"/>
      <c r="I38" s="2049"/>
      <c r="J38" s="2049"/>
      <c r="K38" s="2049"/>
      <c r="L38" s="2049"/>
      <c r="M38" s="2049"/>
      <c r="N38" s="2049"/>
      <c r="O38" s="2047"/>
      <c r="P38" s="149"/>
      <c r="Q38" s="2043"/>
    </row>
    <row r="39" spans="1:17" s="148" customFormat="1" ht="14.25" customHeight="1">
      <c r="A39" s="2039"/>
      <c r="B39" s="947"/>
      <c r="C39" s="949"/>
      <c r="D39" s="948"/>
      <c r="E39" s="948"/>
      <c r="F39" s="948" t="s">
        <v>1154</v>
      </c>
      <c r="G39" s="2048"/>
      <c r="H39" s="2049"/>
      <c r="I39" s="2049"/>
      <c r="J39" s="2049"/>
      <c r="K39" s="2049"/>
      <c r="L39" s="2049"/>
      <c r="M39" s="2049"/>
      <c r="N39" s="2049"/>
      <c r="O39" s="2047"/>
      <c r="P39" s="149"/>
      <c r="Q39" s="2043"/>
    </row>
    <row r="40" spans="1:17" s="148" customFormat="1" ht="14.25" customHeight="1">
      <c r="A40" s="2039"/>
      <c r="B40" s="947"/>
      <c r="C40" s="949"/>
      <c r="D40" s="948"/>
      <c r="E40" s="948" t="s">
        <v>273</v>
      </c>
      <c r="F40" s="948"/>
      <c r="G40" s="2048"/>
      <c r="H40" s="2049"/>
      <c r="I40" s="2049"/>
      <c r="J40" s="2049"/>
      <c r="K40" s="2049"/>
      <c r="L40" s="2049"/>
      <c r="M40" s="2049"/>
      <c r="N40" s="2049"/>
      <c r="O40" s="2047"/>
      <c r="P40" s="149"/>
      <c r="Q40" s="2043"/>
    </row>
    <row r="41" spans="1:17" s="148" customFormat="1" ht="14.25" customHeight="1">
      <c r="A41" s="2039"/>
      <c r="B41" s="947"/>
      <c r="C41" s="949"/>
      <c r="D41" s="948"/>
      <c r="E41" s="948"/>
      <c r="F41" s="948" t="s">
        <v>1152</v>
      </c>
      <c r="G41" s="2048"/>
      <c r="H41" s="2049"/>
      <c r="I41" s="2049"/>
      <c r="J41" s="2049"/>
      <c r="K41" s="2049"/>
      <c r="L41" s="2049"/>
      <c r="M41" s="2049"/>
      <c r="N41" s="2049"/>
      <c r="O41" s="2047"/>
      <c r="P41" s="149"/>
      <c r="Q41" s="2043"/>
    </row>
    <row r="42" spans="1:17" s="148" customFormat="1" ht="14.25" customHeight="1">
      <c r="A42" s="2039"/>
      <c r="B42" s="947"/>
      <c r="C42" s="949"/>
      <c r="D42" s="948"/>
      <c r="E42" s="948"/>
      <c r="F42" s="948" t="s">
        <v>1151</v>
      </c>
      <c r="G42" s="2048"/>
      <c r="H42" s="2049"/>
      <c r="I42" s="2049"/>
      <c r="J42" s="2049"/>
      <c r="K42" s="2049"/>
      <c r="L42" s="2049"/>
      <c r="M42" s="2049"/>
      <c r="N42" s="2049"/>
      <c r="O42" s="2047"/>
      <c r="P42" s="149"/>
      <c r="Q42" s="2043"/>
    </row>
    <row r="43" spans="1:17" s="148" customFormat="1" ht="14.25" customHeight="1">
      <c r="A43" s="2039"/>
      <c r="B43" s="947"/>
      <c r="C43" s="949"/>
      <c r="D43" s="948"/>
      <c r="E43" s="948"/>
      <c r="F43" s="948" t="s">
        <v>1153</v>
      </c>
      <c r="G43" s="2048"/>
      <c r="H43" s="2049"/>
      <c r="I43" s="2049"/>
      <c r="J43" s="2049"/>
      <c r="K43" s="2049"/>
      <c r="L43" s="2049"/>
      <c r="M43" s="2049"/>
      <c r="N43" s="2049"/>
      <c r="O43" s="2047"/>
      <c r="P43" s="149"/>
      <c r="Q43" s="2043"/>
    </row>
    <row r="44" spans="1:17" s="148" customFormat="1" ht="14.25" customHeight="1">
      <c r="A44" s="2039"/>
      <c r="B44" s="947"/>
      <c r="C44" s="949"/>
      <c r="D44" s="948"/>
      <c r="E44" s="948"/>
      <c r="F44" s="948" t="s">
        <v>1154</v>
      </c>
      <c r="G44" s="2048"/>
      <c r="H44" s="2049"/>
      <c r="I44" s="2049"/>
      <c r="J44" s="2049"/>
      <c r="K44" s="2049"/>
      <c r="L44" s="2049"/>
      <c r="M44" s="2049"/>
      <c r="N44" s="2049"/>
      <c r="O44" s="2047"/>
      <c r="P44" s="149"/>
      <c r="Q44" s="2043"/>
    </row>
    <row r="45" spans="1:17" s="148" customFormat="1" ht="14.25" customHeight="1">
      <c r="A45" s="2039"/>
      <c r="B45" s="947"/>
      <c r="C45" s="949"/>
      <c r="D45" s="948"/>
      <c r="E45" s="948" t="s">
        <v>274</v>
      </c>
      <c r="F45" s="948"/>
      <c r="G45" s="2048"/>
      <c r="H45" s="2049"/>
      <c r="I45" s="2049"/>
      <c r="J45" s="2049"/>
      <c r="K45" s="2049"/>
      <c r="L45" s="2049"/>
      <c r="M45" s="2049"/>
      <c r="N45" s="2049"/>
      <c r="O45" s="2047"/>
      <c r="P45" s="149"/>
      <c r="Q45" s="2043"/>
    </row>
    <row r="46" spans="1:17" s="148" customFormat="1" ht="14.25" customHeight="1">
      <c r="A46" s="2039"/>
      <c r="B46" s="947"/>
      <c r="C46" s="949"/>
      <c r="D46" s="948"/>
      <c r="E46" s="948"/>
      <c r="F46" s="948" t="s">
        <v>1152</v>
      </c>
      <c r="G46" s="2048"/>
      <c r="H46" s="2049"/>
      <c r="I46" s="2049"/>
      <c r="J46" s="2049"/>
      <c r="K46" s="2049"/>
      <c r="L46" s="2049"/>
      <c r="M46" s="2049"/>
      <c r="N46" s="2049"/>
      <c r="O46" s="2047"/>
      <c r="P46" s="149"/>
      <c r="Q46" s="2043"/>
    </row>
    <row r="47" spans="1:17" s="148" customFormat="1" ht="14.25" customHeight="1">
      <c r="A47" s="2039"/>
      <c r="B47" s="947"/>
      <c r="C47" s="949"/>
      <c r="D47" s="948"/>
      <c r="E47" s="948"/>
      <c r="F47" s="948" t="s">
        <v>1151</v>
      </c>
      <c r="G47" s="2048"/>
      <c r="H47" s="2049"/>
      <c r="I47" s="2049"/>
      <c r="J47" s="2049"/>
      <c r="K47" s="2049"/>
      <c r="L47" s="2049"/>
      <c r="M47" s="2049"/>
      <c r="N47" s="2049"/>
      <c r="O47" s="2047"/>
      <c r="P47" s="149"/>
      <c r="Q47" s="2043"/>
    </row>
    <row r="48" spans="1:17" s="148" customFormat="1" ht="14.25" customHeight="1">
      <c r="A48" s="2039"/>
      <c r="B48" s="947"/>
      <c r="C48" s="949"/>
      <c r="D48" s="948"/>
      <c r="E48" s="948"/>
      <c r="F48" s="948" t="s">
        <v>1153</v>
      </c>
      <c r="G48" s="2048"/>
      <c r="H48" s="2049"/>
      <c r="I48" s="2049"/>
      <c r="J48" s="2049"/>
      <c r="K48" s="2049"/>
      <c r="L48" s="2049"/>
      <c r="M48" s="2049"/>
      <c r="N48" s="2049"/>
      <c r="O48" s="2047"/>
      <c r="P48" s="149"/>
      <c r="Q48" s="2043"/>
    </row>
    <row r="49" spans="1:17" s="148" customFormat="1" ht="14.25" customHeight="1">
      <c r="A49" s="2039"/>
      <c r="B49" s="947"/>
      <c r="C49" s="949"/>
      <c r="D49" s="948"/>
      <c r="E49" s="948"/>
      <c r="F49" s="948" t="s">
        <v>1154</v>
      </c>
      <c r="G49" s="2048"/>
      <c r="H49" s="2049"/>
      <c r="I49" s="2049"/>
      <c r="J49" s="2049"/>
      <c r="K49" s="2049"/>
      <c r="L49" s="2049"/>
      <c r="M49" s="2049"/>
      <c r="N49" s="2049"/>
      <c r="O49" s="2047"/>
      <c r="P49" s="149"/>
      <c r="Q49" s="2043"/>
    </row>
    <row r="50" spans="1:17" s="148" customFormat="1" ht="14.25" customHeight="1">
      <c r="A50" s="2039"/>
      <c r="B50" s="947"/>
      <c r="C50" s="949"/>
      <c r="D50" s="948"/>
      <c r="E50" s="948" t="s">
        <v>275</v>
      </c>
      <c r="F50" s="948"/>
      <c r="G50" s="2048"/>
      <c r="H50" s="2049"/>
      <c r="I50" s="2049"/>
      <c r="J50" s="2049"/>
      <c r="K50" s="2049"/>
      <c r="L50" s="2049"/>
      <c r="M50" s="2049"/>
      <c r="N50" s="2049"/>
      <c r="O50" s="2047"/>
      <c r="P50" s="149"/>
      <c r="Q50" s="2043"/>
    </row>
    <row r="51" spans="1:17" s="148" customFormat="1" ht="14.25" customHeight="1">
      <c r="A51" s="2039"/>
      <c r="B51" s="947"/>
      <c r="C51" s="949"/>
      <c r="D51" s="948"/>
      <c r="E51" s="948"/>
      <c r="F51" s="948" t="s">
        <v>1152</v>
      </c>
      <c r="G51" s="2048"/>
      <c r="H51" s="2049"/>
      <c r="I51" s="2049"/>
      <c r="J51" s="2049"/>
      <c r="K51" s="2049"/>
      <c r="L51" s="2049"/>
      <c r="M51" s="2049"/>
      <c r="N51" s="2049"/>
      <c r="O51" s="2047"/>
      <c r="P51" s="149"/>
      <c r="Q51" s="2043"/>
    </row>
    <row r="52" spans="1:17" s="148" customFormat="1" ht="14.25" customHeight="1">
      <c r="A52" s="2039"/>
      <c r="B52" s="947"/>
      <c r="C52" s="949"/>
      <c r="D52" s="948"/>
      <c r="E52" s="948"/>
      <c r="F52" s="948" t="s">
        <v>1151</v>
      </c>
      <c r="G52" s="2048"/>
      <c r="H52" s="2049"/>
      <c r="I52" s="2049"/>
      <c r="J52" s="2049"/>
      <c r="K52" s="2049"/>
      <c r="L52" s="2049"/>
      <c r="M52" s="2049"/>
      <c r="N52" s="2049"/>
      <c r="O52" s="2047"/>
      <c r="P52" s="149"/>
      <c r="Q52" s="2043"/>
    </row>
    <row r="53" spans="1:17" s="148" customFormat="1" ht="14.25" customHeight="1">
      <c r="A53" s="2039"/>
      <c r="B53" s="947"/>
      <c r="C53" s="949"/>
      <c r="D53" s="948"/>
      <c r="E53" s="948"/>
      <c r="F53" s="948" t="s">
        <v>1153</v>
      </c>
      <c r="G53" s="2048"/>
      <c r="H53" s="2049"/>
      <c r="I53" s="2049"/>
      <c r="J53" s="2049"/>
      <c r="K53" s="2049"/>
      <c r="L53" s="2049"/>
      <c r="M53" s="2049"/>
      <c r="N53" s="2049"/>
      <c r="O53" s="2047"/>
      <c r="P53" s="149"/>
      <c r="Q53" s="2043"/>
    </row>
    <row r="54" spans="1:17" s="148" customFormat="1" ht="14.25" customHeight="1">
      <c r="A54" s="2039"/>
      <c r="B54" s="947"/>
      <c r="C54" s="949"/>
      <c r="D54" s="948"/>
      <c r="E54" s="948"/>
      <c r="F54" s="948" t="s">
        <v>1154</v>
      </c>
      <c r="G54" s="2048"/>
      <c r="H54" s="2049"/>
      <c r="I54" s="2049"/>
      <c r="J54" s="2049"/>
      <c r="K54" s="2049"/>
      <c r="L54" s="2049"/>
      <c r="M54" s="2049"/>
      <c r="N54" s="2049"/>
      <c r="O54" s="2047"/>
      <c r="P54" s="149"/>
      <c r="Q54" s="2043"/>
    </row>
    <row r="55" spans="1:17" s="148" customFormat="1" ht="14.25" customHeight="1">
      <c r="A55" s="2039"/>
      <c r="B55" s="947"/>
      <c r="C55" s="949"/>
      <c r="D55" s="948"/>
      <c r="E55" s="948" t="s">
        <v>276</v>
      </c>
      <c r="F55" s="948"/>
      <c r="G55" s="2048"/>
      <c r="H55" s="2049"/>
      <c r="I55" s="2049"/>
      <c r="J55" s="2049"/>
      <c r="K55" s="2049"/>
      <c r="L55" s="2049"/>
      <c r="M55" s="2049"/>
      <c r="N55" s="2049"/>
      <c r="O55" s="2047"/>
      <c r="P55" s="149"/>
      <c r="Q55" s="2043"/>
    </row>
    <row r="56" spans="1:17" s="148" customFormat="1" ht="14.25" customHeight="1">
      <c r="A56" s="2036"/>
      <c r="B56" s="947"/>
      <c r="C56" s="949"/>
      <c r="D56" s="948"/>
      <c r="E56" s="948"/>
      <c r="F56" s="948" t="s">
        <v>1152</v>
      </c>
      <c r="G56" s="2048"/>
      <c r="H56" s="2049"/>
      <c r="I56" s="2049"/>
      <c r="J56" s="2049"/>
      <c r="K56" s="2049"/>
      <c r="L56" s="2049"/>
      <c r="M56" s="2049"/>
      <c r="N56" s="2049"/>
      <c r="O56" s="2047"/>
      <c r="P56" s="149"/>
      <c r="Q56" s="2043"/>
    </row>
    <row r="57" spans="1:17" s="148" customFormat="1" ht="14.25" customHeight="1">
      <c r="A57" s="2039"/>
      <c r="B57" s="947"/>
      <c r="C57" s="949"/>
      <c r="D57" s="948"/>
      <c r="E57" s="948"/>
      <c r="F57" s="948" t="s">
        <v>1151</v>
      </c>
      <c r="G57" s="2048"/>
      <c r="H57" s="2049"/>
      <c r="I57" s="2049"/>
      <c r="J57" s="2049"/>
      <c r="K57" s="2049"/>
      <c r="L57" s="2049"/>
      <c r="M57" s="2049"/>
      <c r="N57" s="2049"/>
      <c r="O57" s="2047"/>
      <c r="P57" s="149"/>
      <c r="Q57" s="2043"/>
    </row>
    <row r="58" spans="1:17" s="148" customFormat="1" ht="14.25" customHeight="1">
      <c r="A58" s="2039"/>
      <c r="B58" s="947"/>
      <c r="C58" s="949"/>
      <c r="D58" s="948"/>
      <c r="E58" s="948"/>
      <c r="F58" s="948" t="s">
        <v>1153</v>
      </c>
      <c r="G58" s="2048"/>
      <c r="H58" s="2049"/>
      <c r="I58" s="2049"/>
      <c r="J58" s="2049"/>
      <c r="K58" s="2049"/>
      <c r="L58" s="2049"/>
      <c r="M58" s="2049"/>
      <c r="N58" s="2049"/>
      <c r="O58" s="2047"/>
      <c r="P58" s="149"/>
      <c r="Q58" s="2043"/>
    </row>
    <row r="59" spans="1:17" s="148" customFormat="1" ht="14.25" customHeight="1">
      <c r="A59" s="2039"/>
      <c r="B59" s="947"/>
      <c r="C59" s="949"/>
      <c r="D59" s="948"/>
      <c r="E59" s="948"/>
      <c r="F59" s="948" t="s">
        <v>1154</v>
      </c>
      <c r="G59" s="2048"/>
      <c r="H59" s="2049"/>
      <c r="I59" s="2049"/>
      <c r="J59" s="2049"/>
      <c r="K59" s="2049"/>
      <c r="L59" s="2049"/>
      <c r="M59" s="2049"/>
      <c r="N59" s="2049"/>
      <c r="O59" s="2047"/>
      <c r="P59" s="149"/>
      <c r="Q59" s="2043"/>
    </row>
    <row r="60" spans="1:17" s="148" customFormat="1" ht="14.25" customHeight="1">
      <c r="A60" s="2039"/>
      <c r="B60" s="947"/>
      <c r="C60" s="949"/>
      <c r="D60" s="948" t="s">
        <v>615</v>
      </c>
      <c r="E60" s="948"/>
      <c r="F60" s="948"/>
      <c r="G60" s="2046"/>
      <c r="H60" s="960"/>
      <c r="I60" s="960"/>
      <c r="J60" s="960"/>
      <c r="K60" s="960"/>
      <c r="L60" s="960"/>
      <c r="M60" s="960"/>
      <c r="N60" s="960"/>
      <c r="O60" s="2047"/>
      <c r="P60" s="149"/>
      <c r="Q60" s="2043"/>
    </row>
    <row r="61" spans="1:17" s="148" customFormat="1" ht="14.25" customHeight="1">
      <c r="A61" s="2039"/>
      <c r="B61" s="947"/>
      <c r="C61" s="949"/>
      <c r="D61" s="948"/>
      <c r="E61" s="948" t="s">
        <v>616</v>
      </c>
      <c r="F61" s="948"/>
      <c r="G61" s="2057"/>
      <c r="H61" s="2058"/>
      <c r="I61" s="2058"/>
      <c r="J61" s="2058"/>
      <c r="K61" s="2058"/>
      <c r="L61" s="2058"/>
      <c r="M61" s="2058"/>
      <c r="N61" s="2058"/>
      <c r="O61" s="2047"/>
      <c r="P61" s="149"/>
      <c r="Q61" s="2043"/>
    </row>
    <row r="62" spans="1:17" s="148" customFormat="1" ht="14.25" customHeight="1">
      <c r="A62" s="2039"/>
      <c r="B62" s="947"/>
      <c r="C62" s="949"/>
      <c r="D62" s="948"/>
      <c r="E62" s="948" t="s">
        <v>617</v>
      </c>
      <c r="F62" s="948"/>
      <c r="G62" s="2057"/>
      <c r="H62" s="2058"/>
      <c r="I62" s="2058"/>
      <c r="J62" s="2058"/>
      <c r="K62" s="2058"/>
      <c r="L62" s="2058"/>
      <c r="M62" s="2058"/>
      <c r="N62" s="2058"/>
      <c r="O62" s="2047"/>
      <c r="P62" s="149"/>
      <c r="Q62" s="2043"/>
    </row>
    <row r="63" spans="1:17" s="148" customFormat="1" ht="14.25" customHeight="1">
      <c r="A63" s="2039"/>
      <c r="B63" s="947"/>
      <c r="C63" s="949"/>
      <c r="D63" s="948"/>
      <c r="E63" s="961">
        <v>3</v>
      </c>
      <c r="F63" s="1178" t="s">
        <v>2421</v>
      </c>
      <c r="G63" s="2057"/>
      <c r="H63" s="2059"/>
      <c r="I63" s="2058"/>
      <c r="J63" s="2058"/>
      <c r="K63" s="2058"/>
      <c r="L63" s="2058"/>
      <c r="M63" s="2058"/>
      <c r="N63" s="2058"/>
      <c r="O63" s="2047"/>
      <c r="P63" s="149"/>
      <c r="Q63" s="2043"/>
    </row>
    <row r="64" spans="1:17" s="148" customFormat="1" ht="14.25" customHeight="1">
      <c r="A64" s="2039"/>
      <c r="B64" s="947"/>
      <c r="C64" s="948"/>
      <c r="D64" s="949" t="s">
        <v>277</v>
      </c>
      <c r="E64" s="948"/>
      <c r="F64" s="948"/>
      <c r="G64" s="2044"/>
      <c r="H64" s="950"/>
      <c r="I64" s="950"/>
      <c r="J64" s="950"/>
      <c r="K64" s="950"/>
      <c r="L64" s="950"/>
      <c r="M64" s="950"/>
      <c r="N64" s="950"/>
      <c r="O64" s="2047"/>
      <c r="P64" s="149"/>
      <c r="Q64" s="2043"/>
    </row>
    <row r="65" spans="1:17" s="148" customFormat="1" ht="14.25" customHeight="1">
      <c r="A65" s="2039"/>
      <c r="B65" s="947"/>
      <c r="C65" s="949"/>
      <c r="D65" s="948" t="s">
        <v>278</v>
      </c>
      <c r="E65" s="948"/>
      <c r="F65" s="948"/>
      <c r="G65" s="2044"/>
      <c r="H65" s="950"/>
      <c r="I65" s="950"/>
      <c r="J65" s="950"/>
      <c r="K65" s="950"/>
      <c r="L65" s="950"/>
      <c r="M65" s="950"/>
      <c r="N65" s="950"/>
      <c r="O65" s="2042"/>
      <c r="P65" s="149"/>
      <c r="Q65" s="2043"/>
    </row>
    <row r="66" spans="1:17" s="150" customFormat="1" ht="14.25" customHeight="1">
      <c r="A66" s="2060"/>
      <c r="B66" s="947"/>
      <c r="C66" s="949"/>
      <c r="D66" s="948"/>
      <c r="E66" s="948" t="s">
        <v>279</v>
      </c>
      <c r="F66" s="948"/>
      <c r="G66" s="2044"/>
      <c r="H66" s="960"/>
      <c r="I66" s="960"/>
      <c r="J66" s="960"/>
      <c r="K66" s="960"/>
      <c r="L66" s="960"/>
      <c r="M66" s="960"/>
      <c r="N66" s="960"/>
      <c r="O66" s="2047"/>
      <c r="P66" s="149"/>
      <c r="Q66" s="2061"/>
    </row>
    <row r="67" spans="1:17" s="150" customFormat="1" ht="14.25" customHeight="1">
      <c r="A67" s="2060"/>
      <c r="B67" s="947"/>
      <c r="C67" s="949"/>
      <c r="D67" s="948"/>
      <c r="E67" s="948" t="s">
        <v>280</v>
      </c>
      <c r="F67" s="948"/>
      <c r="G67" s="2048"/>
      <c r="H67" s="960"/>
      <c r="I67" s="960"/>
      <c r="J67" s="960"/>
      <c r="K67" s="960"/>
      <c r="L67" s="960"/>
      <c r="M67" s="960"/>
      <c r="N67" s="960"/>
      <c r="O67" s="2047"/>
      <c r="P67" s="149"/>
      <c r="Q67" s="2061"/>
    </row>
    <row r="68" spans="1:17" s="150" customFormat="1" ht="14.25" customHeight="1">
      <c r="A68" s="2060"/>
      <c r="B68" s="947"/>
      <c r="C68" s="949"/>
      <c r="D68" s="948"/>
      <c r="E68" s="948" t="s">
        <v>281</v>
      </c>
      <c r="F68" s="948"/>
      <c r="G68" s="2048"/>
      <c r="H68" s="960"/>
      <c r="I68" s="960"/>
      <c r="J68" s="960"/>
      <c r="K68" s="960"/>
      <c r="L68" s="960"/>
      <c r="M68" s="960"/>
      <c r="N68" s="960"/>
      <c r="O68" s="2047"/>
      <c r="P68" s="149"/>
      <c r="Q68" s="2061"/>
    </row>
    <row r="69" spans="1:17" s="150" customFormat="1" ht="14.25" customHeight="1">
      <c r="A69" s="2060"/>
      <c r="B69" s="947"/>
      <c r="C69" s="949"/>
      <c r="D69" s="948"/>
      <c r="E69" s="948" t="s">
        <v>282</v>
      </c>
      <c r="F69" s="948"/>
      <c r="G69" s="2050"/>
      <c r="H69" s="2049"/>
      <c r="I69" s="2049"/>
      <c r="J69" s="2049"/>
      <c r="K69" s="2049"/>
      <c r="L69" s="2049"/>
      <c r="M69" s="2049"/>
      <c r="N69" s="2049"/>
      <c r="O69" s="2047"/>
      <c r="P69" s="149"/>
      <c r="Q69" s="2061"/>
    </row>
    <row r="70" spans="1:17" s="150" customFormat="1" ht="14.25" customHeight="1">
      <c r="A70" s="2060"/>
      <c r="B70" s="947"/>
      <c r="C70" s="949"/>
      <c r="D70" s="948"/>
      <c r="E70" s="948" t="s">
        <v>280</v>
      </c>
      <c r="F70" s="948"/>
      <c r="G70" s="2048"/>
      <c r="H70" s="960"/>
      <c r="I70" s="960"/>
      <c r="J70" s="960"/>
      <c r="K70" s="960"/>
      <c r="L70" s="960"/>
      <c r="M70" s="960"/>
      <c r="N70" s="960"/>
      <c r="O70" s="2047"/>
      <c r="P70" s="149"/>
      <c r="Q70" s="2061"/>
    </row>
    <row r="71" spans="1:17" s="150" customFormat="1" ht="14.25" customHeight="1">
      <c r="A71" s="2060"/>
      <c r="B71" s="947"/>
      <c r="C71" s="949"/>
      <c r="D71" s="948"/>
      <c r="E71" s="948" t="s">
        <v>281</v>
      </c>
      <c r="F71" s="948"/>
      <c r="G71" s="2048"/>
      <c r="H71" s="960"/>
      <c r="I71" s="960"/>
      <c r="J71" s="960"/>
      <c r="K71" s="960"/>
      <c r="L71" s="960"/>
      <c r="M71" s="960"/>
      <c r="N71" s="960"/>
      <c r="O71" s="2047"/>
      <c r="P71" s="149"/>
      <c r="Q71" s="2061"/>
    </row>
    <row r="72" spans="1:17" s="150" customFormat="1" ht="14.25" customHeight="1">
      <c r="A72" s="2060"/>
      <c r="B72" s="947"/>
      <c r="C72" s="949"/>
      <c r="D72" s="948"/>
      <c r="E72" s="948" t="s">
        <v>283</v>
      </c>
      <c r="F72" s="948"/>
      <c r="G72" s="2046"/>
      <c r="H72" s="960"/>
      <c r="I72" s="960"/>
      <c r="J72" s="960"/>
      <c r="K72" s="960"/>
      <c r="L72" s="960"/>
      <c r="M72" s="960"/>
      <c r="N72" s="960"/>
      <c r="O72" s="2047"/>
      <c r="P72" s="149"/>
      <c r="Q72" s="2061"/>
    </row>
    <row r="73" spans="1:17" s="150" customFormat="1" ht="14.25" customHeight="1">
      <c r="A73" s="2060"/>
      <c r="B73" s="947"/>
      <c r="C73" s="949"/>
      <c r="D73" s="948"/>
      <c r="E73" s="948" t="s">
        <v>280</v>
      </c>
      <c r="F73" s="948"/>
      <c r="G73" s="2062"/>
      <c r="H73" s="2057"/>
      <c r="I73" s="2063"/>
      <c r="J73" s="2063"/>
      <c r="K73" s="2063"/>
      <c r="L73" s="2063"/>
      <c r="M73" s="2063"/>
      <c r="N73" s="2062"/>
      <c r="O73" s="2047"/>
      <c r="P73" s="149"/>
      <c r="Q73" s="2061"/>
    </row>
    <row r="74" spans="1:17" s="150" customFormat="1" ht="14.25" customHeight="1">
      <c r="A74" s="2060"/>
      <c r="B74" s="947"/>
      <c r="C74" s="949"/>
      <c r="D74" s="948"/>
      <c r="E74" s="948" t="s">
        <v>281</v>
      </c>
      <c r="F74" s="948"/>
      <c r="G74" s="2057"/>
      <c r="H74" s="2057"/>
      <c r="I74" s="2063"/>
      <c r="J74" s="2063"/>
      <c r="K74" s="2063"/>
      <c r="L74" s="2063"/>
      <c r="M74" s="2063"/>
      <c r="N74" s="2057"/>
      <c r="O74" s="2047"/>
      <c r="P74" s="149"/>
      <c r="Q74" s="2061"/>
    </row>
    <row r="75" spans="1:17" s="150" customFormat="1" ht="14.25" customHeight="1">
      <c r="A75" s="2060"/>
      <c r="B75" s="947"/>
      <c r="C75" s="949"/>
      <c r="D75" s="948"/>
      <c r="E75" s="948" t="s">
        <v>284</v>
      </c>
      <c r="F75" s="948"/>
      <c r="G75" s="2046"/>
      <c r="H75" s="2049"/>
      <c r="I75" s="2049"/>
      <c r="J75" s="2049"/>
      <c r="K75" s="2049"/>
      <c r="L75" s="2049"/>
      <c r="M75" s="2049"/>
      <c r="N75" s="2049"/>
      <c r="O75" s="2047"/>
      <c r="P75" s="149"/>
      <c r="Q75" s="2061"/>
    </row>
    <row r="76" spans="1:17" s="150" customFormat="1" ht="14.25" customHeight="1">
      <c r="A76" s="2060"/>
      <c r="B76" s="947"/>
      <c r="C76" s="949"/>
      <c r="D76" s="948"/>
      <c r="E76" s="948" t="s">
        <v>280</v>
      </c>
      <c r="F76" s="948"/>
      <c r="G76" s="2048"/>
      <c r="H76" s="2049"/>
      <c r="I76" s="2049"/>
      <c r="J76" s="2049"/>
      <c r="K76" s="2049"/>
      <c r="L76" s="2049"/>
      <c r="M76" s="2049"/>
      <c r="N76" s="2049"/>
      <c r="O76" s="2047"/>
      <c r="P76" s="149"/>
      <c r="Q76" s="2061"/>
    </row>
    <row r="77" spans="1:17" s="150" customFormat="1" ht="14.25" customHeight="1">
      <c r="A77" s="2060"/>
      <c r="B77" s="947"/>
      <c r="C77" s="949"/>
      <c r="D77" s="948"/>
      <c r="E77" s="948" t="s">
        <v>281</v>
      </c>
      <c r="F77" s="948"/>
      <c r="G77" s="2048"/>
      <c r="H77" s="2049"/>
      <c r="I77" s="2049"/>
      <c r="J77" s="2049"/>
      <c r="K77" s="2049"/>
      <c r="L77" s="2049"/>
      <c r="M77" s="2049"/>
      <c r="N77" s="2049"/>
      <c r="O77" s="2047"/>
      <c r="P77" s="149"/>
      <c r="Q77" s="2061"/>
    </row>
    <row r="78" spans="1:17" s="150" customFormat="1" ht="14.25" customHeight="1">
      <c r="A78" s="2060"/>
      <c r="B78" s="947"/>
      <c r="C78" s="949"/>
      <c r="D78" s="948"/>
      <c r="E78" s="948" t="s">
        <v>285</v>
      </c>
      <c r="F78" s="948"/>
      <c r="G78" s="2050"/>
      <c r="H78" s="2049"/>
      <c r="I78" s="2049"/>
      <c r="J78" s="2049"/>
      <c r="K78" s="2049"/>
      <c r="L78" s="2049"/>
      <c r="M78" s="2049"/>
      <c r="N78" s="2049"/>
      <c r="O78" s="2047"/>
      <c r="P78" s="149"/>
      <c r="Q78" s="2061"/>
    </row>
    <row r="79" spans="1:17" s="150" customFormat="1" ht="14.25" customHeight="1">
      <c r="A79" s="2060"/>
      <c r="B79" s="947"/>
      <c r="C79" s="949"/>
      <c r="D79" s="948"/>
      <c r="E79" s="948" t="s">
        <v>280</v>
      </c>
      <c r="F79" s="948"/>
      <c r="G79" s="2048"/>
      <c r="H79" s="2049"/>
      <c r="I79" s="2049"/>
      <c r="J79" s="2049"/>
      <c r="K79" s="2049"/>
      <c r="L79" s="2049"/>
      <c r="M79" s="2049"/>
      <c r="N79" s="2049"/>
      <c r="O79" s="2047"/>
      <c r="P79" s="149"/>
      <c r="Q79" s="2061"/>
    </row>
    <row r="80" spans="1:17" s="150" customFormat="1" ht="14.25" customHeight="1">
      <c r="A80" s="2060"/>
      <c r="B80" s="947"/>
      <c r="C80" s="949"/>
      <c r="D80" s="948"/>
      <c r="E80" s="948" t="s">
        <v>281</v>
      </c>
      <c r="F80" s="948"/>
      <c r="G80" s="2048"/>
      <c r="H80" s="2049"/>
      <c r="I80" s="2049"/>
      <c r="J80" s="2049"/>
      <c r="K80" s="2049"/>
      <c r="L80" s="2049"/>
      <c r="M80" s="2049"/>
      <c r="N80" s="2049"/>
      <c r="O80" s="2047"/>
      <c r="P80" s="149"/>
      <c r="Q80" s="2061"/>
    </row>
    <row r="81" spans="1:17" s="150" customFormat="1" ht="14.25" customHeight="1">
      <c r="A81" s="2060"/>
      <c r="B81" s="947"/>
      <c r="C81" s="949"/>
      <c r="D81" s="948"/>
      <c r="E81" s="948" t="s">
        <v>286</v>
      </c>
      <c r="F81" s="948"/>
      <c r="G81" s="2050"/>
      <c r="H81" s="2049"/>
      <c r="I81" s="2049"/>
      <c r="J81" s="2049"/>
      <c r="K81" s="2049"/>
      <c r="L81" s="2049"/>
      <c r="M81" s="2049"/>
      <c r="N81" s="2049"/>
      <c r="O81" s="2047"/>
      <c r="P81" s="149"/>
      <c r="Q81" s="2061"/>
    </row>
    <row r="82" spans="1:17" s="150" customFormat="1" ht="14.25" customHeight="1">
      <c r="A82" s="2060"/>
      <c r="B82" s="947"/>
      <c r="C82" s="949"/>
      <c r="D82" s="948"/>
      <c r="E82" s="948" t="s">
        <v>280</v>
      </c>
      <c r="F82" s="948"/>
      <c r="G82" s="2048"/>
      <c r="H82" s="2049"/>
      <c r="I82" s="2049"/>
      <c r="J82" s="2049"/>
      <c r="K82" s="2049"/>
      <c r="L82" s="2049"/>
      <c r="M82" s="2049"/>
      <c r="N82" s="2049"/>
      <c r="O82" s="2047"/>
      <c r="P82" s="149"/>
      <c r="Q82" s="2061"/>
    </row>
    <row r="83" spans="1:17" s="150" customFormat="1" ht="14.25" customHeight="1">
      <c r="A83" s="2060"/>
      <c r="B83" s="947"/>
      <c r="C83" s="949"/>
      <c r="D83" s="948"/>
      <c r="E83" s="948" t="s">
        <v>281</v>
      </c>
      <c r="F83" s="948"/>
      <c r="G83" s="2048"/>
      <c r="H83" s="2049"/>
      <c r="I83" s="2049"/>
      <c r="J83" s="2049"/>
      <c r="K83" s="2049"/>
      <c r="L83" s="2049"/>
      <c r="M83" s="2049"/>
      <c r="N83" s="2049"/>
      <c r="O83" s="2047"/>
      <c r="P83" s="149"/>
      <c r="Q83" s="2061"/>
    </row>
    <row r="84" spans="1:17" s="150" customFormat="1" ht="14.25" customHeight="1">
      <c r="A84" s="2060"/>
      <c r="B84" s="947"/>
      <c r="C84" s="949"/>
      <c r="D84" s="948"/>
      <c r="E84" s="948"/>
      <c r="F84" s="948"/>
      <c r="G84" s="2044"/>
      <c r="H84" s="950"/>
      <c r="I84" s="950"/>
      <c r="J84" s="950"/>
      <c r="K84" s="950"/>
      <c r="L84" s="950"/>
      <c r="M84" s="950"/>
      <c r="N84" s="950"/>
      <c r="O84" s="2047"/>
      <c r="P84" s="149"/>
      <c r="Q84" s="2061"/>
    </row>
    <row r="85" spans="1:17" s="150" customFormat="1" ht="14.25" customHeight="1">
      <c r="A85" s="2060"/>
      <c r="B85" s="947"/>
      <c r="C85" s="2064"/>
      <c r="D85" s="948" t="s">
        <v>1158</v>
      </c>
      <c r="E85" s="949"/>
      <c r="F85" s="948"/>
      <c r="G85" s="2044"/>
      <c r="H85" s="950"/>
      <c r="I85" s="950"/>
      <c r="J85" s="950"/>
      <c r="K85" s="950"/>
      <c r="L85" s="950"/>
      <c r="M85" s="950"/>
      <c r="N85" s="950"/>
      <c r="O85" s="2047"/>
      <c r="P85" s="149"/>
      <c r="Q85" s="2061"/>
    </row>
    <row r="86" spans="1:17" s="150" customFormat="1" ht="14.25" customHeight="1">
      <c r="A86" s="2060"/>
      <c r="B86" s="947"/>
      <c r="C86" s="2064"/>
      <c r="D86" s="949"/>
      <c r="E86" s="948" t="s">
        <v>287</v>
      </c>
      <c r="F86" s="948"/>
      <c r="G86" s="2062"/>
      <c r="H86" s="2058"/>
      <c r="I86" s="2058"/>
      <c r="J86" s="2065"/>
      <c r="K86" s="2058"/>
      <c r="L86" s="2065"/>
      <c r="M86" s="2063"/>
      <c r="N86" s="2058"/>
      <c r="O86" s="2047"/>
      <c r="P86" s="149"/>
      <c r="Q86" s="2061"/>
    </row>
    <row r="87" spans="1:17" s="150" customFormat="1" ht="14.25" customHeight="1">
      <c r="A87" s="2060"/>
      <c r="B87" s="947"/>
      <c r="C87" s="2064"/>
      <c r="D87" s="949"/>
      <c r="E87" s="948" t="s">
        <v>288</v>
      </c>
      <c r="F87" s="948"/>
      <c r="G87" s="2046"/>
      <c r="H87" s="2058"/>
      <c r="I87" s="2058"/>
      <c r="J87" s="2058"/>
      <c r="K87" s="2058"/>
      <c r="L87" s="2058"/>
      <c r="M87" s="2058"/>
      <c r="N87" s="2058"/>
      <c r="O87" s="2047"/>
      <c r="P87" s="149"/>
      <c r="Q87" s="2061"/>
    </row>
    <row r="88" spans="1:17" s="150" customFormat="1" ht="14.25" customHeight="1">
      <c r="A88" s="2060"/>
      <c r="B88" s="947"/>
      <c r="C88" s="2064"/>
      <c r="D88" s="949"/>
      <c r="E88" s="948" t="s">
        <v>289</v>
      </c>
      <c r="F88" s="948"/>
      <c r="G88" s="2062"/>
      <c r="H88" s="2058"/>
      <c r="I88" s="2058"/>
      <c r="J88" s="2065"/>
      <c r="K88" s="2058"/>
      <c r="L88" s="2065"/>
      <c r="M88" s="2063"/>
      <c r="N88" s="2058"/>
      <c r="O88" s="2047"/>
      <c r="P88" s="149"/>
      <c r="Q88" s="2061"/>
    </row>
    <row r="89" spans="1:17" s="150" customFormat="1" ht="14.25" customHeight="1">
      <c r="A89" s="2060"/>
      <c r="B89" s="947"/>
      <c r="C89" s="2064"/>
      <c r="D89" s="949"/>
      <c r="E89" s="948" t="s">
        <v>290</v>
      </c>
      <c r="F89" s="948"/>
      <c r="G89" s="2062"/>
      <c r="H89" s="2058"/>
      <c r="I89" s="2058"/>
      <c r="J89" s="2058"/>
      <c r="K89" s="2058"/>
      <c r="L89" s="2058"/>
      <c r="M89" s="2058"/>
      <c r="N89" s="2058"/>
      <c r="O89" s="2047"/>
      <c r="P89" s="149"/>
      <c r="Q89" s="2061"/>
    </row>
    <row r="90" spans="1:17" s="150" customFormat="1" ht="14.25" customHeight="1">
      <c r="A90" s="2060"/>
      <c r="B90" s="963"/>
      <c r="C90" s="964"/>
      <c r="D90" s="965"/>
      <c r="E90" s="966" t="s">
        <v>2422</v>
      </c>
      <c r="F90" s="967" t="s">
        <v>2423</v>
      </c>
      <c r="G90" s="968"/>
      <c r="H90" s="968"/>
      <c r="I90" s="968"/>
      <c r="J90" s="968"/>
      <c r="K90" s="968"/>
      <c r="L90" s="968"/>
      <c r="M90" s="968"/>
      <c r="N90" s="968"/>
      <c r="O90" s="969"/>
      <c r="P90" s="151"/>
      <c r="Q90" s="2061"/>
    </row>
    <row r="91" spans="1:17" s="150" customFormat="1" ht="14.25" customHeight="1">
      <c r="A91" s="2060"/>
      <c r="B91" s="947"/>
      <c r="C91" s="2064"/>
      <c r="D91" s="949"/>
      <c r="E91" s="970" t="s">
        <v>2132</v>
      </c>
      <c r="F91" s="1178" t="s">
        <v>2424</v>
      </c>
      <c r="G91" s="968"/>
      <c r="H91" s="968"/>
      <c r="I91" s="968"/>
      <c r="J91" s="968"/>
      <c r="K91" s="968"/>
      <c r="L91" s="968"/>
      <c r="M91" s="968"/>
      <c r="N91" s="968"/>
      <c r="O91" s="2047"/>
      <c r="P91" s="149"/>
      <c r="Q91" s="2061"/>
    </row>
    <row r="92" spans="1:17" s="150" customFormat="1" ht="14.25" customHeight="1">
      <c r="A92" s="2060"/>
      <c r="B92" s="947"/>
      <c r="C92" s="949"/>
      <c r="D92" s="948"/>
      <c r="E92" s="948" t="s">
        <v>1263</v>
      </c>
      <c r="F92" s="948"/>
      <c r="G92" s="2046"/>
      <c r="H92" s="950"/>
      <c r="I92" s="950"/>
      <c r="J92" s="950"/>
      <c r="K92" s="950"/>
      <c r="L92" s="950"/>
      <c r="M92" s="950"/>
      <c r="N92" s="950"/>
      <c r="O92" s="2047"/>
      <c r="P92" s="149"/>
      <c r="Q92" s="2061"/>
    </row>
    <row r="93" spans="1:17" s="150" customFormat="1" ht="14.25" customHeight="1">
      <c r="A93" s="2060"/>
      <c r="B93" s="947"/>
      <c r="C93" s="949"/>
      <c r="D93" s="948"/>
      <c r="E93" s="948"/>
      <c r="F93" s="948" t="s">
        <v>1264</v>
      </c>
      <c r="G93" s="2066"/>
      <c r="H93" s="2067"/>
      <c r="I93" s="2067"/>
      <c r="J93" s="2067"/>
      <c r="K93" s="2067"/>
      <c r="L93" s="2067"/>
      <c r="M93" s="2067"/>
      <c r="N93" s="2067"/>
      <c r="O93" s="2047"/>
      <c r="P93" s="149"/>
      <c r="Q93" s="2061"/>
    </row>
    <row r="94" spans="1:17" s="150" customFormat="1" ht="14.25" customHeight="1">
      <c r="A94" s="2060"/>
      <c r="B94" s="947"/>
      <c r="C94" s="949"/>
      <c r="D94" s="948"/>
      <c r="E94" s="948"/>
      <c r="F94" s="948" t="s">
        <v>1265</v>
      </c>
      <c r="G94" s="2066"/>
      <c r="H94" s="2067"/>
      <c r="I94" s="2067"/>
      <c r="J94" s="2067"/>
      <c r="K94" s="2067"/>
      <c r="L94" s="2067"/>
      <c r="M94" s="2067"/>
      <c r="N94" s="2067"/>
      <c r="O94" s="2047"/>
      <c r="P94" s="149"/>
      <c r="Q94" s="2061"/>
    </row>
    <row r="95" spans="1:17" s="150" customFormat="1" ht="14.25" customHeight="1">
      <c r="A95" s="2060"/>
      <c r="B95" s="947"/>
      <c r="C95" s="949"/>
      <c r="D95" s="948"/>
      <c r="E95" s="948"/>
      <c r="F95" s="948"/>
      <c r="G95" s="2046"/>
      <c r="H95" s="950"/>
      <c r="I95" s="950"/>
      <c r="J95" s="950"/>
      <c r="K95" s="950"/>
      <c r="L95" s="950"/>
      <c r="M95" s="950"/>
      <c r="N95" s="950"/>
      <c r="O95" s="2047"/>
      <c r="P95" s="149"/>
      <c r="Q95" s="2061"/>
    </row>
    <row r="96" spans="1:17" s="150" customFormat="1" ht="14.25" customHeight="1">
      <c r="A96" s="2060"/>
      <c r="B96" s="947"/>
      <c r="C96" s="949"/>
      <c r="D96" s="948" t="s">
        <v>1519</v>
      </c>
      <c r="E96" s="948"/>
      <c r="F96" s="948"/>
      <c r="G96" s="2046"/>
      <c r="H96" s="950"/>
      <c r="I96" s="950"/>
      <c r="J96" s="950"/>
      <c r="K96" s="950"/>
      <c r="L96" s="950"/>
      <c r="M96" s="950"/>
      <c r="N96" s="950"/>
      <c r="O96" s="2047"/>
      <c r="P96" s="149"/>
      <c r="Q96" s="2061"/>
    </row>
    <row r="97" spans="1:17" s="150" customFormat="1" ht="14.25" customHeight="1">
      <c r="A97" s="2060"/>
      <c r="B97" s="947"/>
      <c r="C97" s="949"/>
      <c r="D97" s="948"/>
      <c r="E97" s="948" t="s">
        <v>1520</v>
      </c>
      <c r="F97" s="948"/>
      <c r="G97" s="2068"/>
      <c r="H97" s="2067"/>
      <c r="I97" s="2067"/>
      <c r="J97" s="2067"/>
      <c r="K97" s="2067"/>
      <c r="L97" s="2067"/>
      <c r="M97" s="2067"/>
      <c r="N97" s="2068"/>
      <c r="O97" s="2047"/>
      <c r="P97" s="149"/>
      <c r="Q97" s="2061"/>
    </row>
    <row r="98" spans="1:17" s="150" customFormat="1" ht="14.25" customHeight="1">
      <c r="A98" s="2060"/>
      <c r="B98" s="947"/>
      <c r="C98" s="949"/>
      <c r="D98" s="948"/>
      <c r="E98" s="948" t="s">
        <v>1521</v>
      </c>
      <c r="F98" s="948"/>
      <c r="G98" s="2068"/>
      <c r="H98" s="2067"/>
      <c r="I98" s="2067"/>
      <c r="J98" s="2067"/>
      <c r="K98" s="2067"/>
      <c r="L98" s="2067"/>
      <c r="M98" s="2067"/>
      <c r="N98" s="2068"/>
      <c r="O98" s="2047"/>
      <c r="P98" s="149"/>
      <c r="Q98" s="2061"/>
    </row>
    <row r="99" spans="1:17" s="150" customFormat="1" ht="14.25" customHeight="1">
      <c r="A99" s="2060"/>
      <c r="B99" s="947"/>
      <c r="C99" s="949"/>
      <c r="D99" s="948"/>
      <c r="E99" s="948" t="s">
        <v>1522</v>
      </c>
      <c r="F99" s="948"/>
      <c r="G99" s="2068"/>
      <c r="H99" s="2067"/>
      <c r="I99" s="2067"/>
      <c r="J99" s="2067"/>
      <c r="K99" s="2067"/>
      <c r="L99" s="2067"/>
      <c r="M99" s="2067"/>
      <c r="N99" s="2068"/>
      <c r="O99" s="2047"/>
      <c r="P99" s="149"/>
      <c r="Q99" s="2061"/>
    </row>
    <row r="100" spans="1:17" s="150" customFormat="1" ht="14.25" customHeight="1">
      <c r="A100" s="2060"/>
      <c r="B100" s="947"/>
      <c r="C100" s="949"/>
      <c r="D100" s="948"/>
      <c r="E100" s="948" t="s">
        <v>1523</v>
      </c>
      <c r="F100" s="948"/>
      <c r="G100" s="2068"/>
      <c r="H100" s="2067"/>
      <c r="I100" s="2067"/>
      <c r="J100" s="2067"/>
      <c r="K100" s="2067"/>
      <c r="L100" s="2067"/>
      <c r="M100" s="2067"/>
      <c r="N100" s="2068"/>
      <c r="O100" s="2047"/>
      <c r="P100" s="149"/>
      <c r="Q100" s="2061"/>
    </row>
    <row r="101" spans="1:17" s="150" customFormat="1" ht="14.25" customHeight="1">
      <c r="A101" s="2060"/>
      <c r="B101" s="947"/>
      <c r="C101" s="949"/>
      <c r="D101" s="948"/>
      <c r="E101" s="948" t="s">
        <v>1524</v>
      </c>
      <c r="F101" s="948"/>
      <c r="G101" s="2068"/>
      <c r="H101" s="2067"/>
      <c r="I101" s="2067"/>
      <c r="J101" s="2067"/>
      <c r="K101" s="2067"/>
      <c r="L101" s="2067"/>
      <c r="M101" s="2067"/>
      <c r="N101" s="2068"/>
      <c r="O101" s="2047"/>
      <c r="P101" s="149"/>
      <c r="Q101" s="2061"/>
    </row>
    <row r="102" spans="1:17" s="150" customFormat="1" ht="14.25" customHeight="1">
      <c r="A102" s="2060"/>
      <c r="B102" s="947"/>
      <c r="C102" s="949"/>
      <c r="D102" s="948"/>
      <c r="E102" s="948"/>
      <c r="F102" s="948"/>
      <c r="G102" s="2046"/>
      <c r="H102" s="950"/>
      <c r="I102" s="950"/>
      <c r="J102" s="950"/>
      <c r="K102" s="950"/>
      <c r="L102" s="950"/>
      <c r="M102" s="950"/>
      <c r="N102" s="950"/>
      <c r="O102" s="2047"/>
      <c r="P102" s="149"/>
      <c r="Q102" s="2061"/>
    </row>
    <row r="103" spans="1:17" s="150" customFormat="1" ht="14.25" customHeight="1">
      <c r="A103" s="2060"/>
      <c r="B103" s="947"/>
      <c r="C103" s="949"/>
      <c r="D103" s="948" t="s">
        <v>1525</v>
      </c>
      <c r="E103" s="948"/>
      <c r="F103" s="948"/>
      <c r="G103" s="2046"/>
      <c r="H103" s="950"/>
      <c r="I103" s="950"/>
      <c r="J103" s="950"/>
      <c r="K103" s="950"/>
      <c r="L103" s="950"/>
      <c r="M103" s="950"/>
      <c r="N103" s="950"/>
      <c r="O103" s="2047"/>
      <c r="P103" s="149"/>
      <c r="Q103" s="2061"/>
    </row>
    <row r="104" spans="1:17" s="150" customFormat="1" ht="14.25" customHeight="1">
      <c r="A104" s="2060"/>
      <c r="B104" s="947"/>
      <c r="C104" s="949"/>
      <c r="D104" s="948"/>
      <c r="E104" s="948" t="s">
        <v>1505</v>
      </c>
      <c r="F104" s="948"/>
      <c r="G104" s="2046"/>
      <c r="H104" s="950"/>
      <c r="I104" s="950"/>
      <c r="J104" s="950"/>
      <c r="K104" s="950"/>
      <c r="L104" s="950"/>
      <c r="M104" s="950"/>
      <c r="N104" s="950"/>
      <c r="O104" s="2047"/>
      <c r="P104" s="149"/>
      <c r="Q104" s="2061"/>
    </row>
    <row r="105" spans="1:17" s="150" customFormat="1" ht="14.25" customHeight="1">
      <c r="A105" s="2060"/>
      <c r="B105" s="947"/>
      <c r="C105" s="949"/>
      <c r="D105" s="948"/>
      <c r="E105" s="948"/>
      <c r="F105" s="948" t="s">
        <v>1506</v>
      </c>
      <c r="G105" s="2046"/>
      <c r="H105" s="2069"/>
      <c r="I105" s="2069"/>
      <c r="J105" s="2069"/>
      <c r="K105" s="2069"/>
      <c r="L105" s="2069"/>
      <c r="M105" s="2069"/>
      <c r="N105" s="2069"/>
      <c r="O105" s="2047"/>
      <c r="P105" s="149"/>
      <c r="Q105" s="2061"/>
    </row>
    <row r="106" spans="1:17" s="150" customFormat="1" ht="14.25" customHeight="1">
      <c r="A106" s="2060"/>
      <c r="B106" s="947"/>
      <c r="C106" s="949"/>
      <c r="D106" s="948"/>
      <c r="E106" s="948"/>
      <c r="F106" s="948" t="s">
        <v>1507</v>
      </c>
      <c r="G106" s="2046"/>
      <c r="H106" s="2069"/>
      <c r="I106" s="2069"/>
      <c r="J106" s="2069"/>
      <c r="K106" s="2069"/>
      <c r="L106" s="2069"/>
      <c r="M106" s="2069"/>
      <c r="N106" s="2069"/>
      <c r="O106" s="2047"/>
      <c r="P106" s="149"/>
      <c r="Q106" s="2061"/>
    </row>
    <row r="107" spans="1:17" s="150" customFormat="1" ht="14.25" customHeight="1">
      <c r="A107" s="2060"/>
      <c r="B107" s="947"/>
      <c r="C107" s="949"/>
      <c r="D107" s="948"/>
      <c r="E107" s="948"/>
      <c r="F107" s="948" t="s">
        <v>1508</v>
      </c>
      <c r="G107" s="2046"/>
      <c r="H107" s="2069"/>
      <c r="I107" s="2069"/>
      <c r="J107" s="2069"/>
      <c r="K107" s="2069"/>
      <c r="L107" s="2069"/>
      <c r="M107" s="2069"/>
      <c r="N107" s="2069"/>
      <c r="O107" s="2047"/>
      <c r="P107" s="149"/>
      <c r="Q107" s="2061"/>
    </row>
    <row r="108" spans="1:17" s="150" customFormat="1" ht="14.25" customHeight="1">
      <c r="A108" s="2060"/>
      <c r="B108" s="947"/>
      <c r="C108" s="949"/>
      <c r="D108" s="948"/>
      <c r="E108" s="948"/>
      <c r="F108" s="948" t="s">
        <v>1509</v>
      </c>
      <c r="G108" s="2046"/>
      <c r="H108" s="2069"/>
      <c r="I108" s="2069"/>
      <c r="J108" s="2069"/>
      <c r="K108" s="2069"/>
      <c r="L108" s="2069"/>
      <c r="M108" s="2069"/>
      <c r="N108" s="2069"/>
      <c r="O108" s="2047"/>
      <c r="P108" s="149"/>
      <c r="Q108" s="2061"/>
    </row>
    <row r="109" spans="1:17" s="150" customFormat="1" ht="14.25" customHeight="1">
      <c r="A109" s="2060"/>
      <c r="B109" s="947"/>
      <c r="C109" s="949"/>
      <c r="D109" s="948"/>
      <c r="E109" s="948" t="s">
        <v>1510</v>
      </c>
      <c r="F109" s="948"/>
      <c r="G109" s="2070"/>
      <c r="H109" s="2071"/>
      <c r="I109" s="2071"/>
      <c r="J109" s="2071"/>
      <c r="K109" s="2071"/>
      <c r="L109" s="2071"/>
      <c r="M109" s="2071"/>
      <c r="N109" s="2071"/>
      <c r="O109" s="2047"/>
      <c r="P109" s="149"/>
      <c r="Q109" s="2061"/>
    </row>
    <row r="110" spans="1:17" s="150" customFormat="1" ht="14.25" customHeight="1">
      <c r="A110" s="2060"/>
      <c r="B110" s="947"/>
      <c r="C110" s="949"/>
      <c r="D110" s="948"/>
      <c r="E110" s="948" t="s">
        <v>1511</v>
      </c>
      <c r="F110" s="948"/>
      <c r="G110" s="2070"/>
      <c r="H110" s="2071"/>
      <c r="I110" s="2071"/>
      <c r="J110" s="2071"/>
      <c r="K110" s="2071"/>
      <c r="L110" s="2071"/>
      <c r="M110" s="2071"/>
      <c r="N110" s="2071"/>
      <c r="O110" s="2047"/>
      <c r="P110" s="149"/>
      <c r="Q110" s="2061"/>
    </row>
    <row r="111" spans="1:17" s="150" customFormat="1" ht="14.25" customHeight="1">
      <c r="A111" s="2060"/>
      <c r="B111" s="947"/>
      <c r="C111" s="949"/>
      <c r="D111" s="948"/>
      <c r="E111" s="948" t="s">
        <v>1512</v>
      </c>
      <c r="F111" s="948"/>
      <c r="G111" s="2072"/>
      <c r="H111" s="2071"/>
      <c r="I111" s="2071"/>
      <c r="J111" s="2071"/>
      <c r="K111" s="2071"/>
      <c r="L111" s="2071"/>
      <c r="M111" s="2071"/>
      <c r="N111" s="2071"/>
      <c r="O111" s="2047"/>
      <c r="P111" s="149"/>
      <c r="Q111" s="2061"/>
    </row>
    <row r="112" spans="1:17" s="150" customFormat="1" ht="14.25" customHeight="1">
      <c r="A112" s="2060"/>
      <c r="B112" s="947"/>
      <c r="C112" s="949"/>
      <c r="D112" s="948"/>
      <c r="E112" s="948" t="s">
        <v>1513</v>
      </c>
      <c r="F112" s="948"/>
      <c r="G112" s="2070"/>
      <c r="H112" s="2073"/>
      <c r="I112" s="2073"/>
      <c r="J112" s="2073"/>
      <c r="K112" s="2073"/>
      <c r="L112" s="2073"/>
      <c r="M112" s="2073"/>
      <c r="N112" s="2073"/>
      <c r="O112" s="2047"/>
      <c r="P112" s="149"/>
      <c r="Q112" s="2061"/>
    </row>
    <row r="113" spans="1:17" s="150" customFormat="1" ht="14.25" customHeight="1">
      <c r="A113" s="2060"/>
      <c r="B113" s="947"/>
      <c r="C113" s="949"/>
      <c r="D113" s="948"/>
      <c r="E113" s="948" t="s">
        <v>1514</v>
      </c>
      <c r="F113" s="948"/>
      <c r="G113" s="2074"/>
      <c r="H113" s="2071"/>
      <c r="I113" s="2071"/>
      <c r="J113" s="2071"/>
      <c r="K113" s="2071"/>
      <c r="L113" s="2071"/>
      <c r="M113" s="2071"/>
      <c r="N113" s="2071"/>
      <c r="O113" s="2047"/>
      <c r="P113" s="149"/>
      <c r="Q113" s="2061"/>
    </row>
    <row r="114" spans="1:17" s="150" customFormat="1" ht="14.25" customHeight="1">
      <c r="A114" s="2060"/>
      <c r="B114" s="947"/>
      <c r="C114" s="949"/>
      <c r="D114" s="948"/>
      <c r="E114" s="948" t="s">
        <v>1515</v>
      </c>
      <c r="F114" s="948"/>
      <c r="G114" s="2070"/>
      <c r="H114" s="2071"/>
      <c r="I114" s="2071"/>
      <c r="J114" s="2071"/>
      <c r="K114" s="2071"/>
      <c r="L114" s="2071"/>
      <c r="M114" s="2071"/>
      <c r="N114" s="2071"/>
      <c r="O114" s="2047"/>
      <c r="P114" s="149"/>
      <c r="Q114" s="2061"/>
    </row>
    <row r="115" spans="1:17" s="150" customFormat="1" ht="14.25" customHeight="1">
      <c r="A115" s="2060"/>
      <c r="B115" s="947"/>
      <c r="C115" s="949"/>
      <c r="D115" s="948"/>
      <c r="E115" s="948" t="s">
        <v>1516</v>
      </c>
      <c r="F115" s="948"/>
      <c r="G115" s="2070"/>
      <c r="H115" s="2071"/>
      <c r="I115" s="2071"/>
      <c r="J115" s="2071"/>
      <c r="K115" s="2071"/>
      <c r="L115" s="2071"/>
      <c r="M115" s="2071"/>
      <c r="N115" s="2071"/>
      <c r="O115" s="2047"/>
      <c r="P115" s="149"/>
      <c r="Q115" s="2061"/>
    </row>
    <row r="116" spans="1:17" s="150" customFormat="1" ht="14.25" customHeight="1">
      <c r="A116" s="2060"/>
      <c r="B116" s="947"/>
      <c r="C116" s="949"/>
      <c r="D116" s="948"/>
      <c r="E116" s="948" t="s">
        <v>1517</v>
      </c>
      <c r="F116" s="948"/>
      <c r="G116" s="2070"/>
      <c r="H116" s="2071"/>
      <c r="I116" s="2071"/>
      <c r="J116" s="2071"/>
      <c r="K116" s="2071"/>
      <c r="L116" s="2071"/>
      <c r="M116" s="2071"/>
      <c r="N116" s="2071"/>
      <c r="O116" s="2047"/>
      <c r="P116" s="149"/>
      <c r="Q116" s="2061"/>
    </row>
    <row r="117" spans="1:17" s="150" customFormat="1" ht="14.25" customHeight="1">
      <c r="A117" s="2060"/>
      <c r="B117" s="947"/>
      <c r="C117" s="949"/>
      <c r="D117" s="948"/>
      <c r="E117" s="948" t="s">
        <v>1518</v>
      </c>
      <c r="F117" s="948"/>
      <c r="G117" s="2074"/>
      <c r="H117" s="2071"/>
      <c r="I117" s="2071"/>
      <c r="J117" s="2071"/>
      <c r="K117" s="2071"/>
      <c r="L117" s="2071"/>
      <c r="M117" s="2071"/>
      <c r="N117" s="2071"/>
      <c r="O117" s="2047"/>
      <c r="P117" s="149"/>
      <c r="Q117" s="2061"/>
    </row>
    <row r="118" spans="1:17" s="150" customFormat="1" ht="14.25" customHeight="1">
      <c r="A118" s="2060"/>
      <c r="B118" s="947"/>
      <c r="C118" s="949"/>
      <c r="D118" s="948"/>
      <c r="E118" s="948"/>
      <c r="F118" s="948"/>
      <c r="G118" s="2046"/>
      <c r="H118" s="960"/>
      <c r="I118" s="960"/>
      <c r="J118" s="960"/>
      <c r="K118" s="960"/>
      <c r="L118" s="960"/>
      <c r="M118" s="960"/>
      <c r="N118" s="960"/>
      <c r="O118" s="2047"/>
      <c r="P118" s="149"/>
      <c r="Q118" s="2061"/>
    </row>
    <row r="119" spans="1:17" s="150" customFormat="1" ht="14.25" customHeight="1">
      <c r="A119" s="2060"/>
      <c r="B119" s="947"/>
      <c r="C119" s="2064"/>
      <c r="D119" s="948" t="s">
        <v>1526</v>
      </c>
      <c r="E119" s="949"/>
      <c r="F119" s="948"/>
      <c r="G119" s="2046"/>
      <c r="H119" s="950"/>
      <c r="I119" s="950"/>
      <c r="J119" s="950"/>
      <c r="K119" s="950"/>
      <c r="L119" s="950"/>
      <c r="M119" s="950"/>
      <c r="N119" s="950"/>
      <c r="O119" s="2047"/>
      <c r="P119" s="149"/>
      <c r="Q119" s="2061"/>
    </row>
    <row r="120" spans="1:17" s="150" customFormat="1" ht="14.25" customHeight="1">
      <c r="A120" s="2060"/>
      <c r="B120" s="947"/>
      <c r="C120" s="2064"/>
      <c r="D120" s="949"/>
      <c r="E120" s="948" t="s">
        <v>291</v>
      </c>
      <c r="F120" s="948"/>
      <c r="G120" s="2062"/>
      <c r="H120" s="2058"/>
      <c r="I120" s="2058"/>
      <c r="J120" s="2058"/>
      <c r="K120" s="2058"/>
      <c r="L120" s="2058"/>
      <c r="M120" s="2058"/>
      <c r="N120" s="2058"/>
      <c r="O120" s="2047"/>
      <c r="P120" s="149"/>
      <c r="Q120" s="2061"/>
    </row>
    <row r="121" spans="1:17" s="150" customFormat="1" ht="14.25" customHeight="1">
      <c r="A121" s="2060"/>
      <c r="B121" s="947"/>
      <c r="C121" s="2064"/>
      <c r="D121" s="949"/>
      <c r="E121" s="948" t="s">
        <v>2704</v>
      </c>
      <c r="F121" s="948"/>
      <c r="G121" s="2062"/>
      <c r="H121" s="2058"/>
      <c r="I121" s="2058"/>
      <c r="J121" s="2058"/>
      <c r="K121" s="2058"/>
      <c r="L121" s="2058"/>
      <c r="M121" s="2058"/>
      <c r="N121" s="2058"/>
      <c r="O121" s="2047"/>
      <c r="P121" s="149"/>
      <c r="Q121" s="2061"/>
    </row>
    <row r="122" spans="1:17" s="150" customFormat="1" ht="14.25" customHeight="1">
      <c r="A122" s="2060"/>
      <c r="B122" s="947"/>
      <c r="C122" s="2064"/>
      <c r="D122" s="949"/>
      <c r="E122" s="948" t="s">
        <v>292</v>
      </c>
      <c r="F122" s="948"/>
      <c r="G122" s="2057"/>
      <c r="H122" s="2063"/>
      <c r="I122" s="2063"/>
      <c r="J122" s="2063"/>
      <c r="K122" s="2063"/>
      <c r="L122" s="2063"/>
      <c r="M122" s="2063"/>
      <c r="N122" s="2058"/>
      <c r="O122" s="2047"/>
      <c r="P122" s="149"/>
      <c r="Q122" s="2061"/>
    </row>
    <row r="123" spans="1:17" s="150" customFormat="1" ht="14.25" customHeight="1">
      <c r="A123" s="2060"/>
      <c r="B123" s="947"/>
      <c r="C123" s="971"/>
      <c r="D123" s="949"/>
      <c r="E123" s="948" t="s">
        <v>2090</v>
      </c>
      <c r="F123" s="948"/>
      <c r="G123" s="2062"/>
      <c r="H123" s="962"/>
      <c r="I123" s="962"/>
      <c r="J123" s="2063"/>
      <c r="K123" s="962"/>
      <c r="L123" s="2063"/>
      <c r="M123" s="2075"/>
      <c r="N123" s="2058"/>
      <c r="O123" s="2047"/>
      <c r="P123" s="149"/>
      <c r="Q123" s="2061"/>
    </row>
    <row r="124" spans="1:17" s="150" customFormat="1" ht="14.25" customHeight="1">
      <c r="A124" s="2060"/>
      <c r="B124" s="947"/>
      <c r="C124" s="971"/>
      <c r="D124" s="949"/>
      <c r="E124" s="948"/>
      <c r="F124" s="948"/>
      <c r="G124" s="2046"/>
      <c r="H124" s="960"/>
      <c r="I124" s="960"/>
      <c r="J124" s="960"/>
      <c r="K124" s="960"/>
      <c r="L124" s="960"/>
      <c r="M124" s="960"/>
      <c r="N124" s="960"/>
      <c r="O124" s="2047"/>
      <c r="P124" s="149"/>
      <c r="Q124" s="2061"/>
    </row>
    <row r="125" spans="1:17" s="150" customFormat="1" ht="14.25" customHeight="1">
      <c r="A125" s="2060"/>
      <c r="B125" s="947"/>
      <c r="C125" s="2076"/>
      <c r="D125" s="972" t="s">
        <v>1259</v>
      </c>
      <c r="E125" s="3538" t="s">
        <v>2426</v>
      </c>
      <c r="F125" s="3539"/>
      <c r="G125" s="2046"/>
      <c r="H125" s="960"/>
      <c r="I125" s="960"/>
      <c r="J125" s="960"/>
      <c r="K125" s="960"/>
      <c r="L125" s="960"/>
      <c r="M125" s="960"/>
      <c r="N125" s="960"/>
      <c r="O125" s="2047"/>
      <c r="P125" s="149"/>
      <c r="Q125" s="2061"/>
    </row>
    <row r="126" spans="1:17" s="150" customFormat="1" ht="14.25" customHeight="1">
      <c r="A126" s="2060"/>
      <c r="B126" s="947"/>
      <c r="C126" s="2077" t="s">
        <v>2091</v>
      </c>
      <c r="D126" s="949"/>
      <c r="E126" s="948"/>
      <c r="F126" s="948"/>
      <c r="G126" s="2046"/>
      <c r="H126" s="960"/>
      <c r="I126" s="960"/>
      <c r="J126" s="960"/>
      <c r="K126" s="960"/>
      <c r="L126" s="960"/>
      <c r="M126" s="960"/>
      <c r="N126" s="960"/>
      <c r="O126" s="2047"/>
      <c r="P126" s="149"/>
      <c r="Q126" s="2061"/>
    </row>
    <row r="127" spans="1:17" s="150" customFormat="1" ht="14.25" customHeight="1">
      <c r="A127" s="2060"/>
      <c r="B127" s="947"/>
      <c r="C127" s="2077" t="s">
        <v>2092</v>
      </c>
      <c r="D127" s="949"/>
      <c r="E127" s="948"/>
      <c r="F127" s="948"/>
      <c r="G127" s="2046"/>
      <c r="H127" s="2049"/>
      <c r="I127" s="2049"/>
      <c r="J127" s="2049"/>
      <c r="K127" s="2049"/>
      <c r="L127" s="2049"/>
      <c r="M127" s="2049"/>
      <c r="N127" s="2049"/>
      <c r="O127" s="2047"/>
      <c r="P127" s="149"/>
      <c r="Q127" s="2061"/>
    </row>
    <row r="128" spans="1:17" s="150" customFormat="1" ht="21.6" customHeight="1">
      <c r="A128" s="2060"/>
      <c r="B128" s="947"/>
      <c r="C128" s="2077" t="s">
        <v>2093</v>
      </c>
      <c r="D128" s="949"/>
      <c r="E128" s="948"/>
      <c r="F128" s="948"/>
      <c r="G128" s="2046"/>
      <c r="H128" s="2049"/>
      <c r="I128" s="2049"/>
      <c r="J128" s="2049"/>
      <c r="K128" s="2049"/>
      <c r="L128" s="2049"/>
      <c r="M128" s="2049"/>
      <c r="N128" s="2049"/>
      <c r="O128" s="2047"/>
      <c r="P128" s="149"/>
      <c r="Q128" s="2061"/>
    </row>
    <row r="129" spans="1:17" s="150" customFormat="1" ht="21.6" customHeight="1">
      <c r="A129" s="2060"/>
      <c r="B129" s="947"/>
      <c r="C129" s="2077" t="s">
        <v>2094</v>
      </c>
      <c r="D129" s="949"/>
      <c r="E129" s="948"/>
      <c r="F129" s="948"/>
      <c r="G129" s="2046"/>
      <c r="H129" s="2049"/>
      <c r="I129" s="2049"/>
      <c r="J129" s="2049"/>
      <c r="K129" s="2049"/>
      <c r="L129" s="2049"/>
      <c r="M129" s="2049"/>
      <c r="N129" s="2049"/>
      <c r="O129" s="2047"/>
      <c r="P129" s="149"/>
      <c r="Q129" s="2061"/>
    </row>
    <row r="130" spans="1:17" s="150" customFormat="1" ht="21.6" customHeight="1">
      <c r="A130" s="2060"/>
      <c r="B130" s="947"/>
      <c r="C130" s="2077" t="s">
        <v>2095</v>
      </c>
      <c r="D130" s="948"/>
      <c r="E130" s="948"/>
      <c r="F130" s="948"/>
      <c r="G130" s="2078"/>
      <c r="H130" s="2049"/>
      <c r="I130" s="2049"/>
      <c r="J130" s="2049"/>
      <c r="K130" s="2049"/>
      <c r="L130" s="2049"/>
      <c r="M130" s="2049"/>
      <c r="N130" s="2079"/>
      <c r="O130" s="2047"/>
      <c r="P130" s="149"/>
      <c r="Q130" s="2061"/>
    </row>
    <row r="131" spans="1:17" s="150" customFormat="1" ht="21.6" customHeight="1">
      <c r="A131" s="2060"/>
      <c r="B131" s="947"/>
      <c r="C131" s="973"/>
      <c r="D131" s="948"/>
      <c r="E131" s="948"/>
      <c r="F131" s="948"/>
      <c r="G131" s="2046"/>
      <c r="H131" s="950"/>
      <c r="I131" s="950"/>
      <c r="J131" s="950"/>
      <c r="K131" s="950"/>
      <c r="L131" s="950"/>
      <c r="M131" s="950"/>
      <c r="N131" s="950"/>
      <c r="O131" s="2047"/>
      <c r="P131" s="149"/>
      <c r="Q131" s="2061"/>
    </row>
    <row r="132" spans="1:17" s="150" customFormat="1" ht="21.6" customHeight="1">
      <c r="A132" s="2060"/>
      <c r="B132" s="944"/>
      <c r="C132" s="2080" t="s">
        <v>2427</v>
      </c>
      <c r="D132" s="974"/>
      <c r="E132" s="974"/>
      <c r="F132" s="974"/>
      <c r="G132" s="2081"/>
      <c r="H132" s="950"/>
      <c r="I132" s="950"/>
      <c r="J132" s="950"/>
      <c r="K132" s="950"/>
      <c r="L132" s="950"/>
      <c r="M132" s="950"/>
      <c r="N132" s="950"/>
      <c r="O132" s="2080"/>
      <c r="P132" s="149"/>
      <c r="Q132" s="2061"/>
    </row>
    <row r="133" spans="1:17" s="150" customFormat="1" ht="21.6" customHeight="1">
      <c r="A133" s="2060"/>
      <c r="B133" s="947"/>
      <c r="C133" s="2080" t="s">
        <v>2428</v>
      </c>
      <c r="D133" s="974"/>
      <c r="E133" s="974"/>
      <c r="F133" s="974"/>
      <c r="G133" s="2081"/>
      <c r="H133" s="950"/>
      <c r="I133" s="950"/>
      <c r="J133" s="950"/>
      <c r="K133" s="950"/>
      <c r="L133" s="950"/>
      <c r="M133" s="950"/>
      <c r="N133" s="950"/>
      <c r="O133" s="2080"/>
      <c r="P133" s="149"/>
      <c r="Q133" s="2061"/>
    </row>
    <row r="134" spans="1:17" s="150" customFormat="1" ht="21.6" customHeight="1">
      <c r="A134" s="2060"/>
      <c r="B134" s="947"/>
      <c r="C134" s="961" t="s">
        <v>293</v>
      </c>
      <c r="D134" s="948"/>
      <c r="E134" s="948"/>
      <c r="F134" s="948"/>
      <c r="G134" s="2046"/>
      <c r="H134" s="950"/>
      <c r="I134" s="950"/>
      <c r="J134" s="950"/>
      <c r="K134" s="950"/>
      <c r="L134" s="950"/>
      <c r="M134" s="950"/>
      <c r="N134" s="950"/>
      <c r="O134" s="2042"/>
      <c r="P134" s="149"/>
      <c r="Q134" s="2061"/>
    </row>
    <row r="135" spans="1:17" s="150" customFormat="1" ht="30.75" customHeight="1">
      <c r="A135" s="2060"/>
      <c r="B135" s="947"/>
      <c r="C135" s="961"/>
      <c r="D135" s="970" t="s">
        <v>721</v>
      </c>
      <c r="E135" s="3540" t="s">
        <v>2429</v>
      </c>
      <c r="F135" s="3541"/>
      <c r="G135" s="2046"/>
      <c r="H135" s="950"/>
      <c r="I135" s="950"/>
      <c r="J135" s="950"/>
      <c r="K135" s="950"/>
      <c r="L135" s="950"/>
      <c r="M135" s="950"/>
      <c r="N135" s="950"/>
      <c r="O135" s="2042"/>
      <c r="P135" s="149"/>
      <c r="Q135" s="2061"/>
    </row>
    <row r="136" spans="1:17" s="150" customFormat="1" ht="21.6" customHeight="1">
      <c r="A136" s="2060"/>
      <c r="B136" s="947"/>
      <c r="C136" s="961"/>
      <c r="D136" s="948"/>
      <c r="E136" s="961">
        <v>1</v>
      </c>
      <c r="F136" s="948" t="s">
        <v>2705</v>
      </c>
      <c r="G136" s="2062"/>
      <c r="H136" s="2063"/>
      <c r="I136" s="2063"/>
      <c r="J136" s="2063"/>
      <c r="K136" s="2063"/>
      <c r="L136" s="2063"/>
      <c r="M136" s="2063"/>
      <c r="N136" s="2082"/>
      <c r="O136" s="2047"/>
      <c r="P136" s="149"/>
      <c r="Q136" s="2061"/>
    </row>
    <row r="137" spans="1:17" s="150" customFormat="1" ht="21.6" customHeight="1">
      <c r="A137" s="2060"/>
      <c r="B137" s="947"/>
      <c r="C137" s="961"/>
      <c r="D137" s="948"/>
      <c r="E137" s="961">
        <v>2</v>
      </c>
      <c r="F137" s="948" t="s">
        <v>2706</v>
      </c>
      <c r="G137" s="2062"/>
      <c r="H137" s="2063"/>
      <c r="I137" s="2063"/>
      <c r="J137" s="2063"/>
      <c r="K137" s="2063"/>
      <c r="L137" s="2063"/>
      <c r="M137" s="2063"/>
      <c r="N137" s="2082"/>
      <c r="O137" s="2047"/>
      <c r="P137" s="149"/>
      <c r="Q137" s="2061"/>
    </row>
    <row r="138" spans="1:17" s="150" customFormat="1" ht="21" customHeight="1">
      <c r="A138" s="2060"/>
      <c r="B138" s="947"/>
      <c r="C138" s="961"/>
      <c r="D138" s="948"/>
      <c r="E138" s="961">
        <v>3</v>
      </c>
      <c r="F138" s="948" t="s">
        <v>2707</v>
      </c>
      <c r="G138" s="2062"/>
      <c r="H138" s="2083"/>
      <c r="I138" s="2083"/>
      <c r="J138" s="2074"/>
      <c r="K138" s="2083"/>
      <c r="L138" s="2083"/>
      <c r="M138" s="2083"/>
      <c r="N138" s="2082"/>
      <c r="O138" s="2047"/>
      <c r="P138" s="149"/>
      <c r="Q138" s="2061"/>
    </row>
    <row r="139" spans="1:17" s="150" customFormat="1" ht="21.6" customHeight="1">
      <c r="A139" s="2060"/>
      <c r="B139" s="947"/>
      <c r="C139" s="961"/>
      <c r="D139" s="948"/>
      <c r="E139" s="961">
        <v>4</v>
      </c>
      <c r="F139" s="948" t="s">
        <v>2708</v>
      </c>
      <c r="G139" s="2062"/>
      <c r="H139" s="2083"/>
      <c r="I139" s="2083"/>
      <c r="J139" s="2074"/>
      <c r="K139" s="2083"/>
      <c r="L139" s="2083"/>
      <c r="M139" s="2083"/>
      <c r="N139" s="2082"/>
      <c r="O139" s="2047"/>
      <c r="P139" s="149"/>
      <c r="Q139" s="2061"/>
    </row>
    <row r="140" spans="1:17" s="150" customFormat="1" ht="23.25" customHeight="1">
      <c r="A140" s="2060"/>
      <c r="B140" s="947"/>
      <c r="C140" s="961"/>
      <c r="D140" s="948"/>
      <c r="E140" s="975">
        <v>5</v>
      </c>
      <c r="F140" s="1178" t="s">
        <v>2430</v>
      </c>
      <c r="G140" s="2046"/>
      <c r="H140" s="2084"/>
      <c r="I140" s="2084"/>
      <c r="J140" s="2085"/>
      <c r="K140" s="959"/>
      <c r="L140" s="959"/>
      <c r="M140" s="959"/>
      <c r="N140" s="2086"/>
      <c r="O140" s="2047"/>
      <c r="P140" s="149"/>
      <c r="Q140" s="2061"/>
    </row>
    <row r="141" spans="1:17" s="150" customFormat="1" ht="21.6" customHeight="1">
      <c r="A141" s="2060"/>
      <c r="B141" s="947"/>
      <c r="C141" s="961"/>
      <c r="D141" s="948"/>
      <c r="E141" s="948"/>
      <c r="F141" s="948" t="s">
        <v>1737</v>
      </c>
      <c r="G141" s="2062"/>
      <c r="H141" s="1617"/>
      <c r="I141" s="1617"/>
      <c r="J141" s="1626"/>
      <c r="K141" s="1617"/>
      <c r="L141" s="1626"/>
      <c r="M141" s="2087"/>
      <c r="N141" s="2063"/>
      <c r="O141" s="2047"/>
      <c r="P141" s="149"/>
      <c r="Q141" s="2061"/>
    </row>
    <row r="142" spans="1:17" s="150" customFormat="1" ht="21.6" customHeight="1">
      <c r="A142" s="2060"/>
      <c r="B142" s="947"/>
      <c r="C142" s="961"/>
      <c r="D142" s="948"/>
      <c r="E142" s="948"/>
      <c r="F142" s="948" t="s">
        <v>1738</v>
      </c>
      <c r="G142" s="2062"/>
      <c r="H142" s="1617"/>
      <c r="I142" s="1617"/>
      <c r="J142" s="1626"/>
      <c r="K142" s="1617"/>
      <c r="L142" s="1626"/>
      <c r="M142" s="2087"/>
      <c r="N142" s="2063"/>
      <c r="O142" s="2047"/>
      <c r="P142" s="149"/>
      <c r="Q142" s="2061"/>
    </row>
    <row r="143" spans="1:17" s="150" customFormat="1" ht="21.6" customHeight="1">
      <c r="A143" s="2060"/>
      <c r="B143" s="947"/>
      <c r="C143" s="961"/>
      <c r="D143" s="948"/>
      <c r="E143" s="948"/>
      <c r="F143" s="948" t="s">
        <v>1739</v>
      </c>
      <c r="G143" s="2062"/>
      <c r="H143" s="1617"/>
      <c r="I143" s="1617"/>
      <c r="J143" s="1626"/>
      <c r="K143" s="1617"/>
      <c r="L143" s="1626"/>
      <c r="M143" s="2087"/>
      <c r="N143" s="2063"/>
      <c r="O143" s="2047"/>
      <c r="P143" s="149"/>
      <c r="Q143" s="2061"/>
    </row>
    <row r="144" spans="1:17" s="150" customFormat="1" ht="14.25" customHeight="1">
      <c r="A144" s="2060"/>
      <c r="B144" s="947"/>
      <c r="C144" s="961"/>
      <c r="D144" s="948"/>
      <c r="E144" s="948"/>
      <c r="F144" s="948" t="s">
        <v>1740</v>
      </c>
      <c r="G144" s="2062"/>
      <c r="H144" s="1617"/>
      <c r="I144" s="1617"/>
      <c r="J144" s="1626"/>
      <c r="K144" s="1617"/>
      <c r="L144" s="1626"/>
      <c r="M144" s="2087"/>
      <c r="N144" s="2063"/>
      <c r="O144" s="2047"/>
      <c r="P144" s="149"/>
      <c r="Q144" s="2061"/>
    </row>
    <row r="145" spans="1:17" s="150" customFormat="1" ht="14.25" customHeight="1">
      <c r="A145" s="2060"/>
      <c r="B145" s="947"/>
      <c r="C145" s="961"/>
      <c r="D145" s="948"/>
      <c r="E145" s="948"/>
      <c r="F145" s="948" t="s">
        <v>1741</v>
      </c>
      <c r="G145" s="2062"/>
      <c r="H145" s="1617"/>
      <c r="I145" s="1617"/>
      <c r="J145" s="1626"/>
      <c r="K145" s="1617"/>
      <c r="L145" s="1626"/>
      <c r="M145" s="2087"/>
      <c r="N145" s="2063"/>
      <c r="O145" s="2047"/>
      <c r="P145" s="149"/>
      <c r="Q145" s="2061"/>
    </row>
    <row r="146" spans="1:17" s="150" customFormat="1" ht="14.25" customHeight="1">
      <c r="A146" s="2060"/>
      <c r="B146" s="947"/>
      <c r="C146" s="961"/>
      <c r="D146" s="948"/>
      <c r="E146" s="948"/>
      <c r="F146" s="948" t="s">
        <v>1742</v>
      </c>
      <c r="G146" s="2062"/>
      <c r="H146" s="2088"/>
      <c r="I146" s="1617"/>
      <c r="J146" s="1626"/>
      <c r="K146" s="1617"/>
      <c r="L146" s="1626"/>
      <c r="M146" s="2087"/>
      <c r="N146" s="2063"/>
      <c r="O146" s="2047"/>
      <c r="P146" s="149"/>
      <c r="Q146" s="2061"/>
    </row>
    <row r="147" spans="1:17" s="150" customFormat="1" ht="14.25" customHeight="1">
      <c r="A147" s="2060"/>
      <c r="B147" s="947"/>
      <c r="C147" s="961"/>
      <c r="D147" s="948"/>
      <c r="E147" s="948"/>
      <c r="F147" s="948" t="s">
        <v>1743</v>
      </c>
      <c r="G147" s="2062"/>
      <c r="H147" s="1617"/>
      <c r="I147" s="1617"/>
      <c r="J147" s="1626"/>
      <c r="K147" s="1617"/>
      <c r="L147" s="1626"/>
      <c r="M147" s="2087"/>
      <c r="N147" s="2063"/>
      <c r="O147" s="2047"/>
      <c r="P147" s="149"/>
      <c r="Q147" s="2061"/>
    </row>
    <row r="148" spans="1:17" s="150" customFormat="1" ht="14.25" customHeight="1">
      <c r="A148" s="2060"/>
      <c r="B148" s="947"/>
      <c r="C148" s="961"/>
      <c r="D148" s="948"/>
      <c r="E148" s="948"/>
      <c r="F148" s="948" t="s">
        <v>1744</v>
      </c>
      <c r="G148" s="2062"/>
      <c r="H148" s="1617"/>
      <c r="I148" s="1617"/>
      <c r="J148" s="1626"/>
      <c r="K148" s="1617"/>
      <c r="L148" s="1626"/>
      <c r="M148" s="2087"/>
      <c r="N148" s="2063"/>
      <c r="O148" s="2047"/>
      <c r="P148" s="149"/>
      <c r="Q148" s="2061"/>
    </row>
    <row r="149" spans="1:17" s="150" customFormat="1" ht="14.25" customHeight="1">
      <c r="A149" s="2060"/>
      <c r="B149" s="947"/>
      <c r="C149" s="961"/>
      <c r="D149" s="948"/>
      <c r="E149" s="948"/>
      <c r="F149" s="948" t="s">
        <v>1745</v>
      </c>
      <c r="G149" s="2062"/>
      <c r="H149" s="1617"/>
      <c r="I149" s="1617"/>
      <c r="J149" s="1626"/>
      <c r="K149" s="1617"/>
      <c r="L149" s="1626"/>
      <c r="M149" s="2087"/>
      <c r="N149" s="2063"/>
      <c r="O149" s="2047"/>
      <c r="P149" s="149"/>
      <c r="Q149" s="2061"/>
    </row>
    <row r="150" spans="1:17" s="150" customFormat="1" ht="14.25" customHeight="1">
      <c r="A150" s="2060"/>
      <c r="B150" s="947"/>
      <c r="C150" s="961"/>
      <c r="D150" s="948"/>
      <c r="E150" s="948"/>
      <c r="F150" s="948" t="s">
        <v>1746</v>
      </c>
      <c r="G150" s="2062"/>
      <c r="H150" s="1617"/>
      <c r="I150" s="1617"/>
      <c r="J150" s="1626"/>
      <c r="K150" s="1617"/>
      <c r="L150" s="1626"/>
      <c r="M150" s="2087"/>
      <c r="N150" s="2063"/>
      <c r="O150" s="2047"/>
      <c r="P150" s="149"/>
      <c r="Q150" s="2061"/>
    </row>
    <row r="151" spans="1:17" s="150" customFormat="1" ht="14.25" customHeight="1">
      <c r="A151" s="2060"/>
      <c r="B151" s="947"/>
      <c r="C151" s="961"/>
      <c r="D151" s="948"/>
      <c r="E151" s="948"/>
      <c r="F151" s="948" t="s">
        <v>1747</v>
      </c>
      <c r="G151" s="2062"/>
      <c r="H151" s="1617"/>
      <c r="I151" s="1617"/>
      <c r="J151" s="1626"/>
      <c r="K151" s="1617"/>
      <c r="L151" s="1626"/>
      <c r="M151" s="2087"/>
      <c r="N151" s="2063"/>
      <c r="O151" s="2047"/>
      <c r="P151" s="149"/>
      <c r="Q151" s="2061"/>
    </row>
    <row r="152" spans="1:17" s="150" customFormat="1" ht="14.25" customHeight="1">
      <c r="A152" s="2060"/>
      <c r="B152" s="947"/>
      <c r="C152" s="961"/>
      <c r="D152" s="948"/>
      <c r="E152" s="948"/>
      <c r="F152" s="948" t="s">
        <v>1748</v>
      </c>
      <c r="G152" s="2062"/>
      <c r="H152" s="1617"/>
      <c r="I152" s="1617"/>
      <c r="J152" s="1626"/>
      <c r="K152" s="1617"/>
      <c r="L152" s="1626"/>
      <c r="M152" s="2087"/>
      <c r="N152" s="2063"/>
      <c r="O152" s="2047"/>
      <c r="P152" s="149"/>
      <c r="Q152" s="2061"/>
    </row>
    <row r="153" spans="1:17" s="150" customFormat="1" ht="14.25" customHeight="1">
      <c r="A153" s="2060"/>
      <c r="B153" s="947"/>
      <c r="C153" s="961"/>
      <c r="D153" s="948"/>
      <c r="E153" s="948"/>
      <c r="F153" s="948" t="s">
        <v>1749</v>
      </c>
      <c r="G153" s="2062"/>
      <c r="H153" s="1617"/>
      <c r="I153" s="1617"/>
      <c r="J153" s="1626"/>
      <c r="K153" s="1617"/>
      <c r="L153" s="1626"/>
      <c r="M153" s="2087"/>
      <c r="N153" s="2063"/>
      <c r="O153" s="2047"/>
      <c r="P153" s="149"/>
      <c r="Q153" s="2061"/>
    </row>
    <row r="154" spans="1:17" s="150" customFormat="1" ht="14.25" customHeight="1">
      <c r="A154" s="2060"/>
      <c r="B154" s="947"/>
      <c r="C154" s="961"/>
      <c r="D154" s="948"/>
      <c r="E154" s="948"/>
      <c r="F154" s="948" t="s">
        <v>1750</v>
      </c>
      <c r="G154" s="2062"/>
      <c r="H154" s="1617"/>
      <c r="I154" s="1617"/>
      <c r="J154" s="1626"/>
      <c r="K154" s="1617"/>
      <c r="L154" s="1626"/>
      <c r="M154" s="2087"/>
      <c r="N154" s="2063"/>
      <c r="O154" s="2047"/>
      <c r="P154" s="149"/>
      <c r="Q154" s="2061"/>
    </row>
    <row r="155" spans="1:17" s="150" customFormat="1" ht="14.25" customHeight="1">
      <c r="A155" s="2060"/>
      <c r="B155" s="947"/>
      <c r="C155" s="961"/>
      <c r="D155" s="948"/>
      <c r="E155" s="948"/>
      <c r="F155" s="948" t="s">
        <v>1751</v>
      </c>
      <c r="G155" s="2062"/>
      <c r="H155" s="1617"/>
      <c r="I155" s="1617"/>
      <c r="J155" s="1626"/>
      <c r="K155" s="1617"/>
      <c r="L155" s="1626"/>
      <c r="M155" s="2087"/>
      <c r="N155" s="2063"/>
      <c r="O155" s="2047"/>
      <c r="P155" s="149"/>
      <c r="Q155" s="2061"/>
    </row>
    <row r="156" spans="1:17" s="150" customFormat="1" ht="14.25" customHeight="1">
      <c r="A156" s="2060"/>
      <c r="B156" s="947"/>
      <c r="C156" s="961"/>
      <c r="D156" s="948"/>
      <c r="E156" s="948"/>
      <c r="F156" s="948" t="s">
        <v>1752</v>
      </c>
      <c r="G156" s="2062"/>
      <c r="H156" s="1617"/>
      <c r="I156" s="1617"/>
      <c r="J156" s="1626"/>
      <c r="K156" s="1617"/>
      <c r="L156" s="1626"/>
      <c r="M156" s="2087"/>
      <c r="N156" s="2063"/>
      <c r="O156" s="2047"/>
      <c r="P156" s="149"/>
      <c r="Q156" s="2061"/>
    </row>
    <row r="157" spans="1:17" s="150" customFormat="1" ht="14.25" customHeight="1">
      <c r="A157" s="2060"/>
      <c r="B157" s="947"/>
      <c r="C157" s="961"/>
      <c r="D157" s="948"/>
      <c r="E157" s="948"/>
      <c r="F157" s="948" t="s">
        <v>1753</v>
      </c>
      <c r="G157" s="2062"/>
      <c r="H157" s="1617"/>
      <c r="I157" s="1617"/>
      <c r="J157" s="1626"/>
      <c r="K157" s="1617"/>
      <c r="L157" s="1626"/>
      <c r="M157" s="2087"/>
      <c r="N157" s="2063"/>
      <c r="O157" s="2047"/>
      <c r="P157" s="149"/>
      <c r="Q157" s="2061"/>
    </row>
    <row r="158" spans="1:17" s="150" customFormat="1" ht="14.25" customHeight="1">
      <c r="A158" s="2060"/>
      <c r="B158" s="947"/>
      <c r="C158" s="961"/>
      <c r="D158" s="948"/>
      <c r="E158" s="948"/>
      <c r="F158" s="948" t="s">
        <v>1754</v>
      </c>
      <c r="G158" s="2062"/>
      <c r="H158" s="1617"/>
      <c r="I158" s="1617"/>
      <c r="J158" s="1626"/>
      <c r="K158" s="1617"/>
      <c r="L158" s="1626"/>
      <c r="M158" s="2087"/>
      <c r="N158" s="2063"/>
      <c r="O158" s="2047"/>
      <c r="P158" s="149"/>
      <c r="Q158" s="2061"/>
    </row>
    <row r="159" spans="1:17" s="150" customFormat="1" ht="14.25" customHeight="1">
      <c r="A159" s="2060"/>
      <c r="B159" s="947"/>
      <c r="C159" s="961"/>
      <c r="D159" s="948"/>
      <c r="E159" s="948"/>
      <c r="F159" s="948" t="s">
        <v>1755</v>
      </c>
      <c r="G159" s="2062"/>
      <c r="H159" s="1617"/>
      <c r="I159" s="1617"/>
      <c r="J159" s="1626"/>
      <c r="K159" s="1617"/>
      <c r="L159" s="1626"/>
      <c r="M159" s="2087"/>
      <c r="N159" s="2063"/>
      <c r="O159" s="2047"/>
      <c r="P159" s="149"/>
      <c r="Q159" s="2061"/>
    </row>
    <row r="160" spans="1:17" s="150" customFormat="1" ht="14.25" customHeight="1">
      <c r="A160" s="2060"/>
      <c r="B160" s="947"/>
      <c r="C160" s="961"/>
      <c r="D160" s="948"/>
      <c r="E160" s="948"/>
      <c r="F160" s="948" t="s">
        <v>1756</v>
      </c>
      <c r="G160" s="2062"/>
      <c r="H160" s="1617"/>
      <c r="I160" s="1617"/>
      <c r="J160" s="1626"/>
      <c r="K160" s="1617"/>
      <c r="L160" s="1626"/>
      <c r="M160" s="2087"/>
      <c r="N160" s="2063"/>
      <c r="O160" s="2047"/>
      <c r="P160" s="149"/>
      <c r="Q160" s="2061"/>
    </row>
    <row r="161" spans="1:17" s="150" customFormat="1" ht="14.25" customHeight="1">
      <c r="A161" s="2060"/>
      <c r="B161" s="947"/>
      <c r="C161" s="961"/>
      <c r="D161" s="948"/>
      <c r="E161" s="948"/>
      <c r="F161" s="948" t="s">
        <v>1757</v>
      </c>
      <c r="G161" s="2062"/>
      <c r="H161" s="1617"/>
      <c r="I161" s="1617"/>
      <c r="J161" s="1626"/>
      <c r="K161" s="1617"/>
      <c r="L161" s="1626"/>
      <c r="M161" s="2087"/>
      <c r="N161" s="2063"/>
      <c r="O161" s="2047"/>
      <c r="P161" s="149"/>
      <c r="Q161" s="2061"/>
    </row>
    <row r="162" spans="1:17" s="150" customFormat="1" ht="14.25" customHeight="1">
      <c r="A162" s="2060"/>
      <c r="B162" s="947"/>
      <c r="C162" s="961"/>
      <c r="D162" s="948"/>
      <c r="E162" s="948"/>
      <c r="F162" s="948" t="s">
        <v>2573</v>
      </c>
      <c r="G162" s="2062"/>
      <c r="H162" s="1617"/>
      <c r="I162" s="1617"/>
      <c r="J162" s="1626"/>
      <c r="K162" s="1617"/>
      <c r="L162" s="1626"/>
      <c r="M162" s="2087"/>
      <c r="N162" s="2063"/>
      <c r="O162" s="2047"/>
      <c r="P162" s="149"/>
      <c r="Q162" s="2061"/>
    </row>
    <row r="163" spans="1:17" s="150" customFormat="1" ht="14.25" customHeight="1">
      <c r="A163" s="2060"/>
      <c r="B163" s="947"/>
      <c r="C163" s="961"/>
      <c r="D163" s="948"/>
      <c r="E163" s="948"/>
      <c r="F163" s="948" t="s">
        <v>2709</v>
      </c>
      <c r="G163" s="2062"/>
      <c r="H163" s="1617"/>
      <c r="I163" s="1617"/>
      <c r="J163" s="1626"/>
      <c r="K163" s="1617"/>
      <c r="L163" s="1626"/>
      <c r="M163" s="2087"/>
      <c r="N163" s="2063"/>
      <c r="O163" s="2047"/>
      <c r="P163" s="149"/>
      <c r="Q163" s="2061"/>
    </row>
    <row r="164" spans="1:17" s="150" customFormat="1" ht="14.25" customHeight="1">
      <c r="A164" s="2060"/>
      <c r="B164" s="947"/>
      <c r="C164" s="961"/>
      <c r="D164" s="948" t="s">
        <v>618</v>
      </c>
      <c r="E164" s="948"/>
      <c r="F164" s="948"/>
      <c r="G164" s="2046"/>
      <c r="H164" s="2041"/>
      <c r="I164" s="2089"/>
      <c r="J164" s="2090"/>
      <c r="K164" s="2089"/>
      <c r="L164" s="2090"/>
      <c r="M164" s="2091"/>
      <c r="N164" s="2092"/>
      <c r="O164" s="2047"/>
      <c r="P164" s="149"/>
      <c r="Q164" s="2061"/>
    </row>
    <row r="165" spans="1:17" s="150" customFormat="1" ht="14.25" customHeight="1">
      <c r="A165" s="2060"/>
      <c r="B165" s="947"/>
      <c r="C165" s="949"/>
      <c r="D165" s="948"/>
      <c r="E165" s="948" t="s">
        <v>294</v>
      </c>
      <c r="F165" s="948"/>
      <c r="G165" s="2062"/>
      <c r="H165" s="2058"/>
      <c r="I165" s="2058"/>
      <c r="J165" s="2058"/>
      <c r="K165" s="2058"/>
      <c r="L165" s="2058"/>
      <c r="M165" s="2058"/>
      <c r="N165" s="2063"/>
      <c r="O165" s="2047"/>
      <c r="P165" s="149"/>
      <c r="Q165" s="2061"/>
    </row>
    <row r="166" spans="1:17" s="150" customFormat="1" ht="14.25" customHeight="1">
      <c r="A166" s="2060"/>
      <c r="B166" s="947"/>
      <c r="C166" s="949"/>
      <c r="D166" s="948"/>
      <c r="E166" s="948" t="s">
        <v>295</v>
      </c>
      <c r="F166" s="948"/>
      <c r="G166" s="2062"/>
      <c r="H166" s="2058"/>
      <c r="I166" s="2058"/>
      <c r="J166" s="2058"/>
      <c r="K166" s="962"/>
      <c r="L166" s="962"/>
      <c r="M166" s="962"/>
      <c r="N166" s="2063"/>
      <c r="O166" s="2047"/>
      <c r="P166" s="149"/>
      <c r="Q166" s="2061"/>
    </row>
    <row r="167" spans="1:17" s="150" customFormat="1" ht="14.25" customHeight="1">
      <c r="A167" s="2060"/>
      <c r="B167" s="947"/>
      <c r="C167" s="949"/>
      <c r="D167" s="948"/>
      <c r="E167" s="948" t="s">
        <v>1341</v>
      </c>
      <c r="F167" s="948"/>
      <c r="G167" s="2062"/>
      <c r="H167" s="2051"/>
      <c r="I167" s="2092"/>
      <c r="J167" s="2051"/>
      <c r="K167" s="976"/>
      <c r="L167" s="976"/>
      <c r="M167" s="976"/>
      <c r="N167" s="2082"/>
      <c r="O167" s="2047"/>
      <c r="P167" s="149"/>
      <c r="Q167" s="2061"/>
    </row>
    <row r="168" spans="1:17" s="150" customFormat="1" ht="14.25" customHeight="1">
      <c r="A168" s="2060"/>
      <c r="B168" s="947"/>
      <c r="C168" s="949"/>
      <c r="D168" s="948"/>
      <c r="E168" s="948" t="s">
        <v>1340</v>
      </c>
      <c r="F168" s="948"/>
      <c r="G168" s="2062"/>
      <c r="H168" s="960"/>
      <c r="I168" s="950"/>
      <c r="J168" s="2049"/>
      <c r="K168" s="976"/>
      <c r="L168" s="976"/>
      <c r="M168" s="976"/>
      <c r="N168" s="2082"/>
      <c r="O168" s="2047"/>
      <c r="P168" s="149"/>
      <c r="Q168" s="2061"/>
    </row>
    <row r="169" spans="1:17" s="150" customFormat="1" ht="14.25" customHeight="1">
      <c r="A169" s="2060"/>
      <c r="B169" s="947"/>
      <c r="C169" s="961"/>
      <c r="D169" s="948" t="s">
        <v>619</v>
      </c>
      <c r="E169" s="948"/>
      <c r="F169" s="948"/>
      <c r="G169" s="2046"/>
      <c r="H169" s="2093"/>
      <c r="I169" s="2094"/>
      <c r="J169" s="2095"/>
      <c r="K169" s="2096"/>
      <c r="L169" s="2096"/>
      <c r="M169" s="2096"/>
      <c r="N169" s="2063"/>
      <c r="O169" s="2047"/>
      <c r="P169" s="149"/>
      <c r="Q169" s="2061"/>
    </row>
    <row r="170" spans="1:17" s="150" customFormat="1" ht="14.25" customHeight="1">
      <c r="A170" s="2060"/>
      <c r="B170" s="947"/>
      <c r="C170" s="949"/>
      <c r="D170" s="948"/>
      <c r="E170" s="948" t="s">
        <v>294</v>
      </c>
      <c r="F170" s="948"/>
      <c r="G170" s="2048"/>
      <c r="H170" s="2049"/>
      <c r="I170" s="2049"/>
      <c r="J170" s="2049"/>
      <c r="K170" s="2049"/>
      <c r="L170" s="2049"/>
      <c r="M170" s="2049"/>
      <c r="N170" s="2063"/>
      <c r="O170" s="2047"/>
      <c r="P170" s="149"/>
      <c r="Q170" s="2061"/>
    </row>
    <row r="171" spans="1:17" s="150" customFormat="1" ht="14.25" customHeight="1">
      <c r="A171" s="2060"/>
      <c r="B171" s="947"/>
      <c r="C171" s="949"/>
      <c r="D171" s="948"/>
      <c r="E171" s="948" t="s">
        <v>295</v>
      </c>
      <c r="F171" s="948"/>
      <c r="G171" s="2048"/>
      <c r="H171" s="2049"/>
      <c r="I171" s="2049"/>
      <c r="J171" s="2097"/>
      <c r="K171" s="2049"/>
      <c r="L171" s="2049"/>
      <c r="M171" s="2049"/>
      <c r="N171" s="2063"/>
      <c r="O171" s="2047"/>
      <c r="P171" s="149"/>
      <c r="Q171" s="2061"/>
    </row>
    <row r="172" spans="1:17" s="150" customFormat="1" ht="14.25" customHeight="1">
      <c r="A172" s="2060"/>
      <c r="B172" s="947"/>
      <c r="C172" s="949"/>
      <c r="D172" s="948"/>
      <c r="E172" s="948" t="s">
        <v>1341</v>
      </c>
      <c r="F172" s="948"/>
      <c r="G172" s="2048"/>
      <c r="H172" s="2049"/>
      <c r="I172" s="2049"/>
      <c r="J172" s="2049"/>
      <c r="K172" s="2049"/>
      <c r="L172" s="2049"/>
      <c r="M172" s="2049"/>
      <c r="N172" s="2063"/>
      <c r="O172" s="2047"/>
      <c r="P172" s="149"/>
      <c r="Q172" s="2061"/>
    </row>
    <row r="173" spans="1:17" s="150" customFormat="1" ht="14.25" customHeight="1">
      <c r="A173" s="2060"/>
      <c r="B173" s="947"/>
      <c r="C173" s="949"/>
      <c r="D173" s="948"/>
      <c r="E173" s="948" t="s">
        <v>1340</v>
      </c>
      <c r="F173" s="948"/>
      <c r="G173" s="2048"/>
      <c r="H173" s="2049"/>
      <c r="I173" s="2049"/>
      <c r="J173" s="2049"/>
      <c r="K173" s="2049"/>
      <c r="L173" s="2049"/>
      <c r="M173" s="2049"/>
      <c r="N173" s="2063"/>
      <c r="O173" s="2047"/>
      <c r="P173" s="149"/>
      <c r="Q173" s="2061"/>
    </row>
    <row r="174" spans="1:17" s="150" customFormat="1" ht="14.25" customHeight="1">
      <c r="A174" s="2060"/>
      <c r="B174" s="947"/>
      <c r="C174" s="949"/>
      <c r="D174" s="948" t="s">
        <v>193</v>
      </c>
      <c r="E174" s="948" t="s">
        <v>1342</v>
      </c>
      <c r="F174" s="948"/>
      <c r="G174" s="2046"/>
      <c r="H174" s="2051"/>
      <c r="I174" s="2051"/>
      <c r="J174" s="2098"/>
      <c r="K174" s="2049"/>
      <c r="L174" s="2049"/>
      <c r="M174" s="2049"/>
      <c r="N174" s="2063"/>
      <c r="O174" s="2047"/>
      <c r="P174" s="149"/>
      <c r="Q174" s="2061"/>
    </row>
    <row r="175" spans="1:17" s="150" customFormat="1" ht="14.25" customHeight="1">
      <c r="A175" s="2099"/>
      <c r="B175" s="947"/>
      <c r="C175" s="949"/>
      <c r="D175" s="948"/>
      <c r="E175" s="948" t="s">
        <v>1343</v>
      </c>
      <c r="F175" s="948"/>
      <c r="G175" s="2062"/>
      <c r="H175" s="2063"/>
      <c r="I175" s="2063"/>
      <c r="J175" s="2063"/>
      <c r="K175" s="2063"/>
      <c r="L175" s="2063"/>
      <c r="M175" s="2063"/>
      <c r="N175" s="2082"/>
      <c r="O175" s="2047"/>
      <c r="P175" s="149"/>
      <c r="Q175" s="2061"/>
    </row>
    <row r="176" spans="1:17" s="150" customFormat="1" ht="14.25" customHeight="1">
      <c r="A176" s="2060"/>
      <c r="B176" s="947"/>
      <c r="C176" s="949"/>
      <c r="D176" s="948"/>
      <c r="E176" s="948" t="s">
        <v>1346</v>
      </c>
      <c r="F176" s="948"/>
      <c r="G176" s="2062"/>
      <c r="H176" s="2063"/>
      <c r="I176" s="2063"/>
      <c r="J176" s="2063"/>
      <c r="K176" s="2063"/>
      <c r="L176" s="2063"/>
      <c r="M176" s="2063"/>
      <c r="N176" s="2082"/>
      <c r="O176" s="2047"/>
      <c r="P176" s="149"/>
      <c r="Q176" s="2061"/>
    </row>
    <row r="177" spans="1:17" s="162" customFormat="1" ht="14.25" customHeight="1">
      <c r="A177" s="2100"/>
      <c r="B177" s="947"/>
      <c r="C177" s="949"/>
      <c r="D177" s="948"/>
      <c r="E177" s="948" t="s">
        <v>1344</v>
      </c>
      <c r="F177" s="948"/>
      <c r="G177" s="2101"/>
      <c r="H177" s="2101"/>
      <c r="I177" s="2101"/>
      <c r="J177" s="2101"/>
      <c r="K177" s="2101"/>
      <c r="L177" s="2101"/>
      <c r="M177" s="2101"/>
      <c r="N177" s="2101"/>
      <c r="O177" s="2047"/>
      <c r="P177" s="149"/>
      <c r="Q177" s="2102"/>
    </row>
    <row r="178" spans="1:17" s="162" customFormat="1" ht="14.25" customHeight="1">
      <c r="A178" s="2100"/>
      <c r="B178" s="947"/>
      <c r="C178" s="949"/>
      <c r="D178" s="948"/>
      <c r="E178" s="948" t="s">
        <v>1345</v>
      </c>
      <c r="F178" s="948"/>
      <c r="G178" s="2101"/>
      <c r="H178" s="2101"/>
      <c r="I178" s="2101"/>
      <c r="J178" s="2101"/>
      <c r="K178" s="2101"/>
      <c r="L178" s="2101"/>
      <c r="M178" s="2101"/>
      <c r="N178" s="2082"/>
      <c r="O178" s="2047"/>
      <c r="P178" s="149"/>
      <c r="Q178" s="2102"/>
    </row>
    <row r="179" spans="1:17" s="150" customFormat="1" ht="14.25" customHeight="1">
      <c r="A179" s="2060"/>
      <c r="B179" s="947"/>
      <c r="C179" s="949"/>
      <c r="D179" s="948" t="s">
        <v>1527</v>
      </c>
      <c r="E179" s="948"/>
      <c r="F179" s="948"/>
      <c r="G179" s="2046"/>
      <c r="H179" s="2051"/>
      <c r="I179" s="2051"/>
      <c r="J179" s="2051"/>
      <c r="K179" s="2051"/>
      <c r="L179" s="2051"/>
      <c r="M179" s="2051"/>
      <c r="N179" s="2051"/>
      <c r="O179" s="2047"/>
      <c r="P179" s="149"/>
      <c r="Q179" s="2061"/>
    </row>
    <row r="180" spans="1:17" s="150" customFormat="1" ht="14.25" customHeight="1">
      <c r="A180" s="2060"/>
      <c r="B180" s="947"/>
      <c r="C180" s="949"/>
      <c r="D180" s="948"/>
      <c r="E180" s="948" t="s">
        <v>1528</v>
      </c>
      <c r="F180" s="948"/>
      <c r="G180" s="2046"/>
      <c r="H180" s="2063"/>
      <c r="I180" s="2063"/>
      <c r="J180" s="2063"/>
      <c r="K180" s="2063"/>
      <c r="L180" s="2063"/>
      <c r="M180" s="2063"/>
      <c r="N180" s="2046"/>
      <c r="O180" s="2047"/>
      <c r="P180" s="149"/>
      <c r="Q180" s="2061"/>
    </row>
    <row r="181" spans="1:17" s="150" customFormat="1" ht="14.25" customHeight="1">
      <c r="A181" s="2060"/>
      <c r="B181" s="947"/>
      <c r="C181" s="949"/>
      <c r="D181" s="948"/>
      <c r="E181" s="948" t="s">
        <v>1529</v>
      </c>
      <c r="F181" s="948"/>
      <c r="G181" s="2062"/>
      <c r="H181" s="2057"/>
      <c r="I181" s="2057"/>
      <c r="J181" s="2057"/>
      <c r="K181" s="2057"/>
      <c r="L181" s="2057"/>
      <c r="M181" s="2057"/>
      <c r="N181" s="2062"/>
      <c r="O181" s="2047"/>
      <c r="P181" s="149"/>
      <c r="Q181" s="2061"/>
    </row>
    <row r="182" spans="1:17" s="150" customFormat="1" ht="14.25" customHeight="1">
      <c r="A182" s="2060"/>
      <c r="B182" s="947"/>
      <c r="C182" s="949"/>
      <c r="D182" s="948"/>
      <c r="E182" s="948" t="s">
        <v>1396</v>
      </c>
      <c r="F182" s="948"/>
      <c r="G182" s="2103"/>
      <c r="H182" s="2050"/>
      <c r="I182" s="2050"/>
      <c r="J182" s="2050"/>
      <c r="K182" s="2050"/>
      <c r="L182" s="2050"/>
      <c r="M182" s="2050"/>
      <c r="N182" s="2103"/>
      <c r="O182" s="2047"/>
      <c r="P182" s="149"/>
      <c r="Q182" s="2061"/>
    </row>
    <row r="183" spans="1:17" s="150" customFormat="1" ht="14.25" customHeight="1">
      <c r="A183" s="2060"/>
      <c r="B183" s="947"/>
      <c r="C183" s="949"/>
      <c r="D183" s="948"/>
      <c r="E183" s="970" t="s">
        <v>2431</v>
      </c>
      <c r="F183" s="977" t="s">
        <v>2432</v>
      </c>
      <c r="G183" s="2062"/>
      <c r="H183" s="2063"/>
      <c r="I183" s="2063"/>
      <c r="J183" s="2063"/>
      <c r="K183" s="2063"/>
      <c r="L183" s="2063"/>
      <c r="M183" s="2063"/>
      <c r="N183" s="2062"/>
      <c r="O183" s="2047"/>
      <c r="P183" s="149"/>
      <c r="Q183" s="2061"/>
    </row>
    <row r="184" spans="1:17" s="150" customFormat="1" ht="14.25" customHeight="1">
      <c r="A184" s="2060"/>
      <c r="B184" s="947"/>
      <c r="C184" s="949"/>
      <c r="D184" s="978"/>
      <c r="E184" s="977" t="s">
        <v>1259</v>
      </c>
      <c r="F184" s="977" t="s">
        <v>2433</v>
      </c>
      <c r="G184" s="2062"/>
      <c r="H184" s="2063"/>
      <c r="I184" s="2063"/>
      <c r="J184" s="2063"/>
      <c r="K184" s="2063"/>
      <c r="L184" s="2063"/>
      <c r="M184" s="2063"/>
      <c r="N184" s="2062"/>
      <c r="O184" s="2047"/>
      <c r="P184" s="149"/>
      <c r="Q184" s="2061"/>
    </row>
    <row r="185" spans="1:17" s="150" customFormat="1" ht="14.25" customHeight="1">
      <c r="A185" s="2060"/>
      <c r="B185" s="947"/>
      <c r="C185" s="949"/>
      <c r="D185" s="948"/>
      <c r="E185" s="970" t="s">
        <v>2077</v>
      </c>
      <c r="F185" s="978" t="s">
        <v>2434</v>
      </c>
      <c r="G185" s="2062"/>
      <c r="H185" s="2063"/>
      <c r="I185" s="2063"/>
      <c r="J185" s="2063"/>
      <c r="K185" s="2063"/>
      <c r="L185" s="2063"/>
      <c r="M185" s="2063"/>
      <c r="N185" s="2062"/>
      <c r="O185" s="2047"/>
      <c r="P185" s="149"/>
      <c r="Q185" s="2061"/>
    </row>
    <row r="186" spans="1:17" s="150" customFormat="1" ht="14.25" customHeight="1">
      <c r="A186" s="2060"/>
      <c r="B186" s="947"/>
      <c r="C186" s="949"/>
      <c r="D186" s="948"/>
      <c r="E186" s="948"/>
      <c r="F186" s="948"/>
      <c r="G186" s="2046"/>
      <c r="H186" s="2051"/>
      <c r="I186" s="2051"/>
      <c r="J186" s="2051"/>
      <c r="K186" s="2051"/>
      <c r="L186" s="2051"/>
      <c r="M186" s="2051"/>
      <c r="N186" s="2051"/>
      <c r="O186" s="2047"/>
      <c r="P186" s="149"/>
      <c r="Q186" s="2061"/>
    </row>
    <row r="187" spans="1:17" s="150" customFormat="1" ht="14.25" customHeight="1">
      <c r="A187" s="2060"/>
      <c r="B187" s="947"/>
      <c r="C187" s="961" t="s">
        <v>296</v>
      </c>
      <c r="D187" s="948"/>
      <c r="E187" s="948"/>
      <c r="F187" s="948"/>
      <c r="G187" s="2046"/>
      <c r="H187" s="960"/>
      <c r="I187" s="960"/>
      <c r="J187" s="960"/>
      <c r="K187" s="960"/>
      <c r="L187" s="960"/>
      <c r="M187" s="960"/>
      <c r="N187" s="960"/>
      <c r="O187" s="2047"/>
      <c r="P187" s="149"/>
      <c r="Q187" s="2061"/>
    </row>
    <row r="188" spans="1:17" s="150" customFormat="1" ht="14.25" customHeight="1">
      <c r="A188" s="2060"/>
      <c r="B188" s="947"/>
      <c r="C188" s="961"/>
      <c r="D188" s="948" t="s">
        <v>184</v>
      </c>
      <c r="E188" s="948" t="s">
        <v>1347</v>
      </c>
      <c r="F188" s="948"/>
      <c r="G188" s="2046"/>
      <c r="H188" s="960"/>
      <c r="I188" s="960"/>
      <c r="J188" s="960"/>
      <c r="K188" s="960"/>
      <c r="L188" s="960"/>
      <c r="M188" s="960"/>
      <c r="N188" s="960"/>
      <c r="O188" s="2047"/>
      <c r="P188" s="149"/>
      <c r="Q188" s="2061"/>
    </row>
    <row r="189" spans="1:17" s="150" customFormat="1" ht="14.25" customHeight="1">
      <c r="A189" s="2060"/>
      <c r="B189" s="947"/>
      <c r="C189" s="961"/>
      <c r="D189" s="948"/>
      <c r="E189" s="948" t="s">
        <v>294</v>
      </c>
      <c r="F189" s="948"/>
      <c r="G189" s="2046"/>
      <c r="H189" s="960"/>
      <c r="I189" s="960"/>
      <c r="J189" s="960"/>
      <c r="K189" s="960"/>
      <c r="L189" s="960"/>
      <c r="M189" s="960"/>
      <c r="N189" s="2063"/>
      <c r="O189" s="2047"/>
      <c r="P189" s="149"/>
      <c r="Q189" s="2061"/>
    </row>
    <row r="190" spans="1:17" s="150" customFormat="1" ht="14.25" customHeight="1">
      <c r="A190" s="2060"/>
      <c r="B190" s="947"/>
      <c r="C190" s="961"/>
      <c r="D190" s="948"/>
      <c r="E190" s="948" t="s">
        <v>295</v>
      </c>
      <c r="F190" s="948"/>
      <c r="G190" s="2046"/>
      <c r="H190" s="960"/>
      <c r="I190" s="960"/>
      <c r="J190" s="960"/>
      <c r="K190" s="960"/>
      <c r="L190" s="960"/>
      <c r="M190" s="960"/>
      <c r="N190" s="2063"/>
      <c r="O190" s="2047"/>
      <c r="P190" s="149"/>
      <c r="Q190" s="2061"/>
    </row>
    <row r="191" spans="1:17" s="150" customFormat="1" ht="14.25" customHeight="1">
      <c r="A191" s="2060"/>
      <c r="B191" s="947"/>
      <c r="C191" s="961"/>
      <c r="D191" s="948"/>
      <c r="E191" s="948"/>
      <c r="F191" s="948"/>
      <c r="G191" s="2046"/>
      <c r="H191" s="960"/>
      <c r="I191" s="960"/>
      <c r="J191" s="960"/>
      <c r="K191" s="960"/>
      <c r="L191" s="960"/>
      <c r="M191" s="960"/>
      <c r="N191" s="960"/>
      <c r="O191" s="2047"/>
      <c r="P191" s="149"/>
      <c r="Q191" s="2061"/>
    </row>
    <row r="192" spans="1:17" s="150" customFormat="1" ht="14.25" customHeight="1">
      <c r="A192" s="2060"/>
      <c r="B192" s="947"/>
      <c r="C192" s="961"/>
      <c r="D192" s="948" t="s">
        <v>1348</v>
      </c>
      <c r="E192" s="948"/>
      <c r="F192" s="948"/>
      <c r="G192" s="2046"/>
      <c r="H192" s="960"/>
      <c r="I192" s="960"/>
      <c r="J192" s="960"/>
      <c r="K192" s="960"/>
      <c r="L192" s="960"/>
      <c r="M192" s="960"/>
      <c r="N192" s="960"/>
      <c r="O192" s="2047"/>
      <c r="P192" s="149"/>
      <c r="Q192" s="2061"/>
    </row>
    <row r="193" spans="1:17" s="150" customFormat="1" ht="14.25" customHeight="1">
      <c r="A193" s="2060"/>
      <c r="B193" s="947"/>
      <c r="C193" s="961"/>
      <c r="D193" s="948" t="s">
        <v>2322</v>
      </c>
      <c r="E193" s="948"/>
      <c r="F193" s="948"/>
      <c r="G193" s="2041"/>
      <c r="H193" s="2071"/>
      <c r="I193" s="2071"/>
      <c r="J193" s="2071"/>
      <c r="K193" s="979"/>
      <c r="L193" s="979"/>
      <c r="M193" s="979"/>
      <c r="N193" s="2058"/>
      <c r="O193" s="2047"/>
      <c r="P193" s="149"/>
      <c r="Q193" s="2061"/>
    </row>
    <row r="194" spans="1:17" s="150" customFormat="1" ht="14.25" customHeight="1">
      <c r="A194" s="2060"/>
      <c r="B194" s="947"/>
      <c r="C194" s="961"/>
      <c r="D194" s="948" t="s">
        <v>1349</v>
      </c>
      <c r="E194" s="948"/>
      <c r="F194" s="948"/>
      <c r="G194" s="2104"/>
      <c r="H194" s="2104"/>
      <c r="I194" s="2104"/>
      <c r="J194" s="2104"/>
      <c r="K194" s="2104"/>
      <c r="L194" s="2104"/>
      <c r="M194" s="2104"/>
      <c r="N194" s="2104"/>
      <c r="O194" s="2047"/>
      <c r="P194" s="149"/>
      <c r="Q194" s="2061"/>
    </row>
    <row r="195" spans="1:17" s="150" customFormat="1" ht="14.25" customHeight="1">
      <c r="A195" s="2060"/>
      <c r="B195" s="947"/>
      <c r="C195" s="961"/>
      <c r="D195" s="948" t="s">
        <v>1350</v>
      </c>
      <c r="E195" s="948"/>
      <c r="F195" s="948"/>
      <c r="G195" s="2063"/>
      <c r="H195" s="2063"/>
      <c r="I195" s="2063"/>
      <c r="J195" s="2063"/>
      <c r="K195" s="2063"/>
      <c r="L195" s="2063"/>
      <c r="M195" s="2063"/>
      <c r="N195" s="2063"/>
      <c r="O195" s="2047"/>
      <c r="P195" s="149"/>
      <c r="Q195" s="2061"/>
    </row>
    <row r="196" spans="1:17" s="150" customFormat="1" ht="14.25" customHeight="1">
      <c r="A196" s="2060"/>
      <c r="B196" s="947"/>
      <c r="C196" s="961"/>
      <c r="D196" s="948" t="s">
        <v>1351</v>
      </c>
      <c r="E196" s="948"/>
      <c r="F196" s="948"/>
      <c r="G196" s="2063"/>
      <c r="H196" s="2063"/>
      <c r="I196" s="2063"/>
      <c r="J196" s="2063"/>
      <c r="K196" s="2063"/>
      <c r="L196" s="2063"/>
      <c r="M196" s="2063"/>
      <c r="N196" s="2063"/>
      <c r="O196" s="2047"/>
      <c r="P196" s="149"/>
      <c r="Q196" s="2061"/>
    </row>
    <row r="197" spans="1:17" s="150" customFormat="1" ht="14.25" customHeight="1">
      <c r="A197" s="2060"/>
      <c r="B197" s="947"/>
      <c r="C197" s="961"/>
      <c r="D197" s="948" t="s">
        <v>1352</v>
      </c>
      <c r="E197" s="948"/>
      <c r="F197" s="948"/>
      <c r="G197" s="2063"/>
      <c r="H197" s="2063"/>
      <c r="I197" s="2063"/>
      <c r="J197" s="2063"/>
      <c r="K197" s="2063"/>
      <c r="L197" s="2063"/>
      <c r="M197" s="2063"/>
      <c r="N197" s="2063"/>
      <c r="O197" s="2047"/>
      <c r="P197" s="149"/>
      <c r="Q197" s="2061"/>
    </row>
    <row r="198" spans="1:17" s="150" customFormat="1" ht="14.25" customHeight="1">
      <c r="A198" s="2060"/>
      <c r="B198" s="947"/>
      <c r="C198" s="961"/>
      <c r="D198" s="948" t="s">
        <v>1353</v>
      </c>
      <c r="E198" s="948"/>
      <c r="F198" s="948"/>
      <c r="G198" s="2063"/>
      <c r="H198" s="2063"/>
      <c r="I198" s="2063"/>
      <c r="J198" s="2063"/>
      <c r="K198" s="2063"/>
      <c r="L198" s="2063"/>
      <c r="M198" s="2063"/>
      <c r="N198" s="2063"/>
      <c r="O198" s="2047"/>
      <c r="P198" s="149"/>
      <c r="Q198" s="2061"/>
    </row>
    <row r="199" spans="1:17" s="150" customFormat="1" ht="14.25" customHeight="1">
      <c r="A199" s="2060"/>
      <c r="B199" s="947"/>
      <c r="C199" s="961"/>
      <c r="D199" s="948" t="s">
        <v>1354</v>
      </c>
      <c r="E199" s="948"/>
      <c r="F199" s="948"/>
      <c r="G199" s="2063"/>
      <c r="H199" s="2063"/>
      <c r="I199" s="2063"/>
      <c r="J199" s="2063"/>
      <c r="K199" s="2063"/>
      <c r="L199" s="2063"/>
      <c r="M199" s="2063"/>
      <c r="N199" s="2063"/>
      <c r="O199" s="2047"/>
      <c r="P199" s="149"/>
      <c r="Q199" s="2061"/>
    </row>
    <row r="200" spans="1:17" s="150" customFormat="1" ht="14.25" customHeight="1">
      <c r="A200" s="2060"/>
      <c r="B200" s="947"/>
      <c r="C200" s="961"/>
      <c r="D200" s="948" t="s">
        <v>1355</v>
      </c>
      <c r="E200" s="948"/>
      <c r="F200" s="948"/>
      <c r="G200" s="2063"/>
      <c r="H200" s="2063"/>
      <c r="I200" s="2063"/>
      <c r="J200" s="2063"/>
      <c r="K200" s="2063"/>
      <c r="L200" s="2063"/>
      <c r="M200" s="2063"/>
      <c r="N200" s="2063"/>
      <c r="O200" s="2047"/>
      <c r="P200" s="149"/>
      <c r="Q200" s="2061"/>
    </row>
    <row r="201" spans="1:17" s="150" customFormat="1" ht="14.25" customHeight="1">
      <c r="A201" s="2060"/>
      <c r="B201" s="947"/>
      <c r="C201" s="961"/>
      <c r="D201" s="948" t="s">
        <v>1356</v>
      </c>
      <c r="E201" s="948"/>
      <c r="F201" s="948"/>
      <c r="G201" s="2063"/>
      <c r="H201" s="2063"/>
      <c r="I201" s="2063"/>
      <c r="J201" s="2063"/>
      <c r="K201" s="2063"/>
      <c r="L201" s="2063"/>
      <c r="M201" s="2063"/>
      <c r="N201" s="2063"/>
      <c r="O201" s="2047"/>
      <c r="P201" s="149"/>
      <c r="Q201" s="2061"/>
    </row>
    <row r="202" spans="1:17" s="150" customFormat="1" ht="14.25" customHeight="1">
      <c r="A202" s="2060"/>
      <c r="B202" s="947"/>
      <c r="C202" s="961"/>
      <c r="D202" s="948"/>
      <c r="E202" s="948"/>
      <c r="F202" s="948"/>
      <c r="G202" s="2041"/>
      <c r="H202" s="2104"/>
      <c r="I202" s="2104"/>
      <c r="J202" s="2104"/>
      <c r="K202" s="2104"/>
      <c r="L202" s="2104"/>
      <c r="M202" s="2104"/>
      <c r="N202" s="2063"/>
      <c r="O202" s="2047"/>
      <c r="P202" s="149"/>
      <c r="Q202" s="2061"/>
    </row>
    <row r="203" spans="1:17" s="150" customFormat="1" ht="14.25" customHeight="1">
      <c r="A203" s="2060"/>
      <c r="B203" s="947"/>
      <c r="C203" s="961"/>
      <c r="D203" s="961" t="s">
        <v>2311</v>
      </c>
      <c r="E203" s="961"/>
      <c r="F203" s="961"/>
      <c r="G203" s="2041"/>
      <c r="H203" s="2104"/>
      <c r="I203" s="2104"/>
      <c r="J203" s="2104"/>
      <c r="K203" s="2104"/>
      <c r="L203" s="2104"/>
      <c r="M203" s="2104"/>
      <c r="N203" s="2063"/>
      <c r="O203" s="2047"/>
      <c r="P203" s="149"/>
      <c r="Q203" s="2061"/>
    </row>
    <row r="204" spans="1:17" s="150" customFormat="1" ht="14.25" customHeight="1">
      <c r="A204" s="2060"/>
      <c r="B204" s="947"/>
      <c r="C204" s="961"/>
      <c r="D204" s="948"/>
      <c r="E204" s="948" t="s">
        <v>184</v>
      </c>
      <c r="F204" s="948" t="s">
        <v>1358</v>
      </c>
      <c r="G204" s="2062"/>
      <c r="H204" s="2104"/>
      <c r="I204" s="2104"/>
      <c r="J204" s="2104"/>
      <c r="K204" s="2104"/>
      <c r="L204" s="2104"/>
      <c r="M204" s="2104"/>
      <c r="N204" s="2063"/>
      <c r="O204" s="2105"/>
      <c r="P204" s="149"/>
      <c r="Q204" s="2061"/>
    </row>
    <row r="205" spans="1:17" s="150" customFormat="1" ht="14.25" customHeight="1">
      <c r="A205" s="2060"/>
      <c r="B205" s="947"/>
      <c r="C205" s="961"/>
      <c r="D205" s="948"/>
      <c r="E205" s="948" t="s">
        <v>186</v>
      </c>
      <c r="F205" s="948" t="s">
        <v>1357</v>
      </c>
      <c r="G205" s="2062"/>
      <c r="H205" s="2104"/>
      <c r="I205" s="2104"/>
      <c r="J205" s="2104"/>
      <c r="K205" s="2104"/>
      <c r="L205" s="2104"/>
      <c r="M205" s="2104"/>
      <c r="N205" s="2063"/>
      <c r="O205" s="2105"/>
      <c r="P205" s="149"/>
      <c r="Q205" s="2061"/>
    </row>
    <row r="206" spans="1:17" s="150" customFormat="1" ht="14.25" customHeight="1">
      <c r="A206" s="2060"/>
      <c r="B206" s="947"/>
      <c r="C206" s="961"/>
      <c r="D206" s="948"/>
      <c r="E206" s="948"/>
      <c r="F206" s="948"/>
      <c r="G206" s="2041"/>
      <c r="H206" s="2063"/>
      <c r="I206" s="2063"/>
      <c r="J206" s="2063"/>
      <c r="K206" s="2104"/>
      <c r="L206" s="2104"/>
      <c r="M206" s="2104"/>
      <c r="N206" s="2063"/>
      <c r="O206" s="2105"/>
      <c r="P206" s="149"/>
      <c r="Q206" s="2061"/>
    </row>
    <row r="207" spans="1:17" s="150" customFormat="1" ht="14.25" customHeight="1">
      <c r="A207" s="2060"/>
      <c r="B207" s="947"/>
      <c r="C207" s="961"/>
      <c r="D207" s="948" t="s">
        <v>1359</v>
      </c>
      <c r="E207" s="948"/>
      <c r="F207" s="948"/>
      <c r="G207" s="2041"/>
      <c r="H207" s="2104"/>
      <c r="I207" s="2104"/>
      <c r="J207" s="2104"/>
      <c r="K207" s="2104"/>
      <c r="L207" s="2104"/>
      <c r="M207" s="2104"/>
      <c r="N207" s="2063"/>
      <c r="O207" s="2105"/>
      <c r="P207" s="149"/>
      <c r="Q207" s="2061"/>
    </row>
    <row r="208" spans="1:17" s="150" customFormat="1" ht="24" customHeight="1">
      <c r="A208" s="2060"/>
      <c r="B208" s="947"/>
      <c r="C208" s="961"/>
      <c r="D208" s="948"/>
      <c r="E208" s="980" t="s">
        <v>184</v>
      </c>
      <c r="F208" s="978" t="s">
        <v>1758</v>
      </c>
      <c r="G208" s="2041"/>
      <c r="H208" s="2104"/>
      <c r="I208" s="2104"/>
      <c r="J208" s="2104"/>
      <c r="K208" s="2104"/>
      <c r="L208" s="2104"/>
      <c r="M208" s="2104"/>
      <c r="N208" s="2063"/>
      <c r="O208" s="2105"/>
      <c r="P208" s="149"/>
      <c r="Q208" s="2061"/>
    </row>
    <row r="209" spans="1:17" s="150" customFormat="1" ht="27.75" customHeight="1">
      <c r="A209" s="2060"/>
      <c r="B209" s="947"/>
      <c r="C209" s="961"/>
      <c r="D209" s="948"/>
      <c r="E209" s="980" t="s">
        <v>186</v>
      </c>
      <c r="F209" s="978" t="s">
        <v>1360</v>
      </c>
      <c r="G209" s="2041"/>
      <c r="H209" s="2104"/>
      <c r="I209" s="2104"/>
      <c r="J209" s="2104"/>
      <c r="K209" s="2104"/>
      <c r="L209" s="2104"/>
      <c r="M209" s="2104"/>
      <c r="N209" s="2063"/>
      <c r="O209" s="2105"/>
      <c r="P209" s="149"/>
      <c r="Q209" s="2061"/>
    </row>
    <row r="210" spans="1:17" s="150" customFormat="1" ht="14.25" customHeight="1">
      <c r="A210" s="2060"/>
      <c r="B210" s="947"/>
      <c r="C210" s="961"/>
      <c r="D210" s="948"/>
      <c r="E210" s="970" t="s">
        <v>2113</v>
      </c>
      <c r="F210" s="948"/>
      <c r="G210" s="2063"/>
      <c r="H210" s="2063"/>
      <c r="I210" s="2063"/>
      <c r="J210" s="2063"/>
      <c r="K210" s="2104"/>
      <c r="L210" s="2104"/>
      <c r="M210" s="2104"/>
      <c r="N210" s="2063"/>
      <c r="O210" s="2105"/>
      <c r="P210" s="149"/>
      <c r="Q210" s="2061"/>
    </row>
    <row r="211" spans="1:17" s="150" customFormat="1" ht="14.25" customHeight="1">
      <c r="A211" s="2060"/>
      <c r="B211" s="947"/>
      <c r="C211" s="961"/>
      <c r="D211" s="948"/>
      <c r="E211" s="948"/>
      <c r="F211" s="948"/>
      <c r="G211" s="2041"/>
      <c r="H211" s="2093"/>
      <c r="I211" s="2093"/>
      <c r="J211" s="2093"/>
      <c r="K211" s="2093"/>
      <c r="L211" s="2093"/>
      <c r="M211" s="2093"/>
      <c r="N211" s="2049"/>
      <c r="O211" s="2105"/>
      <c r="P211" s="149"/>
      <c r="Q211" s="2061"/>
    </row>
    <row r="212" spans="1:17" s="150" customFormat="1" ht="14.25" customHeight="1">
      <c r="A212" s="2060"/>
      <c r="B212" s="947"/>
      <c r="C212" s="961"/>
      <c r="D212" s="948" t="s">
        <v>1893</v>
      </c>
      <c r="E212" s="948"/>
      <c r="F212" s="948"/>
      <c r="G212" s="2041"/>
      <c r="H212" s="2093"/>
      <c r="I212" s="2093"/>
      <c r="J212" s="2093"/>
      <c r="K212" s="2093"/>
      <c r="L212" s="2093"/>
      <c r="M212" s="2093"/>
      <c r="N212" s="2041"/>
      <c r="O212" s="2105"/>
      <c r="P212" s="149"/>
      <c r="Q212" s="2061"/>
    </row>
    <row r="213" spans="1:17" s="150" customFormat="1" ht="14.25" customHeight="1">
      <c r="A213" s="2060"/>
      <c r="B213" s="947"/>
      <c r="C213" s="961"/>
      <c r="D213" s="948"/>
      <c r="E213" s="948"/>
      <c r="F213" s="948"/>
      <c r="G213" s="2041"/>
      <c r="H213" s="2049"/>
      <c r="I213" s="2049"/>
      <c r="J213" s="2049"/>
      <c r="K213" s="2049"/>
      <c r="L213" s="2049"/>
      <c r="M213" s="2049"/>
      <c r="N213" s="2049"/>
      <c r="O213" s="2105"/>
      <c r="P213" s="149"/>
      <c r="Q213" s="2061"/>
    </row>
    <row r="214" spans="1:17" s="150" customFormat="1" ht="14.25" customHeight="1">
      <c r="A214" s="2060"/>
      <c r="B214" s="947"/>
      <c r="C214" s="975" t="s">
        <v>1282</v>
      </c>
      <c r="D214" s="948"/>
      <c r="E214" s="948"/>
      <c r="F214" s="948"/>
      <c r="G214" s="2041"/>
      <c r="H214" s="2049"/>
      <c r="I214" s="2049"/>
      <c r="J214" s="2049"/>
      <c r="K214" s="2049"/>
      <c r="L214" s="2049"/>
      <c r="M214" s="2049"/>
      <c r="N214" s="2049"/>
      <c r="O214" s="2105"/>
      <c r="P214" s="149"/>
      <c r="Q214" s="2061"/>
    </row>
    <row r="215" spans="1:17" s="150" customFormat="1" ht="14.25" customHeight="1">
      <c r="A215" s="2060"/>
      <c r="B215" s="947"/>
      <c r="C215" s="961"/>
      <c r="D215" s="948"/>
      <c r="E215" s="948" t="s">
        <v>184</v>
      </c>
      <c r="F215" s="948" t="s">
        <v>1361</v>
      </c>
      <c r="G215" s="2062"/>
      <c r="H215" s="2049"/>
      <c r="I215" s="2049"/>
      <c r="J215" s="2049"/>
      <c r="K215" s="2049"/>
      <c r="L215" s="2049"/>
      <c r="M215" s="2049"/>
      <c r="N215" s="2049"/>
      <c r="O215" s="2105"/>
      <c r="P215" s="149"/>
      <c r="Q215" s="2061"/>
    </row>
    <row r="216" spans="1:17" s="150" customFormat="1" ht="14.25" customHeight="1">
      <c r="A216" s="2060"/>
      <c r="B216" s="947"/>
      <c r="C216" s="961"/>
      <c r="D216" s="948"/>
      <c r="E216" s="948" t="s">
        <v>186</v>
      </c>
      <c r="F216" s="948" t="s">
        <v>1266</v>
      </c>
      <c r="G216" s="2062"/>
      <c r="H216" s="2049"/>
      <c r="I216" s="2049"/>
      <c r="J216" s="2049"/>
      <c r="K216" s="2049"/>
      <c r="L216" s="2049"/>
      <c r="M216" s="2049"/>
      <c r="N216" s="2049"/>
      <c r="O216" s="2105"/>
      <c r="P216" s="149"/>
      <c r="Q216" s="2061"/>
    </row>
    <row r="217" spans="1:17" s="150" customFormat="1" ht="14.25" customHeight="1">
      <c r="A217" s="2060"/>
      <c r="B217" s="947"/>
      <c r="C217" s="961"/>
      <c r="D217" s="948"/>
      <c r="E217" s="948"/>
      <c r="F217" s="948"/>
      <c r="G217" s="2041"/>
      <c r="H217" s="2049"/>
      <c r="I217" s="2049"/>
      <c r="J217" s="2049"/>
      <c r="K217" s="2049"/>
      <c r="L217" s="2049"/>
      <c r="M217" s="2049"/>
      <c r="N217" s="2049"/>
      <c r="O217" s="2105"/>
      <c r="P217" s="152"/>
      <c r="Q217" s="2061"/>
    </row>
    <row r="218" spans="1:17" s="150" customFormat="1" ht="14.25" customHeight="1">
      <c r="A218" s="2060"/>
      <c r="B218" s="947"/>
      <c r="C218" s="975">
        <v>4</v>
      </c>
      <c r="D218" s="3540" t="s">
        <v>2710</v>
      </c>
      <c r="E218" s="3540"/>
      <c r="F218" s="3541"/>
      <c r="G218" s="2062"/>
      <c r="H218" s="2049"/>
      <c r="I218" s="2049"/>
      <c r="J218" s="2049"/>
      <c r="K218" s="2049"/>
      <c r="L218" s="2049"/>
      <c r="M218" s="2049"/>
      <c r="N218" s="2049"/>
      <c r="O218" s="2047"/>
      <c r="P218" s="149"/>
      <c r="Q218" s="2061"/>
    </row>
    <row r="219" spans="1:17" s="150" customFormat="1" ht="14.25" customHeight="1">
      <c r="A219" s="2060"/>
      <c r="B219" s="947"/>
      <c r="C219" s="949"/>
      <c r="D219" s="948"/>
      <c r="E219" s="948"/>
      <c r="F219" s="948"/>
      <c r="G219" s="2062"/>
      <c r="H219" s="960"/>
      <c r="I219" s="960"/>
      <c r="J219" s="960"/>
      <c r="K219" s="960"/>
      <c r="L219" s="960"/>
      <c r="M219" s="960"/>
      <c r="N219" s="960"/>
      <c r="O219" s="2042"/>
      <c r="P219" s="149"/>
      <c r="Q219" s="2061"/>
    </row>
    <row r="220" spans="1:17" s="150" customFormat="1" ht="14.25" customHeight="1">
      <c r="A220" s="2060"/>
      <c r="B220" s="947"/>
      <c r="C220" s="961" t="s">
        <v>1362</v>
      </c>
      <c r="D220" s="948"/>
      <c r="E220" s="948"/>
      <c r="F220" s="948"/>
      <c r="G220" s="2062"/>
      <c r="H220" s="960"/>
      <c r="I220" s="960"/>
      <c r="J220" s="960"/>
      <c r="K220" s="960"/>
      <c r="L220" s="960"/>
      <c r="M220" s="960"/>
      <c r="N220" s="960"/>
      <c r="O220" s="2042"/>
      <c r="P220" s="149"/>
      <c r="Q220" s="2061"/>
    </row>
    <row r="221" spans="1:17" s="150" customFormat="1" ht="14.25" customHeight="1">
      <c r="A221" s="2060"/>
      <c r="B221" s="947"/>
      <c r="C221" s="949"/>
      <c r="D221" s="948" t="s">
        <v>297</v>
      </c>
      <c r="E221" s="948"/>
      <c r="F221" s="948"/>
      <c r="G221" s="2062"/>
      <c r="H221" s="960"/>
      <c r="I221" s="960"/>
      <c r="J221" s="960"/>
      <c r="K221" s="960"/>
      <c r="L221" s="960"/>
      <c r="M221" s="960"/>
      <c r="N221" s="960"/>
      <c r="O221" s="2047"/>
      <c r="P221" s="149"/>
      <c r="Q221" s="2061"/>
    </row>
    <row r="222" spans="1:17" s="150" customFormat="1" ht="14.25" customHeight="1">
      <c r="A222" s="2060"/>
      <c r="B222" s="947"/>
      <c r="C222" s="949"/>
      <c r="D222" s="948"/>
      <c r="E222" s="948" t="s">
        <v>298</v>
      </c>
      <c r="F222" s="948"/>
      <c r="G222" s="2041"/>
      <c r="H222" s="1626"/>
      <c r="I222" s="1626"/>
      <c r="J222" s="1626"/>
      <c r="K222" s="1626"/>
      <c r="L222" s="1626"/>
      <c r="M222" s="1617"/>
      <c r="N222" s="2106"/>
      <c r="O222" s="2047"/>
      <c r="P222" s="149"/>
      <c r="Q222" s="2061"/>
    </row>
    <row r="223" spans="1:17" s="150" customFormat="1" ht="14.25" customHeight="1">
      <c r="A223" s="2060"/>
      <c r="B223" s="947"/>
      <c r="C223" s="949"/>
      <c r="D223" s="948"/>
      <c r="E223" s="948" t="s">
        <v>299</v>
      </c>
      <c r="F223" s="948"/>
      <c r="G223" s="2041"/>
      <c r="H223" s="1626"/>
      <c r="I223" s="1626"/>
      <c r="J223" s="1626"/>
      <c r="K223" s="1626"/>
      <c r="L223" s="1626"/>
      <c r="M223" s="1617"/>
      <c r="N223" s="2106"/>
      <c r="O223" s="2047"/>
      <c r="P223" s="149"/>
      <c r="Q223" s="2061"/>
    </row>
    <row r="224" spans="1:17" s="150" customFormat="1" ht="14.25" customHeight="1">
      <c r="A224" s="2060"/>
      <c r="B224" s="947"/>
      <c r="C224" s="949"/>
      <c r="D224" s="948"/>
      <c r="E224" s="948" t="s">
        <v>300</v>
      </c>
      <c r="F224" s="948"/>
      <c r="G224" s="2062"/>
      <c r="H224" s="2087"/>
      <c r="I224" s="2087"/>
      <c r="J224" s="2087"/>
      <c r="K224" s="2087"/>
      <c r="L224" s="2087"/>
      <c r="M224" s="2087"/>
      <c r="N224" s="2106"/>
      <c r="O224" s="2047"/>
      <c r="P224" s="149"/>
      <c r="Q224" s="2061"/>
    </row>
    <row r="225" spans="1:17" s="150" customFormat="1" ht="14.25" customHeight="1">
      <c r="A225" s="2060"/>
      <c r="B225" s="947"/>
      <c r="C225" s="949"/>
      <c r="D225" s="948"/>
      <c r="E225" s="948" t="s">
        <v>301</v>
      </c>
      <c r="F225" s="948"/>
      <c r="G225" s="2062"/>
      <c r="H225" s="1626"/>
      <c r="I225" s="1626"/>
      <c r="J225" s="1626"/>
      <c r="K225" s="1626"/>
      <c r="L225" s="1626"/>
      <c r="M225" s="1626"/>
      <c r="N225" s="2106"/>
      <c r="O225" s="2047"/>
      <c r="P225" s="149"/>
      <c r="Q225" s="2061"/>
    </row>
    <row r="226" spans="1:17" s="150" customFormat="1" ht="14.25" customHeight="1">
      <c r="A226" s="2060"/>
      <c r="B226" s="947"/>
      <c r="C226" s="949"/>
      <c r="D226" s="948"/>
      <c r="E226" s="948" t="s">
        <v>2312</v>
      </c>
      <c r="F226" s="948"/>
      <c r="G226" s="2062"/>
      <c r="H226" s="1626"/>
      <c r="I226" s="2107"/>
      <c r="J226" s="1626"/>
      <c r="K226" s="2107"/>
      <c r="L226" s="1626"/>
      <c r="M226" s="2087"/>
      <c r="N226" s="2106"/>
      <c r="O226" s="2047"/>
      <c r="P226" s="149"/>
      <c r="Q226" s="2061"/>
    </row>
    <row r="227" spans="1:17" s="150" customFormat="1" ht="14.25" customHeight="1">
      <c r="A227" s="2060"/>
      <c r="B227" s="947"/>
      <c r="C227" s="949"/>
      <c r="D227" s="948"/>
      <c r="E227" s="948" t="s">
        <v>2313</v>
      </c>
      <c r="F227" s="948"/>
      <c r="G227" s="2041"/>
      <c r="H227" s="1626"/>
      <c r="I227" s="1626"/>
      <c r="J227" s="1626"/>
      <c r="K227" s="1626"/>
      <c r="L227" s="1626"/>
      <c r="M227" s="1617"/>
      <c r="N227" s="2106"/>
      <c r="O227" s="2047"/>
      <c r="P227" s="149"/>
      <c r="Q227" s="2061"/>
    </row>
    <row r="228" spans="1:17" s="150" customFormat="1" ht="14.25" customHeight="1">
      <c r="A228" s="2060"/>
      <c r="B228" s="947"/>
      <c r="C228" s="949"/>
      <c r="D228" s="948"/>
      <c r="E228" s="948" t="s">
        <v>2314</v>
      </c>
      <c r="F228" s="948"/>
      <c r="G228" s="2041"/>
      <c r="H228" s="1626"/>
      <c r="I228" s="1626"/>
      <c r="J228" s="1626"/>
      <c r="K228" s="1626"/>
      <c r="L228" s="1626"/>
      <c r="M228" s="1617"/>
      <c r="N228" s="2106"/>
      <c r="O228" s="2047"/>
      <c r="P228" s="149"/>
      <c r="Q228" s="2061"/>
    </row>
    <row r="229" spans="1:17" s="150" customFormat="1" ht="14.25" customHeight="1">
      <c r="A229" s="2060"/>
      <c r="B229" s="947"/>
      <c r="C229" s="949"/>
      <c r="D229" s="948" t="s">
        <v>302</v>
      </c>
      <c r="E229" s="948"/>
      <c r="F229" s="948"/>
      <c r="G229" s="2062"/>
      <c r="H229" s="981"/>
      <c r="I229" s="981"/>
      <c r="J229" s="981"/>
      <c r="K229" s="981"/>
      <c r="L229" s="981"/>
      <c r="M229" s="981"/>
      <c r="N229" s="981"/>
      <c r="O229" s="2047"/>
      <c r="P229" s="149"/>
      <c r="Q229" s="2061"/>
    </row>
    <row r="230" spans="1:17" s="150" customFormat="1" ht="14.25" customHeight="1">
      <c r="A230" s="2060"/>
      <c r="B230" s="947"/>
      <c r="C230" s="949"/>
      <c r="D230" s="948"/>
      <c r="E230" s="948" t="s">
        <v>303</v>
      </c>
      <c r="F230" s="948"/>
      <c r="G230" s="2062"/>
      <c r="H230" s="2108"/>
      <c r="I230" s="2108"/>
      <c r="J230" s="2108"/>
      <c r="K230" s="2108"/>
      <c r="L230" s="2108"/>
      <c r="M230" s="2108"/>
      <c r="N230" s="2109"/>
      <c r="O230" s="2047"/>
      <c r="P230" s="149"/>
      <c r="Q230" s="2061"/>
    </row>
    <row r="231" spans="1:17" s="150" customFormat="1" ht="14.25" customHeight="1">
      <c r="A231" s="2060"/>
      <c r="B231" s="947"/>
      <c r="C231" s="949"/>
      <c r="D231" s="948"/>
      <c r="E231" s="948" t="s">
        <v>304</v>
      </c>
      <c r="F231" s="948"/>
      <c r="G231" s="2062"/>
      <c r="H231" s="2106"/>
      <c r="I231" s="2106"/>
      <c r="J231" s="2106"/>
      <c r="K231" s="2106"/>
      <c r="L231" s="2106"/>
      <c r="M231" s="2106"/>
      <c r="N231" s="2106"/>
      <c r="O231" s="2047"/>
      <c r="P231" s="149"/>
      <c r="Q231" s="2061"/>
    </row>
    <row r="232" spans="1:17" s="150" customFormat="1" ht="14.25" customHeight="1">
      <c r="A232" s="2060"/>
      <c r="B232" s="947"/>
      <c r="C232" s="949"/>
      <c r="D232" s="948"/>
      <c r="E232" s="948" t="s">
        <v>305</v>
      </c>
      <c r="F232" s="948"/>
      <c r="G232" s="2063"/>
      <c r="H232" s="2063"/>
      <c r="I232" s="2063"/>
      <c r="J232" s="2063"/>
      <c r="K232" s="981"/>
      <c r="L232" s="981"/>
      <c r="M232" s="981"/>
      <c r="N232" s="982"/>
      <c r="O232" s="2047"/>
      <c r="P232" s="149"/>
      <c r="Q232" s="2061"/>
    </row>
    <row r="233" spans="1:17" s="150" customFormat="1" ht="14.25" customHeight="1">
      <c r="A233" s="2060"/>
      <c r="B233" s="947"/>
      <c r="C233" s="949"/>
      <c r="D233" s="948" t="s">
        <v>306</v>
      </c>
      <c r="E233" s="948"/>
      <c r="F233" s="948"/>
      <c r="G233" s="2062"/>
      <c r="H233" s="2087"/>
      <c r="I233" s="2087"/>
      <c r="J233" s="2087"/>
      <c r="K233" s="981"/>
      <c r="L233" s="981"/>
      <c r="M233" s="981"/>
      <c r="N233" s="981"/>
      <c r="O233" s="2047"/>
      <c r="P233" s="149"/>
      <c r="Q233" s="2061"/>
    </row>
    <row r="234" spans="1:17" s="150" customFormat="1" ht="14.25" customHeight="1">
      <c r="A234" s="2060"/>
      <c r="B234" s="947"/>
      <c r="C234" s="949"/>
      <c r="D234" s="948"/>
      <c r="E234" s="948" t="s">
        <v>307</v>
      </c>
      <c r="F234" s="948"/>
      <c r="G234" s="2062"/>
      <c r="H234" s="2087"/>
      <c r="I234" s="2087"/>
      <c r="J234" s="2087"/>
      <c r="K234" s="981"/>
      <c r="L234" s="981"/>
      <c r="M234" s="981"/>
      <c r="N234" s="2106"/>
      <c r="O234" s="2047"/>
      <c r="P234" s="149"/>
      <c r="Q234" s="2061"/>
    </row>
    <row r="235" spans="1:17" s="150" customFormat="1" ht="14.25" customHeight="1">
      <c r="A235" s="2060"/>
      <c r="B235" s="947"/>
      <c r="C235" s="949"/>
      <c r="D235" s="948"/>
      <c r="E235" s="948" t="s">
        <v>308</v>
      </c>
      <c r="F235" s="948"/>
      <c r="G235" s="2062"/>
      <c r="H235" s="2087"/>
      <c r="I235" s="2087"/>
      <c r="J235" s="2087"/>
      <c r="K235" s="981"/>
      <c r="L235" s="981"/>
      <c r="M235" s="981"/>
      <c r="N235" s="2106"/>
      <c r="O235" s="2047"/>
      <c r="P235" s="149"/>
      <c r="Q235" s="2061"/>
    </row>
    <row r="236" spans="1:17" s="150" customFormat="1" ht="14.25" customHeight="1">
      <c r="A236" s="2060"/>
      <c r="B236" s="947"/>
      <c r="C236" s="949"/>
      <c r="D236" s="948"/>
      <c r="E236" s="948" t="s">
        <v>309</v>
      </c>
      <c r="F236" s="948"/>
      <c r="G236" s="2063"/>
      <c r="H236" s="2063"/>
      <c r="I236" s="2063"/>
      <c r="J236" s="2063"/>
      <c r="K236" s="2063"/>
      <c r="L236" s="2063"/>
      <c r="M236" s="2063"/>
      <c r="N236" s="2063"/>
      <c r="O236" s="2047"/>
      <c r="P236" s="149"/>
      <c r="Q236" s="2061"/>
    </row>
    <row r="237" spans="1:17" s="150" customFormat="1" ht="14.25" customHeight="1">
      <c r="A237" s="2060"/>
      <c r="B237" s="947"/>
      <c r="C237" s="949"/>
      <c r="D237" s="948"/>
      <c r="E237" s="948"/>
      <c r="F237" s="948"/>
      <c r="G237" s="2062"/>
      <c r="H237" s="962"/>
      <c r="I237" s="962"/>
      <c r="J237" s="962"/>
      <c r="K237" s="962"/>
      <c r="L237" s="962"/>
      <c r="M237" s="962"/>
      <c r="N237" s="962"/>
      <c r="O237" s="2042"/>
      <c r="P237" s="149"/>
      <c r="Q237" s="2061"/>
    </row>
    <row r="238" spans="1:17" s="150" customFormat="1" ht="14.25" customHeight="1">
      <c r="A238" s="2060"/>
      <c r="B238" s="947"/>
      <c r="C238" s="961" t="s">
        <v>1363</v>
      </c>
      <c r="D238" s="948"/>
      <c r="E238" s="948"/>
      <c r="F238" s="948"/>
      <c r="G238" s="2062"/>
      <c r="H238" s="962"/>
      <c r="I238" s="962"/>
      <c r="J238" s="962"/>
      <c r="K238" s="962"/>
      <c r="L238" s="962"/>
      <c r="M238" s="962"/>
      <c r="N238" s="962"/>
      <c r="O238" s="2042"/>
      <c r="P238" s="149"/>
      <c r="Q238" s="2061"/>
    </row>
    <row r="239" spans="1:17" s="150" customFormat="1" ht="14.25" customHeight="1">
      <c r="A239" s="2060"/>
      <c r="B239" s="947"/>
      <c r="C239" s="961"/>
      <c r="D239" s="948"/>
      <c r="E239" s="948" t="s">
        <v>310</v>
      </c>
      <c r="F239" s="948"/>
      <c r="G239" s="2082"/>
      <c r="H239" s="2058"/>
      <c r="I239" s="2058"/>
      <c r="J239" s="2058"/>
      <c r="K239" s="962"/>
      <c r="L239" s="962"/>
      <c r="M239" s="962"/>
      <c r="N239" s="2082"/>
      <c r="O239" s="2047"/>
      <c r="P239" s="149"/>
      <c r="Q239" s="2061"/>
    </row>
    <row r="240" spans="1:17" s="150" customFormat="1" ht="14.25" customHeight="1">
      <c r="A240" s="2060"/>
      <c r="B240" s="947"/>
      <c r="C240" s="961"/>
      <c r="D240" s="948"/>
      <c r="E240" s="948" t="s">
        <v>311</v>
      </c>
      <c r="F240" s="948"/>
      <c r="G240" s="2082"/>
      <c r="H240" s="2058"/>
      <c r="I240" s="2058"/>
      <c r="J240" s="2058"/>
      <c r="K240" s="962"/>
      <c r="L240" s="962"/>
      <c r="M240" s="962"/>
      <c r="N240" s="2082"/>
      <c r="O240" s="2047"/>
      <c r="P240" s="149"/>
      <c r="Q240" s="2061"/>
    </row>
    <row r="241" spans="1:17" s="150" customFormat="1" ht="14.25" customHeight="1">
      <c r="A241" s="2060"/>
      <c r="B241" s="947"/>
      <c r="C241" s="949"/>
      <c r="D241" s="948"/>
      <c r="E241" s="948"/>
      <c r="F241" s="948"/>
      <c r="G241" s="2062"/>
      <c r="H241" s="962"/>
      <c r="I241" s="962"/>
      <c r="J241" s="962"/>
      <c r="K241" s="962"/>
      <c r="L241" s="962"/>
      <c r="M241" s="962"/>
      <c r="N241" s="962"/>
      <c r="O241" s="2042"/>
      <c r="P241" s="149"/>
      <c r="Q241" s="2061"/>
    </row>
    <row r="242" spans="1:17" s="150" customFormat="1" ht="14.25" customHeight="1">
      <c r="A242" s="2060"/>
      <c r="B242" s="947"/>
      <c r="C242" s="961" t="s">
        <v>1364</v>
      </c>
      <c r="D242" s="948"/>
      <c r="E242" s="948"/>
      <c r="F242" s="948"/>
      <c r="G242" s="2062"/>
      <c r="H242" s="962"/>
      <c r="I242" s="962"/>
      <c r="J242" s="962"/>
      <c r="K242" s="962"/>
      <c r="L242" s="962"/>
      <c r="M242" s="962"/>
      <c r="N242" s="962"/>
      <c r="O242" s="2042"/>
      <c r="P242" s="149"/>
      <c r="Q242" s="2061"/>
    </row>
    <row r="243" spans="1:17" s="150" customFormat="1" ht="14.25" customHeight="1">
      <c r="A243" s="2060"/>
      <c r="B243" s="947"/>
      <c r="C243" s="949"/>
      <c r="D243" s="948" t="s">
        <v>312</v>
      </c>
      <c r="E243" s="948"/>
      <c r="F243" s="948"/>
      <c r="G243" s="2062"/>
      <c r="H243" s="962"/>
      <c r="I243" s="962"/>
      <c r="J243" s="962"/>
      <c r="K243" s="962"/>
      <c r="L243" s="962"/>
      <c r="M243" s="962"/>
      <c r="N243" s="962"/>
      <c r="O243" s="2042"/>
      <c r="P243" s="149"/>
      <c r="Q243" s="2061"/>
    </row>
    <row r="244" spans="1:17" s="150" customFormat="1" ht="14.25" customHeight="1">
      <c r="A244" s="2060"/>
      <c r="B244" s="947"/>
      <c r="C244" s="949"/>
      <c r="D244" s="948" t="s">
        <v>244</v>
      </c>
      <c r="E244" s="948" t="s">
        <v>313</v>
      </c>
      <c r="F244" s="948"/>
      <c r="G244" s="2092"/>
      <c r="H244" s="2106"/>
      <c r="I244" s="2106"/>
      <c r="J244" s="2106"/>
      <c r="K244" s="2106"/>
      <c r="L244" s="2106"/>
      <c r="M244" s="2106"/>
      <c r="N244" s="2106"/>
      <c r="O244" s="2047"/>
      <c r="P244" s="149"/>
      <c r="Q244" s="2061"/>
    </row>
    <row r="245" spans="1:17" s="150" customFormat="1" ht="14.25" customHeight="1">
      <c r="A245" s="2060"/>
      <c r="B245" s="947"/>
      <c r="C245" s="949"/>
      <c r="D245" s="948"/>
      <c r="E245" s="948" t="s">
        <v>314</v>
      </c>
      <c r="F245" s="948"/>
      <c r="G245" s="2062"/>
      <c r="H245" s="2087"/>
      <c r="I245" s="2087"/>
      <c r="J245" s="2087"/>
      <c r="K245" s="2087"/>
      <c r="L245" s="2087"/>
      <c r="M245" s="2087"/>
      <c r="N245" s="2087"/>
      <c r="O245" s="2047"/>
      <c r="P245" s="149"/>
      <c r="Q245" s="2061"/>
    </row>
    <row r="246" spans="1:17" s="150" customFormat="1" ht="14.25" customHeight="1">
      <c r="A246" s="2060"/>
      <c r="B246" s="947"/>
      <c r="C246" s="949"/>
      <c r="D246" s="948"/>
      <c r="E246" s="948" t="s">
        <v>315</v>
      </c>
      <c r="F246" s="948"/>
      <c r="G246" s="2062"/>
      <c r="H246" s="2087"/>
      <c r="I246" s="2087"/>
      <c r="J246" s="2087"/>
      <c r="K246" s="2087"/>
      <c r="L246" s="2087"/>
      <c r="M246" s="2087"/>
      <c r="N246" s="2087"/>
      <c r="O246" s="2047"/>
      <c r="P246" s="149"/>
      <c r="Q246" s="2061"/>
    </row>
    <row r="247" spans="1:17" s="150" customFormat="1" ht="14.25" customHeight="1">
      <c r="A247" s="2060"/>
      <c r="B247" s="947"/>
      <c r="C247" s="949"/>
      <c r="D247" s="948"/>
      <c r="E247" s="948" t="s">
        <v>316</v>
      </c>
      <c r="F247" s="948"/>
      <c r="G247" s="2092"/>
      <c r="H247" s="2106"/>
      <c r="I247" s="2106"/>
      <c r="J247" s="2106"/>
      <c r="K247" s="2106"/>
      <c r="L247" s="2106"/>
      <c r="M247" s="2106"/>
      <c r="N247" s="2106"/>
      <c r="O247" s="2047"/>
      <c r="P247" s="149"/>
      <c r="Q247" s="2061"/>
    </row>
    <row r="248" spans="1:17" s="150" customFormat="1" ht="14.25" customHeight="1">
      <c r="A248" s="2060"/>
      <c r="B248" s="947"/>
      <c r="C248" s="949"/>
      <c r="D248" s="948" t="s">
        <v>317</v>
      </c>
      <c r="E248" s="948"/>
      <c r="F248" s="948"/>
      <c r="G248" s="2041"/>
      <c r="H248" s="1617"/>
      <c r="I248" s="1617"/>
      <c r="J248" s="1626"/>
      <c r="K248" s="983"/>
      <c r="L248" s="983"/>
      <c r="M248" s="983"/>
      <c r="N248" s="2110"/>
      <c r="O248" s="2047"/>
      <c r="P248" s="149"/>
      <c r="Q248" s="2061"/>
    </row>
    <row r="249" spans="1:17" s="150" customFormat="1" ht="14.25" customHeight="1">
      <c r="A249" s="2060"/>
      <c r="B249" s="947"/>
      <c r="C249" s="949"/>
      <c r="D249" s="948"/>
      <c r="E249" s="948" t="s">
        <v>318</v>
      </c>
      <c r="F249" s="948"/>
      <c r="G249" s="2106"/>
      <c r="H249" s="2106"/>
      <c r="I249" s="2106"/>
      <c r="J249" s="2106"/>
      <c r="K249" s="2106"/>
      <c r="L249" s="2106"/>
      <c r="M249" s="2106"/>
      <c r="N249" s="2110"/>
      <c r="O249" s="2047"/>
      <c r="P249" s="149"/>
      <c r="Q249" s="2061"/>
    </row>
    <row r="250" spans="1:17" s="150" customFormat="1" ht="14.25" customHeight="1">
      <c r="A250" s="2060"/>
      <c r="B250" s="947"/>
      <c r="C250" s="949"/>
      <c r="D250" s="948"/>
      <c r="E250" s="948" t="s">
        <v>319</v>
      </c>
      <c r="F250" s="948"/>
      <c r="G250" s="2041"/>
      <c r="H250" s="2106"/>
      <c r="I250" s="2106"/>
      <c r="J250" s="2106"/>
      <c r="K250" s="2106"/>
      <c r="L250" s="2106"/>
      <c r="M250" s="2106"/>
      <c r="N250" s="2110"/>
      <c r="O250" s="2047"/>
      <c r="P250" s="149"/>
      <c r="Q250" s="2061"/>
    </row>
    <row r="251" spans="1:17" s="150" customFormat="1" ht="14.25" customHeight="1">
      <c r="A251" s="2060"/>
      <c r="B251" s="947"/>
      <c r="C251" s="949"/>
      <c r="D251" s="948"/>
      <c r="E251" s="948" t="s">
        <v>2111</v>
      </c>
      <c r="F251" s="948"/>
      <c r="G251" s="2106"/>
      <c r="H251" s="2106"/>
      <c r="I251" s="2106"/>
      <c r="J251" s="2106"/>
      <c r="K251" s="2106"/>
      <c r="L251" s="2106"/>
      <c r="M251" s="2106"/>
      <c r="N251" s="2110"/>
      <c r="O251" s="2047"/>
      <c r="P251" s="149"/>
      <c r="Q251" s="2061"/>
    </row>
    <row r="252" spans="1:17" s="150" customFormat="1" ht="14.25" customHeight="1">
      <c r="A252" s="2060"/>
      <c r="B252" s="947"/>
      <c r="C252" s="949"/>
      <c r="D252" s="948"/>
      <c r="E252" s="948" t="s">
        <v>2112</v>
      </c>
      <c r="F252" s="948"/>
      <c r="G252" s="2106"/>
      <c r="H252" s="2106"/>
      <c r="I252" s="2106"/>
      <c r="J252" s="2106"/>
      <c r="K252" s="2106"/>
      <c r="L252" s="2106"/>
      <c r="M252" s="2106"/>
      <c r="N252" s="2110"/>
      <c r="O252" s="2047"/>
      <c r="P252" s="149"/>
      <c r="Q252" s="2061"/>
    </row>
    <row r="253" spans="1:17" s="150" customFormat="1" ht="14.25" customHeight="1">
      <c r="A253" s="2060"/>
      <c r="B253" s="947"/>
      <c r="C253" s="949"/>
      <c r="D253" s="948"/>
      <c r="E253" s="948"/>
      <c r="F253" s="948"/>
      <c r="G253" s="2041"/>
      <c r="H253" s="2093"/>
      <c r="I253" s="2093"/>
      <c r="J253" s="2093"/>
      <c r="K253" s="984"/>
      <c r="L253" s="984"/>
      <c r="M253" s="984"/>
      <c r="N253" s="2111"/>
      <c r="O253" s="2047"/>
      <c r="P253" s="149"/>
      <c r="Q253" s="2061"/>
    </row>
    <row r="254" spans="1:17" s="150" customFormat="1" ht="14.25" customHeight="1">
      <c r="A254" s="2060"/>
      <c r="B254" s="947"/>
      <c r="C254" s="961">
        <v>8</v>
      </c>
      <c r="D254" s="948" t="s">
        <v>1291</v>
      </c>
      <c r="E254" s="948"/>
      <c r="F254" s="948"/>
      <c r="G254" s="2041"/>
      <c r="H254" s="960"/>
      <c r="I254" s="960"/>
      <c r="J254" s="960"/>
      <c r="K254" s="960"/>
      <c r="L254" s="960"/>
      <c r="M254" s="960"/>
      <c r="N254" s="985"/>
      <c r="O254" s="2047"/>
      <c r="P254" s="149"/>
      <c r="Q254" s="2061"/>
    </row>
    <row r="255" spans="1:17" s="150" customFormat="1" ht="14.25" customHeight="1">
      <c r="A255" s="2060"/>
      <c r="B255" s="947"/>
      <c r="C255" s="949"/>
      <c r="D255" s="948" t="s">
        <v>1600</v>
      </c>
      <c r="E255" s="948"/>
      <c r="F255" s="948"/>
      <c r="G255" s="2041"/>
      <c r="H255" s="960"/>
      <c r="I255" s="960"/>
      <c r="J255" s="960"/>
      <c r="K255" s="960"/>
      <c r="L255" s="960"/>
      <c r="M255" s="960"/>
      <c r="N255" s="985"/>
      <c r="O255" s="2047"/>
      <c r="P255" s="149"/>
      <c r="Q255" s="2061"/>
    </row>
    <row r="256" spans="1:17" s="150" customFormat="1" ht="14.25" customHeight="1">
      <c r="A256" s="2060"/>
      <c r="B256" s="947"/>
      <c r="C256" s="949"/>
      <c r="D256" s="948" t="s">
        <v>184</v>
      </c>
      <c r="E256" s="948" t="s">
        <v>473</v>
      </c>
      <c r="F256" s="948"/>
      <c r="G256" s="2041"/>
      <c r="H256" s="960"/>
      <c r="I256" s="960"/>
      <c r="J256" s="960"/>
      <c r="K256" s="960"/>
      <c r="L256" s="960"/>
      <c r="M256" s="960"/>
      <c r="N256" s="985"/>
      <c r="O256" s="2047"/>
      <c r="P256" s="149"/>
      <c r="Q256" s="2061"/>
    </row>
    <row r="257" spans="1:17" s="150" customFormat="1" ht="14.25" customHeight="1">
      <c r="A257" s="2060"/>
      <c r="B257" s="947"/>
      <c r="C257" s="949"/>
      <c r="D257" s="948"/>
      <c r="E257" s="948" t="s">
        <v>470</v>
      </c>
      <c r="F257" s="948"/>
      <c r="G257" s="2041"/>
      <c r="H257" s="986"/>
      <c r="I257" s="986"/>
      <c r="J257" s="986"/>
      <c r="K257" s="986"/>
      <c r="L257" s="986"/>
      <c r="M257" s="986"/>
      <c r="N257" s="987"/>
      <c r="O257" s="2047"/>
      <c r="P257" s="149"/>
      <c r="Q257" s="2061"/>
    </row>
    <row r="258" spans="1:17" s="150" customFormat="1" ht="14.25" customHeight="1">
      <c r="A258" s="2060"/>
      <c r="B258" s="947"/>
      <c r="C258" s="949"/>
      <c r="D258" s="948"/>
      <c r="E258" s="948" t="s">
        <v>471</v>
      </c>
      <c r="F258" s="948"/>
      <c r="G258" s="2041"/>
      <c r="H258" s="986"/>
      <c r="I258" s="986"/>
      <c r="J258" s="986"/>
      <c r="K258" s="986"/>
      <c r="L258" s="986"/>
      <c r="M258" s="986"/>
      <c r="N258" s="987"/>
      <c r="O258" s="2047"/>
      <c r="P258" s="149"/>
      <c r="Q258" s="2061"/>
    </row>
    <row r="259" spans="1:17" s="150" customFormat="1" ht="14.25" customHeight="1">
      <c r="A259" s="2060"/>
      <c r="B259" s="947"/>
      <c r="C259" s="949"/>
      <c r="D259" s="948"/>
      <c r="E259" s="948" t="s">
        <v>634</v>
      </c>
      <c r="F259" s="948"/>
      <c r="G259" s="2041"/>
      <c r="H259" s="986"/>
      <c r="I259" s="986"/>
      <c r="J259" s="986"/>
      <c r="K259" s="986"/>
      <c r="L259" s="986"/>
      <c r="M259" s="986"/>
      <c r="N259" s="987"/>
      <c r="O259" s="2047"/>
      <c r="P259" s="149"/>
      <c r="Q259" s="2061"/>
    </row>
    <row r="260" spans="1:17" s="150" customFormat="1" ht="14.25" customHeight="1">
      <c r="A260" s="2060"/>
      <c r="B260" s="947"/>
      <c r="C260" s="949"/>
      <c r="D260" s="948"/>
      <c r="E260" s="948" t="s">
        <v>2134</v>
      </c>
      <c r="F260" s="948"/>
      <c r="G260" s="2041"/>
      <c r="H260" s="986"/>
      <c r="I260" s="986"/>
      <c r="J260" s="986"/>
      <c r="K260" s="986"/>
      <c r="L260" s="986"/>
      <c r="M260" s="986"/>
      <c r="N260" s="987"/>
      <c r="O260" s="2047"/>
      <c r="P260" s="149"/>
      <c r="Q260" s="2061"/>
    </row>
    <row r="261" spans="1:17" s="150" customFormat="1" ht="16.5" customHeight="1">
      <c r="A261" s="2060"/>
      <c r="B261" s="947"/>
      <c r="C261" s="949"/>
      <c r="D261" s="948"/>
      <c r="E261" s="948" t="s">
        <v>2133</v>
      </c>
      <c r="F261" s="948"/>
      <c r="G261" s="2041"/>
      <c r="H261" s="986"/>
      <c r="I261" s="986"/>
      <c r="J261" s="986"/>
      <c r="K261" s="986"/>
      <c r="L261" s="986"/>
      <c r="M261" s="986"/>
      <c r="N261" s="987"/>
      <c r="O261" s="2047"/>
      <c r="P261" s="149"/>
      <c r="Q261" s="2061"/>
    </row>
    <row r="262" spans="1:17" s="150" customFormat="1" ht="24.75" customHeight="1">
      <c r="A262" s="2060"/>
      <c r="B262" s="947"/>
      <c r="C262" s="949"/>
      <c r="D262" s="970" t="s">
        <v>472</v>
      </c>
      <c r="E262" s="3540" t="s">
        <v>474</v>
      </c>
      <c r="F262" s="3541"/>
      <c r="G262" s="2041"/>
      <c r="H262" s="986"/>
      <c r="I262" s="986"/>
      <c r="J262" s="986"/>
      <c r="K262" s="986"/>
      <c r="L262" s="986"/>
      <c r="M262" s="986"/>
      <c r="N262" s="2111"/>
      <c r="O262" s="2047"/>
      <c r="P262" s="149"/>
      <c r="Q262" s="2061"/>
    </row>
    <row r="263" spans="1:17" s="150" customFormat="1" ht="14.25" customHeight="1">
      <c r="A263" s="2060"/>
      <c r="B263" s="947"/>
      <c r="C263" s="949"/>
      <c r="D263" s="948"/>
      <c r="E263" s="948" t="s">
        <v>475</v>
      </c>
      <c r="F263" s="948"/>
      <c r="G263" s="2041"/>
      <c r="H263" s="986"/>
      <c r="I263" s="986"/>
      <c r="J263" s="986"/>
      <c r="K263" s="986"/>
      <c r="L263" s="986"/>
      <c r="M263" s="986"/>
      <c r="N263" s="987"/>
      <c r="O263" s="2047"/>
      <c r="P263" s="149"/>
      <c r="Q263" s="2061"/>
    </row>
    <row r="264" spans="1:17" s="150" customFormat="1" ht="14.25" customHeight="1">
      <c r="A264" s="2060"/>
      <c r="B264" s="947"/>
      <c r="C264" s="949"/>
      <c r="D264" s="948"/>
      <c r="E264" s="948" t="s">
        <v>477</v>
      </c>
      <c r="F264" s="948"/>
      <c r="G264" s="2041"/>
      <c r="H264" s="986"/>
      <c r="I264" s="986"/>
      <c r="J264" s="986"/>
      <c r="K264" s="986"/>
      <c r="L264" s="986"/>
      <c r="M264" s="986"/>
      <c r="N264" s="987"/>
      <c r="O264" s="2047"/>
      <c r="P264" s="149"/>
      <c r="Q264" s="2061"/>
    </row>
    <row r="265" spans="1:17" s="150" customFormat="1" ht="14.25" customHeight="1">
      <c r="A265" s="2060"/>
      <c r="B265" s="947"/>
      <c r="C265" s="949"/>
      <c r="D265" s="948"/>
      <c r="E265" s="948" t="s">
        <v>476</v>
      </c>
      <c r="F265" s="948"/>
      <c r="G265" s="2041"/>
      <c r="H265" s="986"/>
      <c r="I265" s="986"/>
      <c r="J265" s="986"/>
      <c r="K265" s="986"/>
      <c r="L265" s="986"/>
      <c r="M265" s="986"/>
      <c r="N265" s="987"/>
      <c r="O265" s="2047"/>
      <c r="P265" s="149"/>
      <c r="Q265" s="2061"/>
    </row>
    <row r="266" spans="1:17" s="150" customFormat="1" ht="14.25" customHeight="1">
      <c r="A266" s="2060"/>
      <c r="B266" s="947"/>
      <c r="C266" s="949"/>
      <c r="D266" s="948"/>
      <c r="E266" s="948" t="s">
        <v>635</v>
      </c>
      <c r="F266" s="948"/>
      <c r="G266" s="2041"/>
      <c r="H266" s="986"/>
      <c r="I266" s="986"/>
      <c r="J266" s="986"/>
      <c r="K266" s="986"/>
      <c r="L266" s="986"/>
      <c r="M266" s="986"/>
      <c r="N266" s="987"/>
      <c r="O266" s="2047"/>
      <c r="P266" s="149"/>
      <c r="Q266" s="2061"/>
    </row>
    <row r="267" spans="1:17" s="150" customFormat="1" ht="14.25" customHeight="1">
      <c r="A267" s="2060"/>
      <c r="B267" s="947"/>
      <c r="C267" s="961"/>
      <c r="D267" s="948"/>
      <c r="E267" s="948"/>
      <c r="F267" s="988"/>
      <c r="G267" s="2112"/>
      <c r="H267" s="960"/>
      <c r="I267" s="960"/>
      <c r="J267" s="960"/>
      <c r="K267" s="960"/>
      <c r="L267" s="960"/>
      <c r="M267" s="960"/>
      <c r="N267" s="985"/>
      <c r="O267" s="2047"/>
      <c r="P267" s="149"/>
      <c r="Q267" s="2061"/>
    </row>
    <row r="268" spans="1:17" s="153" customFormat="1" ht="14.25" customHeight="1">
      <c r="A268" s="2113"/>
      <c r="B268" s="989"/>
      <c r="C268" s="990" t="s">
        <v>1365</v>
      </c>
      <c r="D268" s="991"/>
      <c r="E268" s="991"/>
      <c r="F268" s="988"/>
      <c r="G268" s="2114"/>
      <c r="H268" s="2115"/>
      <c r="I268" s="2115"/>
      <c r="J268" s="2115"/>
      <c r="K268" s="2115"/>
      <c r="L268" s="2115"/>
      <c r="M268" s="2115"/>
      <c r="N268" s="2116"/>
      <c r="O268" s="2117"/>
      <c r="P268" s="149"/>
      <c r="Q268" s="2118"/>
    </row>
    <row r="269" spans="1:17" s="153" customFormat="1" ht="14.25" customHeight="1">
      <c r="A269" s="2113"/>
      <c r="B269" s="989"/>
      <c r="C269" s="992"/>
      <c r="D269" s="991" t="s">
        <v>91</v>
      </c>
      <c r="E269" s="991"/>
      <c r="F269" s="988"/>
      <c r="G269" s="2119"/>
      <c r="H269" s="2120"/>
      <c r="I269" s="2120"/>
      <c r="J269" s="2120"/>
      <c r="K269" s="2120"/>
      <c r="L269" s="2120"/>
      <c r="M269" s="2120"/>
      <c r="N269" s="2121"/>
      <c r="O269" s="2117"/>
      <c r="P269" s="149"/>
      <c r="Q269" s="2118"/>
    </row>
    <row r="270" spans="1:17" s="153" customFormat="1" ht="14.25" customHeight="1">
      <c r="A270" s="2113"/>
      <c r="B270" s="989"/>
      <c r="C270" s="992"/>
      <c r="D270" s="991" t="s">
        <v>92</v>
      </c>
      <c r="E270" s="991"/>
      <c r="F270" s="988"/>
      <c r="G270" s="2119"/>
      <c r="H270" s="2119"/>
      <c r="I270" s="2119"/>
      <c r="J270" s="2119"/>
      <c r="K270" s="2119"/>
      <c r="L270" s="2119"/>
      <c r="M270" s="2119"/>
      <c r="N270" s="2119"/>
      <c r="O270" s="2117"/>
      <c r="P270" s="149"/>
      <c r="Q270" s="2118"/>
    </row>
    <row r="271" spans="1:17" s="153" customFormat="1" ht="14.25" customHeight="1">
      <c r="A271" s="2113"/>
      <c r="B271" s="989"/>
      <c r="C271" s="992"/>
      <c r="D271" s="991" t="s">
        <v>2136</v>
      </c>
      <c r="E271" s="991"/>
      <c r="F271" s="988"/>
      <c r="G271" s="2122"/>
      <c r="H271" s="2119"/>
      <c r="I271" s="2119"/>
      <c r="J271" s="2119"/>
      <c r="K271" s="2119"/>
      <c r="L271" s="2119"/>
      <c r="M271" s="2119"/>
      <c r="N271" s="2123"/>
      <c r="O271" s="2117"/>
      <c r="P271" s="149"/>
      <c r="Q271" s="2118"/>
    </row>
    <row r="272" spans="1:17" s="153" customFormat="1" ht="14.25" customHeight="1">
      <c r="A272" s="2113"/>
      <c r="B272" s="989"/>
      <c r="C272" s="992"/>
      <c r="D272" s="991" t="s">
        <v>1159</v>
      </c>
      <c r="E272" s="991"/>
      <c r="F272" s="988"/>
      <c r="G272" s="2124"/>
      <c r="H272" s="2119"/>
      <c r="I272" s="2119"/>
      <c r="J272" s="2119"/>
      <c r="K272" s="2119"/>
      <c r="L272" s="2119"/>
      <c r="M272" s="2119"/>
      <c r="N272" s="2123"/>
      <c r="O272" s="2117"/>
      <c r="P272" s="149"/>
      <c r="Q272" s="2118"/>
    </row>
    <row r="273" spans="1:17" s="153" customFormat="1" ht="14.25" customHeight="1">
      <c r="A273" s="2113"/>
      <c r="B273" s="989"/>
      <c r="C273" s="992"/>
      <c r="D273" s="991" t="s">
        <v>1940</v>
      </c>
      <c r="E273" s="991"/>
      <c r="F273" s="988"/>
      <c r="G273" s="2125"/>
      <c r="H273" s="2126"/>
      <c r="I273" s="2126"/>
      <c r="J273" s="2126"/>
      <c r="K273" s="2126"/>
      <c r="L273" s="2126"/>
      <c r="M273" s="2126"/>
      <c r="N273" s="2120"/>
      <c r="O273" s="2117"/>
      <c r="P273" s="149"/>
      <c r="Q273" s="2118"/>
    </row>
    <row r="274" spans="1:17" s="153" customFormat="1" ht="14.25" customHeight="1">
      <c r="A274" s="2113"/>
      <c r="B274" s="989"/>
      <c r="C274" s="992"/>
      <c r="D274" s="991" t="s">
        <v>2135</v>
      </c>
      <c r="E274" s="991"/>
      <c r="F274" s="988"/>
      <c r="G274" s="2119"/>
      <c r="H274" s="2126"/>
      <c r="I274" s="2126"/>
      <c r="J274" s="2126"/>
      <c r="K274" s="2126"/>
      <c r="L274" s="2126"/>
      <c r="M274" s="2126"/>
      <c r="N274" s="2120"/>
      <c r="O274" s="2117"/>
      <c r="P274" s="149"/>
      <c r="Q274" s="2118"/>
    </row>
    <row r="275" spans="1:17" s="153" customFormat="1" ht="14.25" customHeight="1">
      <c r="A275" s="2113"/>
      <c r="B275" s="989"/>
      <c r="C275" s="992"/>
      <c r="D275" s="991" t="s">
        <v>1941</v>
      </c>
      <c r="E275" s="991"/>
      <c r="F275" s="988"/>
      <c r="G275" s="2125"/>
      <c r="H275" s="2119"/>
      <c r="I275" s="2119"/>
      <c r="J275" s="2119"/>
      <c r="K275" s="2119"/>
      <c r="L275" s="2119"/>
      <c r="M275" s="2119"/>
      <c r="N275" s="2119"/>
      <c r="O275" s="2117"/>
      <c r="P275" s="149"/>
      <c r="Q275" s="2118"/>
    </row>
    <row r="276" spans="1:17" s="153" customFormat="1" ht="14.25" hidden="1" customHeight="1">
      <c r="A276" s="2113"/>
      <c r="B276" s="989"/>
      <c r="C276" s="992"/>
      <c r="D276" s="991" t="s">
        <v>1942</v>
      </c>
      <c r="E276" s="991"/>
      <c r="F276" s="988"/>
      <c r="G276" s="2124"/>
      <c r="H276" s="2119"/>
      <c r="I276" s="2119"/>
      <c r="J276" s="2119"/>
      <c r="K276" s="2119"/>
      <c r="L276" s="2119"/>
      <c r="M276" s="2119"/>
      <c r="N276" s="2119"/>
      <c r="O276" s="2117"/>
      <c r="P276" s="149"/>
      <c r="Q276" s="2118"/>
    </row>
    <row r="277" spans="1:17" s="153" customFormat="1" ht="14.25" hidden="1" customHeight="1">
      <c r="A277" s="2113"/>
      <c r="B277" s="989"/>
      <c r="C277" s="992"/>
      <c r="D277" s="991"/>
      <c r="E277" s="991" t="s">
        <v>1160</v>
      </c>
      <c r="F277" s="988"/>
      <c r="G277" s="2124"/>
      <c r="H277" s="2119"/>
      <c r="I277" s="2119"/>
      <c r="J277" s="2119"/>
      <c r="K277" s="2119"/>
      <c r="L277" s="2119"/>
      <c r="M277" s="2119"/>
      <c r="N277" s="2119"/>
      <c r="O277" s="2117"/>
      <c r="P277" s="149"/>
      <c r="Q277" s="2118"/>
    </row>
    <row r="278" spans="1:17" s="153" customFormat="1" ht="14.25" hidden="1" customHeight="1">
      <c r="A278" s="2113"/>
      <c r="B278" s="989"/>
      <c r="C278" s="992"/>
      <c r="D278" s="991"/>
      <c r="E278" s="991" t="s">
        <v>1161</v>
      </c>
      <c r="F278" s="988"/>
      <c r="G278" s="2124"/>
      <c r="H278" s="2119"/>
      <c r="I278" s="2119"/>
      <c r="J278" s="2119"/>
      <c r="K278" s="2119"/>
      <c r="L278" s="2119"/>
      <c r="M278" s="2119"/>
      <c r="N278" s="2119"/>
      <c r="O278" s="2117"/>
      <c r="P278" s="149"/>
      <c r="Q278" s="2118"/>
    </row>
    <row r="279" spans="1:17" s="153" customFormat="1" ht="14.25" hidden="1" customHeight="1">
      <c r="A279" s="2113"/>
      <c r="B279" s="989"/>
      <c r="C279" s="992"/>
      <c r="D279" s="991" t="s">
        <v>1943</v>
      </c>
      <c r="E279" s="991"/>
      <c r="F279" s="988"/>
      <c r="G279" s="2127"/>
      <c r="H279" s="2119"/>
      <c r="I279" s="2119"/>
      <c r="J279" s="2119"/>
      <c r="K279" s="2119"/>
      <c r="L279" s="2119"/>
      <c r="M279" s="2119"/>
      <c r="N279" s="2119"/>
      <c r="O279" s="2117"/>
      <c r="P279" s="149"/>
      <c r="Q279" s="2118"/>
    </row>
    <row r="280" spans="1:17" s="153" customFormat="1" ht="14.25" hidden="1" customHeight="1">
      <c r="A280" s="2113"/>
      <c r="B280" s="989"/>
      <c r="C280" s="992"/>
      <c r="D280" s="991"/>
      <c r="E280" s="991" t="s">
        <v>1162</v>
      </c>
      <c r="F280" s="988"/>
      <c r="G280" s="2127"/>
      <c r="H280" s="2125"/>
      <c r="I280" s="2125"/>
      <c r="J280" s="2125"/>
      <c r="K280" s="2125"/>
      <c r="L280" s="2125"/>
      <c r="M280" s="2125"/>
      <c r="N280" s="2125"/>
      <c r="O280" s="2117"/>
      <c r="P280" s="149"/>
      <c r="Q280" s="2118"/>
    </row>
    <row r="281" spans="1:17" s="153" customFormat="1" ht="14.25" hidden="1" customHeight="1">
      <c r="A281" s="2113"/>
      <c r="B281" s="989"/>
      <c r="C281" s="992"/>
      <c r="D281" s="991"/>
      <c r="E281" s="991" t="s">
        <v>1163</v>
      </c>
      <c r="F281" s="988"/>
      <c r="G281" s="2124"/>
      <c r="H281" s="2128"/>
      <c r="I281" s="2128"/>
      <c r="J281" s="2128"/>
      <c r="K281" s="2128"/>
      <c r="L281" s="2128"/>
      <c r="M281" s="2128"/>
      <c r="N281" s="2120"/>
      <c r="O281" s="2117"/>
      <c r="P281" s="149"/>
      <c r="Q281" s="2118"/>
    </row>
    <row r="282" spans="1:17" s="153" customFormat="1" ht="14.25" hidden="1" customHeight="1">
      <c r="A282" s="2113"/>
      <c r="B282" s="989"/>
      <c r="C282" s="992"/>
      <c r="D282" s="991" t="s">
        <v>1944</v>
      </c>
      <c r="E282" s="991"/>
      <c r="F282" s="988"/>
      <c r="G282" s="2125"/>
      <c r="H282" s="2129"/>
      <c r="I282" s="2129"/>
      <c r="J282" s="2129"/>
      <c r="K282" s="2129"/>
      <c r="L282" s="2129"/>
      <c r="M282" s="2129"/>
      <c r="N282" s="2130"/>
      <c r="O282" s="2117"/>
      <c r="P282" s="149"/>
      <c r="Q282" s="2118"/>
    </row>
    <row r="283" spans="1:17" s="153" customFormat="1" ht="14.25" hidden="1" customHeight="1">
      <c r="A283" s="2113"/>
      <c r="B283" s="989"/>
      <c r="C283" s="992"/>
      <c r="D283" s="991" t="s">
        <v>1945</v>
      </c>
      <c r="E283" s="991"/>
      <c r="F283" s="988"/>
      <c r="G283" s="2119"/>
      <c r="H283" s="2129"/>
      <c r="I283" s="2129"/>
      <c r="J283" s="2129"/>
      <c r="K283" s="2129"/>
      <c r="L283" s="2129"/>
      <c r="M283" s="2129"/>
      <c r="N283" s="2119"/>
      <c r="O283" s="2117"/>
      <c r="P283" s="149"/>
      <c r="Q283" s="2118"/>
    </row>
    <row r="284" spans="1:17" s="153" customFormat="1" ht="14.25" hidden="1" customHeight="1">
      <c r="A284" s="2113"/>
      <c r="B284" s="989"/>
      <c r="C284" s="992"/>
      <c r="D284" s="991" t="s">
        <v>1946</v>
      </c>
      <c r="E284" s="991"/>
      <c r="F284" s="988"/>
      <c r="G284" s="2119"/>
      <c r="H284" s="2129"/>
      <c r="I284" s="2129"/>
      <c r="J284" s="2129"/>
      <c r="K284" s="2129"/>
      <c r="L284" s="2129"/>
      <c r="M284" s="2129"/>
      <c r="N284" s="2120"/>
      <c r="O284" s="2117"/>
      <c r="P284" s="149"/>
      <c r="Q284" s="2118"/>
    </row>
    <row r="285" spans="1:17" s="153" customFormat="1" ht="14.25" customHeight="1">
      <c r="A285" s="2113"/>
      <c r="B285" s="989"/>
      <c r="C285" s="992"/>
      <c r="D285" s="2131" t="s">
        <v>1951</v>
      </c>
      <c r="E285" s="991"/>
      <c r="F285" s="988"/>
      <c r="G285" s="2119"/>
      <c r="H285" s="2129"/>
      <c r="I285" s="2129"/>
      <c r="J285" s="2129"/>
      <c r="K285" s="2129"/>
      <c r="L285" s="2129"/>
      <c r="M285" s="2129"/>
      <c r="N285" s="2132"/>
      <c r="O285" s="2117"/>
      <c r="P285" s="149"/>
      <c r="Q285" s="2118"/>
    </row>
    <row r="286" spans="1:17" s="153" customFormat="1" ht="14.25" customHeight="1">
      <c r="A286" s="2113"/>
      <c r="B286" s="989"/>
      <c r="C286" s="992"/>
      <c r="D286" s="2131" t="s">
        <v>1947</v>
      </c>
      <c r="E286" s="2131">
        <v>1</v>
      </c>
      <c r="F286" s="2133" t="s">
        <v>2435</v>
      </c>
      <c r="G286" s="2119"/>
      <c r="H286" s="2129"/>
      <c r="I286" s="2129"/>
      <c r="J286" s="2129"/>
      <c r="K286" s="2129"/>
      <c r="L286" s="2129"/>
      <c r="M286" s="2129"/>
      <c r="N286" s="2132"/>
      <c r="O286" s="2117"/>
      <c r="P286" s="149"/>
      <c r="Q286" s="2118"/>
    </row>
    <row r="287" spans="1:17" s="153" customFormat="1" ht="14.25" customHeight="1">
      <c r="A287" s="2113"/>
      <c r="B287" s="989"/>
      <c r="C287" s="992"/>
      <c r="D287" s="2131" t="s">
        <v>1948</v>
      </c>
      <c r="E287" s="2131">
        <v>2</v>
      </c>
      <c r="F287" s="2133" t="s">
        <v>2436</v>
      </c>
      <c r="G287" s="2119"/>
      <c r="H287" s="2129"/>
      <c r="I287" s="2129"/>
      <c r="J287" s="2129"/>
      <c r="K287" s="2129"/>
      <c r="L287" s="2129"/>
      <c r="M287" s="2129"/>
      <c r="N287" s="2132"/>
      <c r="O287" s="2117"/>
      <c r="P287" s="149"/>
      <c r="Q287" s="2118"/>
    </row>
    <row r="288" spans="1:17" s="153" customFormat="1" ht="14.25" customHeight="1">
      <c r="A288" s="2113"/>
      <c r="B288" s="989"/>
      <c r="C288" s="992"/>
      <c r="D288" s="2131" t="s">
        <v>1949</v>
      </c>
      <c r="E288" s="2131">
        <v>3</v>
      </c>
      <c r="F288" s="2133" t="s">
        <v>2437</v>
      </c>
      <c r="G288" s="2119"/>
      <c r="H288" s="2129"/>
      <c r="I288" s="2129"/>
      <c r="J288" s="2129"/>
      <c r="K288" s="2129"/>
      <c r="L288" s="2129"/>
      <c r="M288" s="2129"/>
      <c r="N288" s="2129"/>
      <c r="O288" s="2117"/>
      <c r="P288" s="149"/>
      <c r="Q288" s="2118"/>
    </row>
    <row r="289" spans="1:17" s="153" customFormat="1" ht="14.25" customHeight="1">
      <c r="A289" s="2113"/>
      <c r="B289" s="989"/>
      <c r="C289" s="992"/>
      <c r="D289" s="2131" t="s">
        <v>1950</v>
      </c>
      <c r="E289" s="2131">
        <v>4</v>
      </c>
      <c r="F289" s="2133" t="s">
        <v>2438</v>
      </c>
      <c r="G289" s="2119"/>
      <c r="H289" s="2129"/>
      <c r="I289" s="2129"/>
      <c r="J289" s="2129"/>
      <c r="K289" s="2129"/>
      <c r="L289" s="2129"/>
      <c r="M289" s="2129"/>
      <c r="N289" s="2129"/>
      <c r="O289" s="2117"/>
      <c r="P289" s="149"/>
      <c r="Q289" s="2118"/>
    </row>
    <row r="290" spans="1:17" s="153" customFormat="1" ht="14.25" customHeight="1">
      <c r="A290" s="2113"/>
      <c r="B290" s="989"/>
      <c r="C290" s="992"/>
      <c r="D290" s="991" t="s">
        <v>2079</v>
      </c>
      <c r="E290" s="3532" t="s">
        <v>1844</v>
      </c>
      <c r="F290" s="3542"/>
      <c r="G290" s="2119"/>
      <c r="H290" s="2129"/>
      <c r="I290" s="2129"/>
      <c r="J290" s="2129"/>
      <c r="K290" s="2129"/>
      <c r="L290" s="2129"/>
      <c r="M290" s="2129"/>
      <c r="N290" s="2119"/>
      <c r="O290" s="2117"/>
      <c r="P290" s="149"/>
      <c r="Q290" s="2118"/>
    </row>
    <row r="291" spans="1:17" s="153" customFormat="1" ht="14.25" customHeight="1">
      <c r="A291" s="2113"/>
      <c r="B291" s="989"/>
      <c r="C291" s="992"/>
      <c r="D291" s="991" t="s">
        <v>2080</v>
      </c>
      <c r="E291" s="3532" t="s">
        <v>2439</v>
      </c>
      <c r="F291" s="3542"/>
      <c r="G291" s="2119"/>
      <c r="H291" s="2129"/>
      <c r="I291" s="2129"/>
      <c r="J291" s="2129"/>
      <c r="K291" s="2129"/>
      <c r="L291" s="2129"/>
      <c r="M291" s="2129"/>
      <c r="N291" s="2132"/>
      <c r="O291" s="2117"/>
      <c r="P291" s="149"/>
      <c r="Q291" s="2118"/>
    </row>
    <row r="292" spans="1:17" s="153" customFormat="1" ht="14.25" customHeight="1">
      <c r="A292" s="2113"/>
      <c r="B292" s="989"/>
      <c r="C292" s="992"/>
      <c r="D292" s="993" t="s">
        <v>2081</v>
      </c>
      <c r="E292" s="3532" t="s">
        <v>2440</v>
      </c>
      <c r="F292" s="3533"/>
      <c r="G292" s="2134"/>
      <c r="H292" s="994"/>
      <c r="I292" s="994"/>
      <c r="J292" s="994"/>
      <c r="K292" s="998"/>
      <c r="L292" s="998"/>
      <c r="M292" s="998"/>
      <c r="N292" s="995"/>
      <c r="O292" s="2117"/>
      <c r="P292" s="149"/>
      <c r="Q292" s="2118"/>
    </row>
    <row r="293" spans="1:17" s="153" customFormat="1" ht="14.25" customHeight="1">
      <c r="A293" s="2113"/>
      <c r="B293" s="524"/>
      <c r="C293" s="992"/>
      <c r="D293" s="991" t="s">
        <v>2082</v>
      </c>
      <c r="E293" s="3532" t="s">
        <v>2441</v>
      </c>
      <c r="F293" s="3533"/>
      <c r="G293" s="2135"/>
      <c r="H293" s="2136"/>
      <c r="I293" s="2136"/>
      <c r="J293" s="2136"/>
      <c r="K293" s="2136"/>
      <c r="L293" s="2136"/>
      <c r="M293" s="2136"/>
      <c r="N293" s="2136"/>
      <c r="O293" s="2137"/>
      <c r="P293" s="149"/>
      <c r="Q293" s="2118"/>
    </row>
    <row r="294" spans="1:17" s="153" customFormat="1" ht="14.25" customHeight="1">
      <c r="A294" s="2113"/>
      <c r="B294" s="524"/>
      <c r="C294" s="2131"/>
      <c r="D294" s="991"/>
      <c r="E294" s="993" t="s">
        <v>2083</v>
      </c>
      <c r="F294" s="2138" t="s">
        <v>2711</v>
      </c>
      <c r="G294" s="2119"/>
      <c r="H294" s="2129"/>
      <c r="I294" s="2129"/>
      <c r="J294" s="2129"/>
      <c r="K294" s="2129"/>
      <c r="L294" s="2129"/>
      <c r="M294" s="2129"/>
      <c r="N294" s="2132"/>
      <c r="O294" s="2137"/>
      <c r="P294" s="149"/>
      <c r="Q294" s="2118"/>
    </row>
    <row r="295" spans="1:17" s="153" customFormat="1" ht="20.25" customHeight="1">
      <c r="A295" s="2113"/>
      <c r="B295" s="524"/>
      <c r="C295" s="2131"/>
      <c r="D295" s="991"/>
      <c r="E295" s="999" t="s">
        <v>2084</v>
      </c>
      <c r="F295" s="1000" t="s">
        <v>2712</v>
      </c>
      <c r="G295" s="2119"/>
      <c r="H295" s="2139"/>
      <c r="I295" s="2139"/>
      <c r="J295" s="2139"/>
      <c r="K295" s="2139"/>
      <c r="L295" s="2139"/>
      <c r="M295" s="2139"/>
      <c r="N295" s="2119"/>
      <c r="O295" s="2137"/>
      <c r="P295" s="149"/>
      <c r="Q295" s="2118"/>
    </row>
    <row r="296" spans="1:17" s="153" customFormat="1" ht="14.25" customHeight="1">
      <c r="A296" s="2113"/>
      <c r="B296" s="524"/>
      <c r="C296" s="2131"/>
      <c r="D296" s="991"/>
      <c r="E296" s="2138" t="s">
        <v>2085</v>
      </c>
      <c r="F296" s="2138" t="s">
        <v>2442</v>
      </c>
      <c r="G296" s="2119"/>
      <c r="H296" s="2129"/>
      <c r="I296" s="2129"/>
      <c r="J296" s="2129"/>
      <c r="K296" s="2129"/>
      <c r="L296" s="2129"/>
      <c r="M296" s="2129"/>
      <c r="N296" s="2132"/>
      <c r="O296" s="2137"/>
      <c r="P296" s="149"/>
      <c r="Q296" s="2118"/>
    </row>
    <row r="297" spans="1:17" s="153" customFormat="1" ht="27" customHeight="1">
      <c r="A297" s="2113"/>
      <c r="B297" s="524"/>
      <c r="C297" s="2131"/>
      <c r="D297" s="991"/>
      <c r="E297" s="2140" t="s">
        <v>2443</v>
      </c>
      <c r="F297" s="2138" t="s">
        <v>2713</v>
      </c>
      <c r="G297" s="2135"/>
      <c r="H297" s="2136"/>
      <c r="I297" s="2136"/>
      <c r="J297" s="2136"/>
      <c r="K297" s="2141"/>
      <c r="L297" s="2141"/>
      <c r="M297" s="2141"/>
      <c r="N297" s="2135"/>
      <c r="O297" s="2137"/>
      <c r="P297" s="149"/>
      <c r="Q297" s="2118"/>
    </row>
    <row r="298" spans="1:17" s="153" customFormat="1" ht="14.25" customHeight="1">
      <c r="A298" s="2113"/>
      <c r="B298" s="524"/>
      <c r="C298" s="2131"/>
      <c r="D298" s="991"/>
      <c r="E298" s="2140" t="s">
        <v>2444</v>
      </c>
      <c r="F298" s="2140" t="s">
        <v>2445</v>
      </c>
      <c r="G298" s="2142"/>
      <c r="H298" s="2136"/>
      <c r="I298" s="2136"/>
      <c r="J298" s="2136"/>
      <c r="K298" s="2136"/>
      <c r="L298" s="2136"/>
      <c r="M298" s="2136"/>
      <c r="N298" s="2143"/>
      <c r="O298" s="2137"/>
      <c r="P298" s="149"/>
      <c r="Q298" s="2118"/>
    </row>
    <row r="299" spans="1:17" s="153" customFormat="1" ht="14.25" customHeight="1">
      <c r="A299" s="2113"/>
      <c r="B299" s="524"/>
      <c r="C299" s="2131"/>
      <c r="D299" s="991"/>
      <c r="E299" s="2140" t="s">
        <v>2446</v>
      </c>
      <c r="F299" s="2138" t="s">
        <v>2447</v>
      </c>
      <c r="G299" s="2119"/>
      <c r="H299" s="2129"/>
      <c r="I299" s="2129"/>
      <c r="J299" s="2129"/>
      <c r="K299" s="2129"/>
      <c r="L299" s="2129"/>
      <c r="M299" s="2129"/>
      <c r="N299" s="2119"/>
      <c r="O299" s="2137"/>
      <c r="P299" s="149"/>
      <c r="Q299" s="2118"/>
    </row>
    <row r="300" spans="1:17" s="153" customFormat="1" ht="14.25" customHeight="1">
      <c r="A300" s="2113"/>
      <c r="B300" s="524"/>
      <c r="C300" s="2131"/>
      <c r="D300" s="991"/>
      <c r="E300" s="2140" t="s">
        <v>2448</v>
      </c>
      <c r="F300" s="2138" t="s">
        <v>2714</v>
      </c>
      <c r="G300" s="2119"/>
      <c r="H300" s="2129"/>
      <c r="I300" s="2129"/>
      <c r="J300" s="2129"/>
      <c r="K300" s="2129"/>
      <c r="L300" s="2129"/>
      <c r="M300" s="2129"/>
      <c r="N300" s="2132"/>
      <c r="O300" s="2137"/>
      <c r="P300" s="149"/>
      <c r="Q300" s="2118"/>
    </row>
    <row r="301" spans="1:17" s="153" customFormat="1" ht="14.25" customHeight="1">
      <c r="A301" s="2113"/>
      <c r="B301" s="524"/>
      <c r="C301" s="2131"/>
      <c r="D301" s="991" t="s">
        <v>2042</v>
      </c>
      <c r="E301" s="991"/>
      <c r="F301" s="988"/>
      <c r="G301" s="2135"/>
      <c r="H301" s="2129"/>
      <c r="I301" s="2129"/>
      <c r="J301" s="2129"/>
      <c r="K301" s="2129"/>
      <c r="L301" s="2129"/>
      <c r="M301" s="2129"/>
      <c r="N301" s="2132"/>
      <c r="O301" s="2137"/>
      <c r="P301" s="149"/>
      <c r="Q301" s="2118"/>
    </row>
    <row r="302" spans="1:17" s="153" customFormat="1" ht="14.25" customHeight="1">
      <c r="A302" s="2113"/>
      <c r="B302" s="524"/>
      <c r="C302" s="2131"/>
      <c r="D302" s="991"/>
      <c r="E302" s="991" t="s">
        <v>2043</v>
      </c>
      <c r="F302" s="988"/>
      <c r="G302" s="2135"/>
      <c r="H302" s="2136"/>
      <c r="I302" s="2136"/>
      <c r="J302" s="2136"/>
      <c r="K302" s="2136"/>
      <c r="L302" s="2136"/>
      <c r="M302" s="2136"/>
      <c r="N302" s="2143"/>
      <c r="O302" s="2137"/>
      <c r="P302" s="149"/>
      <c r="Q302" s="2118"/>
    </row>
    <row r="303" spans="1:17" s="153" customFormat="1" ht="14.25" customHeight="1">
      <c r="A303" s="2113"/>
      <c r="B303" s="524"/>
      <c r="C303" s="2131"/>
      <c r="D303" s="991"/>
      <c r="E303" s="991" t="s">
        <v>2044</v>
      </c>
      <c r="F303" s="988"/>
      <c r="G303" s="2135"/>
      <c r="H303" s="2136"/>
      <c r="I303" s="2136"/>
      <c r="J303" s="2136"/>
      <c r="K303" s="1001"/>
      <c r="L303" s="1001"/>
      <c r="M303" s="1001"/>
      <c r="N303" s="2120"/>
      <c r="O303" s="2137"/>
      <c r="P303" s="149"/>
      <c r="Q303" s="2118"/>
    </row>
    <row r="304" spans="1:17" s="153" customFormat="1" ht="14.25" customHeight="1">
      <c r="A304" s="2113"/>
      <c r="B304" s="524"/>
      <c r="C304" s="992"/>
      <c r="D304" s="991"/>
      <c r="E304" s="991" t="s">
        <v>2045</v>
      </c>
      <c r="F304" s="1002"/>
      <c r="G304" s="2135"/>
      <c r="H304" s="2136"/>
      <c r="I304" s="2136"/>
      <c r="J304" s="2136"/>
      <c r="K304" s="1001"/>
      <c r="L304" s="1001"/>
      <c r="M304" s="1001"/>
      <c r="N304" s="2120"/>
      <c r="O304" s="2137"/>
      <c r="P304" s="149"/>
      <c r="Q304" s="2118"/>
    </row>
    <row r="305" spans="1:17" s="153" customFormat="1" ht="14.25" customHeight="1">
      <c r="A305" s="2113"/>
      <c r="B305" s="524"/>
      <c r="C305" s="992"/>
      <c r="D305" s="991"/>
      <c r="E305" s="991"/>
      <c r="F305" s="1002"/>
      <c r="G305" s="2135"/>
      <c r="H305" s="2144"/>
      <c r="I305" s="2144"/>
      <c r="J305" s="2145"/>
      <c r="K305" s="2136"/>
      <c r="L305" s="2136"/>
      <c r="M305" s="2136"/>
      <c r="N305" s="2136"/>
      <c r="O305" s="2137"/>
      <c r="P305" s="149"/>
      <c r="Q305" s="2118"/>
    </row>
    <row r="306" spans="1:17" s="153" customFormat="1" ht="14.25" customHeight="1">
      <c r="A306" s="2113"/>
      <c r="B306" s="525"/>
      <c r="C306" s="1003">
        <v>11</v>
      </c>
      <c r="D306" s="1003" t="s">
        <v>1603</v>
      </c>
      <c r="E306" s="1002"/>
      <c r="F306" s="1002"/>
      <c r="G306" s="1004"/>
      <c r="H306" s="2146"/>
      <c r="I306" s="1005"/>
      <c r="J306" s="1006"/>
      <c r="K306" s="1006"/>
      <c r="L306" s="1006"/>
      <c r="M306" s="1006"/>
      <c r="N306" s="1006"/>
      <c r="O306" s="2147"/>
      <c r="P306" s="149"/>
      <c r="Q306" s="2118"/>
    </row>
    <row r="307" spans="1:17" s="153" customFormat="1" ht="14.25" customHeight="1">
      <c r="A307" s="2113"/>
      <c r="B307" s="525"/>
      <c r="C307" s="1003"/>
      <c r="D307" s="1003"/>
      <c r="E307" s="1002" t="s">
        <v>1319</v>
      </c>
      <c r="F307" s="1002" t="s">
        <v>1604</v>
      </c>
      <c r="G307" s="1004"/>
      <c r="H307" s="2146"/>
      <c r="I307" s="1005"/>
      <c r="J307" s="1006"/>
      <c r="K307" s="1011"/>
      <c r="L307" s="1011"/>
      <c r="M307" s="1011"/>
      <c r="N307" s="2120"/>
      <c r="O307" s="2147"/>
      <c r="P307" s="149"/>
      <c r="Q307" s="2118"/>
    </row>
    <row r="308" spans="1:17" s="153" customFormat="1" ht="24.75" customHeight="1">
      <c r="A308" s="2113"/>
      <c r="B308" s="525"/>
      <c r="C308" s="1003"/>
      <c r="D308" s="1003"/>
      <c r="E308" s="1012" t="s">
        <v>2449</v>
      </c>
      <c r="F308" s="1013" t="s">
        <v>1759</v>
      </c>
      <c r="G308" s="1004"/>
      <c r="H308" s="2146"/>
      <c r="I308" s="1005"/>
      <c r="J308" s="1006"/>
      <c r="K308" s="1006"/>
      <c r="L308" s="1006"/>
      <c r="M308" s="1006"/>
      <c r="N308" s="1010"/>
      <c r="O308" s="2147"/>
      <c r="P308" s="149"/>
      <c r="Q308" s="2118"/>
    </row>
    <row r="309" spans="1:17" s="153" customFormat="1" ht="24" customHeight="1">
      <c r="A309" s="2113"/>
      <c r="B309" s="525"/>
      <c r="C309" s="1003"/>
      <c r="D309" s="1003"/>
      <c r="E309" s="1014" t="s">
        <v>1605</v>
      </c>
      <c r="F309" s="1015" t="s">
        <v>1606</v>
      </c>
      <c r="G309" s="1004"/>
      <c r="H309" s="2146"/>
      <c r="I309" s="1005"/>
      <c r="J309" s="1006"/>
      <c r="K309" s="1006"/>
      <c r="L309" s="1006"/>
      <c r="M309" s="1006"/>
      <c r="N309" s="1016"/>
      <c r="O309" s="2147"/>
      <c r="P309" s="149"/>
      <c r="Q309" s="2118"/>
    </row>
    <row r="310" spans="1:17" s="153" customFormat="1" ht="14.25" customHeight="1">
      <c r="A310" s="2113"/>
      <c r="B310" s="525"/>
      <c r="C310" s="1003"/>
      <c r="D310" s="1003"/>
      <c r="E310" s="1002"/>
      <c r="F310" s="1002"/>
      <c r="G310" s="1017"/>
      <c r="H310" s="2146"/>
      <c r="I310" s="1005"/>
      <c r="J310" s="1006"/>
      <c r="K310" s="1006"/>
      <c r="L310" s="1006"/>
      <c r="M310" s="1006"/>
      <c r="N310" s="1006"/>
      <c r="O310" s="2147"/>
      <c r="P310" s="149"/>
      <c r="Q310" s="2118"/>
    </row>
    <row r="311" spans="1:17" s="153" customFormat="1" ht="14.25" customHeight="1">
      <c r="A311" s="2113"/>
      <c r="B311" s="525"/>
      <c r="C311" s="1003">
        <v>12</v>
      </c>
      <c r="D311" s="1003" t="s">
        <v>1844</v>
      </c>
      <c r="E311" s="1002"/>
      <c r="F311" s="1002"/>
      <c r="G311" s="1017"/>
      <c r="H311" s="2148"/>
      <c r="I311" s="1005"/>
      <c r="J311" s="1006"/>
      <c r="K311" s="1006"/>
      <c r="L311" s="1006"/>
      <c r="M311" s="1006"/>
      <c r="N311" s="1006"/>
      <c r="O311" s="2147"/>
      <c r="P311" s="149"/>
      <c r="Q311" s="2118"/>
    </row>
    <row r="312" spans="1:17" s="153" customFormat="1" ht="15" customHeight="1">
      <c r="A312" s="2113"/>
      <c r="B312" s="525"/>
      <c r="C312" s="1003"/>
      <c r="D312" s="1003"/>
      <c r="E312" s="1002" t="s">
        <v>1845</v>
      </c>
      <c r="F312" s="1002"/>
      <c r="G312" s="1004"/>
      <c r="H312" s="1006"/>
      <c r="I312" s="1006"/>
      <c r="J312" s="1006"/>
      <c r="K312" s="1006"/>
      <c r="L312" s="1006"/>
      <c r="M312" s="1006"/>
      <c r="N312" s="1004"/>
      <c r="O312" s="2147"/>
      <c r="P312" s="154"/>
      <c r="Q312" s="2118"/>
    </row>
    <row r="313" spans="1:17" s="153" customFormat="1" ht="14.25" customHeight="1">
      <c r="A313" s="2113"/>
      <c r="B313" s="525"/>
      <c r="C313" s="1003"/>
      <c r="D313" s="1003"/>
      <c r="E313" s="1002" t="s">
        <v>186</v>
      </c>
      <c r="F313" s="1015" t="s">
        <v>2450</v>
      </c>
      <c r="G313" s="1004"/>
      <c r="H313" s="1018"/>
      <c r="I313" s="1018"/>
      <c r="J313" s="1018"/>
      <c r="K313" s="1018"/>
      <c r="L313" s="1018"/>
      <c r="M313" s="1018"/>
      <c r="N313" s="1018"/>
      <c r="O313" s="1019"/>
      <c r="P313" s="154"/>
      <c r="Q313" s="2118"/>
    </row>
    <row r="314" spans="1:17" s="153" customFormat="1" ht="14.25" customHeight="1">
      <c r="A314" s="2113"/>
      <c r="B314" s="525"/>
      <c r="C314" s="1003"/>
      <c r="D314" s="1003"/>
      <c r="E314" s="1002" t="s">
        <v>1411</v>
      </c>
      <c r="F314" s="1002"/>
      <c r="G314" s="1017"/>
      <c r="H314" s="1009"/>
      <c r="I314" s="1009"/>
      <c r="J314" s="1009"/>
      <c r="K314" s="1009"/>
      <c r="L314" s="1009"/>
      <c r="M314" s="1009"/>
      <c r="N314" s="1017"/>
      <c r="O314" s="1019"/>
      <c r="P314" s="154"/>
      <c r="Q314" s="2118"/>
    </row>
    <row r="315" spans="1:17" s="153" customFormat="1" ht="14.25" customHeight="1">
      <c r="A315" s="2113"/>
      <c r="B315" s="525"/>
      <c r="C315" s="1003"/>
      <c r="D315" s="1003"/>
      <c r="E315" s="1002"/>
      <c r="F315" s="1002"/>
      <c r="G315" s="1017"/>
      <c r="H315" s="2149"/>
      <c r="I315" s="2150"/>
      <c r="J315" s="2151"/>
      <c r="K315" s="2151"/>
      <c r="L315" s="2151"/>
      <c r="M315" s="2151"/>
      <c r="N315" s="2152"/>
      <c r="O315" s="1019"/>
      <c r="P315" s="154"/>
      <c r="Q315" s="2118"/>
    </row>
    <row r="316" spans="1:17" s="153" customFormat="1" ht="14.25" customHeight="1">
      <c r="A316" s="2113"/>
      <c r="B316" s="525"/>
      <c r="C316" s="1003">
        <v>13</v>
      </c>
      <c r="D316" s="3534" t="s">
        <v>1846</v>
      </c>
      <c r="E316" s="3534"/>
      <c r="F316" s="3535"/>
      <c r="G316" s="1017"/>
      <c r="H316" s="2149"/>
      <c r="I316" s="2150"/>
      <c r="J316" s="2151"/>
      <c r="K316" s="2151"/>
      <c r="L316" s="2151"/>
      <c r="M316" s="2151"/>
      <c r="N316" s="2152"/>
      <c r="O316" s="1019"/>
      <c r="P316" s="154"/>
      <c r="Q316" s="2118"/>
    </row>
    <row r="317" spans="1:17" s="153" customFormat="1" ht="14.25" customHeight="1">
      <c r="A317" s="2113"/>
      <c r="B317" s="525"/>
      <c r="C317" s="1003"/>
      <c r="D317" s="1003"/>
      <c r="E317" s="1002" t="s">
        <v>1847</v>
      </c>
      <c r="F317" s="1002"/>
      <c r="G317" s="1004"/>
      <c r="H317" s="1009"/>
      <c r="I317" s="1009"/>
      <c r="J317" s="1009"/>
      <c r="K317" s="1009"/>
      <c r="L317" s="1009"/>
      <c r="M317" s="1009"/>
      <c r="N317" s="2136"/>
      <c r="O317" s="1019"/>
      <c r="P317" s="154"/>
      <c r="Q317" s="2118"/>
    </row>
    <row r="318" spans="1:17" s="153" customFormat="1" ht="14.25" customHeight="1">
      <c r="A318" s="2113"/>
      <c r="B318" s="525"/>
      <c r="C318" s="1003"/>
      <c r="D318" s="1003"/>
      <c r="E318" s="1002" t="s">
        <v>1848</v>
      </c>
      <c r="F318" s="1002"/>
      <c r="G318" s="1004"/>
      <c r="H318" s="1009"/>
      <c r="I318" s="1009"/>
      <c r="J318" s="1009"/>
      <c r="K318" s="1009"/>
      <c r="L318" s="1009"/>
      <c r="M318" s="1009"/>
      <c r="N318" s="2136"/>
      <c r="O318" s="1019"/>
      <c r="P318" s="154"/>
      <c r="Q318" s="2118"/>
    </row>
    <row r="319" spans="1:17" s="153" customFormat="1" ht="14.25" customHeight="1">
      <c r="A319" s="2113"/>
      <c r="B319" s="525"/>
      <c r="C319" s="1003"/>
      <c r="D319" s="1003"/>
      <c r="E319" s="1002" t="s">
        <v>1396</v>
      </c>
      <c r="F319" s="1002"/>
      <c r="G319" s="1017"/>
      <c r="H319" s="1009"/>
      <c r="I319" s="1009"/>
      <c r="J319" s="1009"/>
      <c r="K319" s="1009"/>
      <c r="L319" s="1009"/>
      <c r="M319" s="1009"/>
      <c r="N319" s="1018"/>
      <c r="O319" s="1019"/>
      <c r="P319" s="154"/>
      <c r="Q319" s="2118"/>
    </row>
    <row r="320" spans="1:17" s="153" customFormat="1" ht="14.25" customHeight="1">
      <c r="A320" s="2113"/>
      <c r="B320" s="525"/>
      <c r="C320" s="1003"/>
      <c r="D320" s="1003"/>
      <c r="E320" s="1002"/>
      <c r="F320" s="1002"/>
      <c r="G320" s="1017"/>
      <c r="H320" s="2149"/>
      <c r="I320" s="2150"/>
      <c r="J320" s="2151"/>
      <c r="K320" s="2151"/>
      <c r="L320" s="2151"/>
      <c r="M320" s="2151"/>
      <c r="N320" s="2152"/>
      <c r="O320" s="1019"/>
      <c r="P320" s="154"/>
      <c r="Q320" s="2118"/>
    </row>
    <row r="321" spans="1:17" s="153" customFormat="1" ht="14.25" customHeight="1">
      <c r="A321" s="2113"/>
      <c r="B321" s="525"/>
      <c r="C321" s="1003">
        <v>15</v>
      </c>
      <c r="D321" s="1003" t="s">
        <v>1841</v>
      </c>
      <c r="E321" s="1002"/>
      <c r="F321" s="1002"/>
      <c r="G321" s="1017"/>
      <c r="H321" s="2149"/>
      <c r="I321" s="2150"/>
      <c r="J321" s="2151"/>
      <c r="K321" s="2151"/>
      <c r="L321" s="2151"/>
      <c r="M321" s="2151"/>
      <c r="N321" s="2152"/>
      <c r="O321" s="1019"/>
      <c r="P321" s="154"/>
      <c r="Q321" s="2118"/>
    </row>
    <row r="322" spans="1:17" s="155" customFormat="1" ht="14.25" customHeight="1">
      <c r="A322" s="2153"/>
      <c r="B322" s="526"/>
      <c r="C322" s="1020"/>
      <c r="D322" s="1020"/>
      <c r="E322" s="1021" t="s">
        <v>184</v>
      </c>
      <c r="F322" s="1022" t="s">
        <v>2451</v>
      </c>
      <c r="G322" s="1023"/>
      <c r="H322" s="1024"/>
      <c r="I322" s="1024"/>
      <c r="J322" s="1024"/>
      <c r="K322" s="1024"/>
      <c r="L322" s="1024"/>
      <c r="M322" s="1024"/>
      <c r="N322" s="1025"/>
      <c r="O322" s="1026"/>
      <c r="P322" s="156"/>
      <c r="Q322" s="2154"/>
    </row>
    <row r="323" spans="1:17" s="155" customFormat="1" ht="14.25" customHeight="1">
      <c r="A323" s="2153"/>
      <c r="B323" s="526"/>
      <c r="C323" s="1020"/>
      <c r="D323" s="1020"/>
      <c r="E323" s="1027" t="s">
        <v>1842</v>
      </c>
      <c r="F323" s="1027"/>
      <c r="G323" s="1023"/>
      <c r="H323" s="1024"/>
      <c r="I323" s="1024"/>
      <c r="J323" s="1024"/>
      <c r="K323" s="1024"/>
      <c r="L323" s="1024"/>
      <c r="M323" s="1024"/>
      <c r="N323" s="1025"/>
      <c r="O323" s="1026"/>
      <c r="P323" s="156"/>
      <c r="Q323" s="2154"/>
    </row>
    <row r="324" spans="1:17" s="153" customFormat="1" ht="14.25" customHeight="1">
      <c r="A324" s="2113"/>
      <c r="B324" s="525"/>
      <c r="C324" s="1003"/>
      <c r="D324" s="1003"/>
      <c r="E324" s="1002" t="s">
        <v>1396</v>
      </c>
      <c r="F324" s="1002"/>
      <c r="G324" s="1017"/>
      <c r="H324" s="1009"/>
      <c r="I324" s="1009"/>
      <c r="J324" s="1009"/>
      <c r="K324" s="1009"/>
      <c r="L324" s="1009"/>
      <c r="M324" s="1009"/>
      <c r="N324" s="1018"/>
      <c r="O324" s="1019"/>
      <c r="P324" s="154"/>
      <c r="Q324" s="2118"/>
    </row>
    <row r="325" spans="1:17" s="153" customFormat="1" ht="21" customHeight="1">
      <c r="A325" s="2113"/>
      <c r="B325" s="525"/>
      <c r="C325" s="1003"/>
      <c r="D325" s="1003"/>
      <c r="E325" s="1002"/>
      <c r="F325" s="1002"/>
      <c r="G325" s="1017"/>
      <c r="H325" s="2155"/>
      <c r="I325" s="1007"/>
      <c r="J325" s="1008"/>
      <c r="K325" s="1008"/>
      <c r="L325" s="1008"/>
      <c r="M325" s="1008"/>
      <c r="N325" s="1018"/>
      <c r="O325" s="2147"/>
      <c r="P325" s="149"/>
      <c r="Q325" s="2118"/>
    </row>
    <row r="326" spans="1:17" s="157" customFormat="1" ht="21" customHeight="1">
      <c r="A326" s="2156"/>
      <c r="B326" s="527"/>
      <c r="C326" s="2157">
        <v>16</v>
      </c>
      <c r="D326" s="3534" t="s">
        <v>787</v>
      </c>
      <c r="E326" s="3534"/>
      <c r="F326" s="3535"/>
      <c r="G326" s="2158"/>
      <c r="H326" s="2155"/>
      <c r="I326" s="2149"/>
      <c r="J326" s="2159"/>
      <c r="K326" s="2159"/>
      <c r="L326" s="2159"/>
      <c r="M326" s="2159"/>
      <c r="N326" s="2152"/>
      <c r="O326" s="2160"/>
      <c r="P326" s="154"/>
      <c r="Q326" s="2161"/>
    </row>
    <row r="327" spans="1:17" s="157" customFormat="1" ht="21" customHeight="1">
      <c r="A327" s="2156"/>
      <c r="B327" s="527"/>
      <c r="C327" s="2162"/>
      <c r="D327" s="1028"/>
      <c r="E327" s="1014" t="s">
        <v>184</v>
      </c>
      <c r="F327" s="1015" t="s">
        <v>2452</v>
      </c>
      <c r="G327" s="2158"/>
      <c r="H327" s="2155"/>
      <c r="I327" s="2149"/>
      <c r="J327" s="2163"/>
      <c r="K327" s="2159"/>
      <c r="L327" s="2159"/>
      <c r="M327" s="2159"/>
      <c r="N327" s="2152"/>
      <c r="O327" s="2160"/>
      <c r="P327" s="154"/>
      <c r="Q327" s="2161"/>
    </row>
    <row r="328" spans="1:17" s="157" customFormat="1" ht="21" customHeight="1">
      <c r="A328" s="2156"/>
      <c r="B328" s="527"/>
      <c r="C328" s="2162"/>
      <c r="D328" s="1028"/>
      <c r="E328" s="1002"/>
      <c r="F328" s="1002" t="s">
        <v>942</v>
      </c>
      <c r="G328" s="2164"/>
      <c r="H328" s="2155"/>
      <c r="I328" s="2149"/>
      <c r="J328" s="2163"/>
      <c r="K328" s="2159"/>
      <c r="L328" s="2159"/>
      <c r="M328" s="2159"/>
      <c r="N328" s="2152"/>
      <c r="O328" s="2160"/>
      <c r="P328" s="154"/>
      <c r="Q328" s="2161"/>
    </row>
    <row r="329" spans="1:17" s="157" customFormat="1" ht="21" customHeight="1">
      <c r="A329" s="2156"/>
      <c r="B329" s="527"/>
      <c r="C329" s="2162"/>
      <c r="D329" s="1028"/>
      <c r="E329" s="1002"/>
      <c r="F329" s="1002" t="s">
        <v>941</v>
      </c>
      <c r="G329" s="2164"/>
      <c r="H329" s="2155"/>
      <c r="I329" s="2149"/>
      <c r="J329" s="2163"/>
      <c r="K329" s="2159"/>
      <c r="L329" s="2159"/>
      <c r="M329" s="2159"/>
      <c r="N329" s="2152"/>
      <c r="O329" s="2160"/>
      <c r="P329" s="154"/>
      <c r="Q329" s="2161"/>
    </row>
    <row r="330" spans="1:17" s="157" customFormat="1" ht="21" customHeight="1">
      <c r="A330" s="2156"/>
      <c r="B330" s="527"/>
      <c r="C330" s="2162"/>
      <c r="D330" s="1028"/>
      <c r="E330" s="1002" t="s">
        <v>71</v>
      </c>
      <c r="F330" s="2165"/>
      <c r="G330" s="2164"/>
      <c r="H330" s="2155"/>
      <c r="I330" s="2149"/>
      <c r="J330" s="2163"/>
      <c r="K330" s="2159"/>
      <c r="L330" s="2159"/>
      <c r="M330" s="2159"/>
      <c r="N330" s="2152"/>
      <c r="O330" s="2160"/>
      <c r="P330" s="154"/>
      <c r="Q330" s="2161"/>
    </row>
    <row r="331" spans="1:17" s="157" customFormat="1" ht="21" customHeight="1">
      <c r="A331" s="2156"/>
      <c r="B331" s="527"/>
      <c r="C331" s="2162"/>
      <c r="D331" s="1028"/>
      <c r="E331" s="1002"/>
      <c r="F331" s="1002" t="s">
        <v>942</v>
      </c>
      <c r="G331" s="2164"/>
      <c r="H331" s="2155"/>
      <c r="I331" s="2149"/>
      <c r="J331" s="2163"/>
      <c r="K331" s="2159"/>
      <c r="L331" s="2159"/>
      <c r="M331" s="2159"/>
      <c r="N331" s="2152"/>
      <c r="O331" s="2160"/>
      <c r="P331" s="154"/>
      <c r="Q331" s="2161"/>
    </row>
    <row r="332" spans="1:17" s="157" customFormat="1" ht="18.75" customHeight="1">
      <c r="A332" s="2156"/>
      <c r="B332" s="527"/>
      <c r="C332" s="2162"/>
      <c r="D332" s="1028"/>
      <c r="E332" s="1002"/>
      <c r="F332" s="1002" t="s">
        <v>941</v>
      </c>
      <c r="G332" s="2164"/>
      <c r="H332" s="2155"/>
      <c r="I332" s="2149"/>
      <c r="J332" s="2163"/>
      <c r="K332" s="2159"/>
      <c r="L332" s="2159"/>
      <c r="M332" s="2159"/>
      <c r="N332" s="2152"/>
      <c r="O332" s="2160"/>
      <c r="P332" s="154"/>
      <c r="Q332" s="2161"/>
    </row>
    <row r="333" spans="1:17" s="157" customFormat="1" ht="21" customHeight="1">
      <c r="A333" s="2156"/>
      <c r="B333" s="527"/>
      <c r="C333" s="2162"/>
      <c r="D333" s="1028"/>
      <c r="E333" s="1002" t="s">
        <v>72</v>
      </c>
      <c r="F333" s="2165"/>
      <c r="G333" s="2164"/>
      <c r="H333" s="2155"/>
      <c r="I333" s="2149"/>
      <c r="J333" s="2163"/>
      <c r="K333" s="2159"/>
      <c r="L333" s="2159"/>
      <c r="M333" s="2159"/>
      <c r="N333" s="2152"/>
      <c r="O333" s="2160"/>
      <c r="P333" s="154"/>
      <c r="Q333" s="2161"/>
    </row>
    <row r="334" spans="1:17" s="157" customFormat="1" ht="14.25" customHeight="1">
      <c r="A334" s="2156"/>
      <c r="B334" s="527"/>
      <c r="C334" s="2162"/>
      <c r="D334" s="1028"/>
      <c r="E334" s="1002"/>
      <c r="F334" s="1002" t="s">
        <v>942</v>
      </c>
      <c r="G334" s="2164"/>
      <c r="H334" s="2155"/>
      <c r="I334" s="2149"/>
      <c r="J334" s="2163"/>
      <c r="K334" s="2159"/>
      <c r="L334" s="2159"/>
      <c r="M334" s="2159"/>
      <c r="N334" s="2152"/>
      <c r="O334" s="2160"/>
      <c r="P334" s="154"/>
      <c r="Q334" s="2161"/>
    </row>
    <row r="335" spans="1:17" s="157" customFormat="1" ht="14.25" customHeight="1">
      <c r="A335" s="2156"/>
      <c r="B335" s="527"/>
      <c r="C335" s="2162"/>
      <c r="D335" s="1028"/>
      <c r="E335" s="1002"/>
      <c r="F335" s="1002" t="s">
        <v>941</v>
      </c>
      <c r="G335" s="2164"/>
      <c r="H335" s="2155"/>
      <c r="I335" s="2149"/>
      <c r="J335" s="2163"/>
      <c r="K335" s="2159"/>
      <c r="L335" s="2159"/>
      <c r="M335" s="2159"/>
      <c r="N335" s="2152"/>
      <c r="O335" s="2160"/>
      <c r="P335" s="154"/>
      <c r="Q335" s="2161"/>
    </row>
    <row r="336" spans="1:17" s="157" customFormat="1" ht="14.25" customHeight="1">
      <c r="A336" s="2156"/>
      <c r="B336" s="527"/>
      <c r="C336" s="2162"/>
      <c r="D336" s="1028"/>
      <c r="E336" s="1002" t="s">
        <v>73</v>
      </c>
      <c r="F336" s="2165"/>
      <c r="G336" s="2164"/>
      <c r="H336" s="2155"/>
      <c r="I336" s="2149"/>
      <c r="J336" s="2163"/>
      <c r="K336" s="2159"/>
      <c r="L336" s="2159"/>
      <c r="M336" s="2159"/>
      <c r="N336" s="2152"/>
      <c r="O336" s="2160"/>
      <c r="P336" s="154"/>
      <c r="Q336" s="2161"/>
    </row>
    <row r="337" spans="1:17" s="157" customFormat="1" ht="14.25" customHeight="1">
      <c r="A337" s="2156"/>
      <c r="B337" s="527"/>
      <c r="C337" s="2162"/>
      <c r="D337" s="1028"/>
      <c r="E337" s="1002"/>
      <c r="F337" s="1002" t="s">
        <v>942</v>
      </c>
      <c r="G337" s="2164"/>
      <c r="H337" s="2155"/>
      <c r="I337" s="2149"/>
      <c r="J337" s="2163"/>
      <c r="K337" s="2159"/>
      <c r="L337" s="2159"/>
      <c r="M337" s="2159"/>
      <c r="N337" s="2152"/>
      <c r="O337" s="2160"/>
      <c r="P337" s="154"/>
      <c r="Q337" s="2161"/>
    </row>
    <row r="338" spans="1:17" s="157" customFormat="1" ht="14.25" customHeight="1">
      <c r="A338" s="2156"/>
      <c r="B338" s="527"/>
      <c r="C338" s="2162"/>
      <c r="D338" s="1028"/>
      <c r="E338" s="1002"/>
      <c r="F338" s="1002" t="s">
        <v>941</v>
      </c>
      <c r="G338" s="2164"/>
      <c r="H338" s="2155"/>
      <c r="I338" s="2149"/>
      <c r="J338" s="2163"/>
      <c r="K338" s="2159"/>
      <c r="L338" s="2159"/>
      <c r="M338" s="2159"/>
      <c r="N338" s="2152"/>
      <c r="O338" s="2160"/>
      <c r="P338" s="154"/>
      <c r="Q338" s="2161"/>
    </row>
    <row r="339" spans="1:17" s="157" customFormat="1" ht="14.25" customHeight="1">
      <c r="A339" s="2156"/>
      <c r="B339" s="527"/>
      <c r="C339" s="2162"/>
      <c r="D339" s="1028"/>
      <c r="E339" s="1002" t="s">
        <v>74</v>
      </c>
      <c r="F339" s="2165"/>
      <c r="G339" s="2164"/>
      <c r="H339" s="2155"/>
      <c r="I339" s="2149"/>
      <c r="J339" s="2163"/>
      <c r="K339" s="2159"/>
      <c r="L339" s="2159"/>
      <c r="M339" s="2159"/>
      <c r="N339" s="2152"/>
      <c r="O339" s="2160"/>
      <c r="P339" s="154"/>
      <c r="Q339" s="2161"/>
    </row>
    <row r="340" spans="1:17" s="157" customFormat="1" ht="14.25" customHeight="1">
      <c r="A340" s="2156"/>
      <c r="B340" s="527"/>
      <c r="C340" s="2162"/>
      <c r="D340" s="1028"/>
      <c r="E340" s="1002"/>
      <c r="F340" s="1002" t="s">
        <v>942</v>
      </c>
      <c r="G340" s="2164"/>
      <c r="H340" s="2155"/>
      <c r="I340" s="2149"/>
      <c r="J340" s="2163"/>
      <c r="K340" s="2159"/>
      <c r="L340" s="2159"/>
      <c r="M340" s="2159"/>
      <c r="N340" s="2152"/>
      <c r="O340" s="2160"/>
      <c r="P340" s="154"/>
      <c r="Q340" s="2161"/>
    </row>
    <row r="341" spans="1:17" s="157" customFormat="1" ht="14.25" customHeight="1">
      <c r="A341" s="2156"/>
      <c r="B341" s="527"/>
      <c r="C341" s="2162"/>
      <c r="D341" s="1028"/>
      <c r="E341" s="1002"/>
      <c r="F341" s="1002" t="s">
        <v>941</v>
      </c>
      <c r="G341" s="2164"/>
      <c r="H341" s="2155"/>
      <c r="I341" s="2149"/>
      <c r="J341" s="2163"/>
      <c r="K341" s="2159"/>
      <c r="L341" s="2159"/>
      <c r="M341" s="2159"/>
      <c r="N341" s="2152"/>
      <c r="O341" s="2160"/>
      <c r="P341" s="154"/>
      <c r="Q341" s="2161"/>
    </row>
    <row r="342" spans="1:17" s="157" customFormat="1" ht="14.25" customHeight="1">
      <c r="A342" s="2156"/>
      <c r="B342" s="527"/>
      <c r="C342" s="2162"/>
      <c r="D342" s="1028"/>
      <c r="E342" s="1014" t="s">
        <v>197</v>
      </c>
      <c r="F342" s="1015" t="s">
        <v>2453</v>
      </c>
      <c r="G342" s="2164"/>
      <c r="H342" s="2155"/>
      <c r="I342" s="2149"/>
      <c r="J342" s="2163"/>
      <c r="K342" s="2159"/>
      <c r="L342" s="2159"/>
      <c r="M342" s="2159"/>
      <c r="N342" s="2152"/>
      <c r="O342" s="2160"/>
      <c r="P342" s="154"/>
      <c r="Q342" s="2161"/>
    </row>
    <row r="343" spans="1:17" s="157" customFormat="1" ht="14.25" customHeight="1">
      <c r="A343" s="2156"/>
      <c r="B343" s="527"/>
      <c r="C343" s="2162"/>
      <c r="D343" s="1028"/>
      <c r="E343" s="1002"/>
      <c r="F343" s="1002" t="s">
        <v>942</v>
      </c>
      <c r="G343" s="2164"/>
      <c r="H343" s="2155"/>
      <c r="I343" s="2149"/>
      <c r="J343" s="2163"/>
      <c r="K343" s="2159"/>
      <c r="L343" s="2159"/>
      <c r="M343" s="2159"/>
      <c r="N343" s="2152"/>
      <c r="O343" s="2160"/>
      <c r="P343" s="154"/>
      <c r="Q343" s="2161"/>
    </row>
    <row r="344" spans="1:17" s="157" customFormat="1">
      <c r="A344" s="2156"/>
      <c r="B344" s="527"/>
      <c r="C344" s="2162"/>
      <c r="D344" s="1028"/>
      <c r="E344" s="1002"/>
      <c r="F344" s="1002" t="s">
        <v>941</v>
      </c>
      <c r="G344" s="2164"/>
      <c r="H344" s="2155"/>
      <c r="I344" s="2149"/>
      <c r="J344" s="2163"/>
      <c r="K344" s="2159"/>
      <c r="L344" s="2159"/>
      <c r="M344" s="2159"/>
      <c r="N344" s="2152"/>
      <c r="O344" s="2160"/>
      <c r="P344" s="154"/>
      <c r="Q344" s="2161"/>
    </row>
    <row r="345" spans="1:17" s="157" customFormat="1">
      <c r="A345" s="2156"/>
      <c r="B345" s="527"/>
      <c r="C345" s="2162"/>
      <c r="D345" s="1028"/>
      <c r="E345" s="1014" t="s">
        <v>2454</v>
      </c>
      <c r="F345" s="1179" t="s">
        <v>2455</v>
      </c>
      <c r="G345" s="2164"/>
      <c r="H345" s="2155"/>
      <c r="I345" s="2149"/>
      <c r="J345" s="2163"/>
      <c r="K345" s="2159"/>
      <c r="L345" s="2159"/>
      <c r="M345" s="2159"/>
      <c r="N345" s="2152"/>
      <c r="O345" s="2160"/>
      <c r="P345" s="154"/>
      <c r="Q345" s="2161"/>
    </row>
    <row r="346" spans="1:17" s="157" customFormat="1">
      <c r="A346" s="2156"/>
      <c r="B346" s="527"/>
      <c r="C346" s="2162"/>
      <c r="D346" s="1028"/>
      <c r="E346" s="1002"/>
      <c r="F346" s="1002" t="s">
        <v>942</v>
      </c>
      <c r="G346" s="2164"/>
      <c r="H346" s="2155"/>
      <c r="I346" s="2149"/>
      <c r="J346" s="2163"/>
      <c r="K346" s="2159"/>
      <c r="L346" s="2159"/>
      <c r="M346" s="2159"/>
      <c r="N346" s="2152"/>
      <c r="O346" s="2160"/>
      <c r="P346" s="154"/>
      <c r="Q346" s="2161"/>
    </row>
    <row r="347" spans="1:17" s="157" customFormat="1">
      <c r="A347" s="2156"/>
      <c r="B347" s="527"/>
      <c r="C347" s="2162"/>
      <c r="D347" s="1028"/>
      <c r="E347" s="1002"/>
      <c r="F347" s="1002" t="s">
        <v>941</v>
      </c>
      <c r="G347" s="2164"/>
      <c r="H347" s="2155"/>
      <c r="I347" s="2149"/>
      <c r="J347" s="2163"/>
      <c r="K347" s="2159"/>
      <c r="L347" s="2159"/>
      <c r="M347" s="2159"/>
      <c r="N347" s="2152"/>
      <c r="O347" s="2160"/>
      <c r="P347" s="154"/>
      <c r="Q347" s="2161"/>
    </row>
    <row r="348" spans="1:17" s="157" customFormat="1">
      <c r="A348" s="2156"/>
      <c r="B348" s="527"/>
      <c r="C348" s="2162"/>
      <c r="D348" s="1028"/>
      <c r="E348" s="1014" t="s">
        <v>655</v>
      </c>
      <c r="F348" s="1179" t="s">
        <v>2456</v>
      </c>
      <c r="G348" s="2164"/>
      <c r="H348" s="2155"/>
      <c r="I348" s="2166"/>
      <c r="J348" s="2159"/>
      <c r="K348" s="2159"/>
      <c r="L348" s="2159"/>
      <c r="M348" s="2159"/>
      <c r="N348" s="2152"/>
      <c r="O348" s="2160"/>
      <c r="P348" s="154"/>
      <c r="Q348" s="2161"/>
    </row>
    <row r="349" spans="1:17" s="157" customFormat="1">
      <c r="A349" s="2156"/>
      <c r="B349" s="527"/>
      <c r="C349" s="2162"/>
      <c r="D349" s="1028"/>
      <c r="E349" s="1002"/>
      <c r="F349" s="1002" t="s">
        <v>1290</v>
      </c>
      <c r="G349" s="2164"/>
      <c r="H349" s="2155"/>
      <c r="I349" s="2166"/>
      <c r="J349" s="2159"/>
      <c r="K349" s="2159"/>
      <c r="L349" s="2159"/>
      <c r="M349" s="2159"/>
      <c r="N349" s="2152"/>
      <c r="O349" s="2160"/>
      <c r="P349" s="154"/>
      <c r="Q349" s="2161"/>
    </row>
    <row r="350" spans="1:17" s="157" customFormat="1">
      <c r="A350" s="2156"/>
      <c r="B350" s="527"/>
      <c r="C350" s="2162"/>
      <c r="D350" s="1028"/>
      <c r="E350" s="1002"/>
      <c r="F350" s="1002" t="s">
        <v>942</v>
      </c>
      <c r="G350" s="2164"/>
      <c r="H350" s="2155"/>
      <c r="I350" s="2166"/>
      <c r="J350" s="2159"/>
      <c r="K350" s="2159"/>
      <c r="L350" s="2159"/>
      <c r="M350" s="2159"/>
      <c r="N350" s="2152"/>
      <c r="O350" s="2160"/>
      <c r="P350" s="154"/>
      <c r="Q350" s="2161"/>
    </row>
    <row r="351" spans="1:17" s="157" customFormat="1">
      <c r="A351" s="2156"/>
      <c r="B351" s="527"/>
      <c r="C351" s="2162"/>
      <c r="D351" s="1028"/>
      <c r="E351" s="1002"/>
      <c r="F351" s="1002" t="s">
        <v>941</v>
      </c>
      <c r="G351" s="2164"/>
      <c r="H351" s="2155"/>
      <c r="I351" s="2166"/>
      <c r="J351" s="2159"/>
      <c r="K351" s="2159"/>
      <c r="L351" s="2159"/>
      <c r="M351" s="2159"/>
      <c r="N351" s="2152"/>
      <c r="O351" s="2160"/>
      <c r="P351" s="154"/>
      <c r="Q351" s="2161"/>
    </row>
    <row r="352" spans="1:17" s="157" customFormat="1">
      <c r="A352" s="2156"/>
      <c r="B352" s="527"/>
      <c r="C352" s="2162"/>
      <c r="D352" s="1028"/>
      <c r="E352" s="1002" t="s">
        <v>75</v>
      </c>
      <c r="F352" s="2165"/>
      <c r="G352" s="2164"/>
      <c r="H352" s="2155"/>
      <c r="I352" s="2149"/>
      <c r="J352" s="2163"/>
      <c r="K352" s="2159"/>
      <c r="L352" s="2159"/>
      <c r="M352" s="2159"/>
      <c r="N352" s="2152"/>
      <c r="O352" s="2160"/>
      <c r="P352" s="154"/>
      <c r="Q352" s="2161"/>
    </row>
    <row r="353" spans="1:17" s="157" customFormat="1">
      <c r="A353" s="2156"/>
      <c r="B353" s="527"/>
      <c r="C353" s="1002"/>
      <c r="D353" s="1028"/>
      <c r="E353" s="1002"/>
      <c r="F353" s="1002" t="s">
        <v>942</v>
      </c>
      <c r="G353" s="2164"/>
      <c r="H353" s="2155"/>
      <c r="I353" s="2149"/>
      <c r="J353" s="2163"/>
      <c r="K353" s="2159"/>
      <c r="L353" s="2159"/>
      <c r="M353" s="2159"/>
      <c r="N353" s="2152"/>
      <c r="O353" s="2160"/>
      <c r="P353" s="154"/>
      <c r="Q353" s="2161"/>
    </row>
    <row r="354" spans="1:17" s="157" customFormat="1">
      <c r="A354" s="2156"/>
      <c r="B354" s="527"/>
      <c r="C354" s="1002"/>
      <c r="D354" s="1028"/>
      <c r="E354" s="1002"/>
      <c r="F354" s="1002" t="s">
        <v>941</v>
      </c>
      <c r="G354" s="2164"/>
      <c r="H354" s="2155"/>
      <c r="I354" s="2149"/>
      <c r="J354" s="2163"/>
      <c r="K354" s="2159"/>
      <c r="L354" s="2159"/>
      <c r="M354" s="2159"/>
      <c r="N354" s="2152"/>
      <c r="O354" s="2160"/>
      <c r="P354" s="154"/>
      <c r="Q354" s="2161"/>
    </row>
    <row r="355" spans="1:17" s="153" customFormat="1">
      <c r="A355" s="2113"/>
      <c r="B355" s="528"/>
      <c r="C355" s="1002"/>
      <c r="D355" s="1028"/>
      <c r="E355" s="1002"/>
      <c r="F355" s="1002"/>
      <c r="G355" s="2167"/>
      <c r="H355" s="2155"/>
      <c r="I355" s="2149"/>
      <c r="J355" s="2168"/>
      <c r="K355" s="2169"/>
      <c r="L355" s="2169"/>
      <c r="M355" s="2169"/>
      <c r="N355" s="2170"/>
      <c r="O355" s="2171"/>
      <c r="P355" s="149"/>
      <c r="Q355" s="2118"/>
    </row>
    <row r="356" spans="1:17" s="153" customFormat="1" ht="11.25" customHeight="1">
      <c r="A356" s="2113"/>
      <c r="B356" s="528"/>
      <c r="C356" s="1002" t="s">
        <v>1868</v>
      </c>
      <c r="D356" s="1028"/>
      <c r="E356" s="1002"/>
      <c r="F356" s="1002"/>
      <c r="G356" s="2172"/>
      <c r="H356" s="2155"/>
      <c r="I356" s="2173"/>
      <c r="J356" s="2174"/>
      <c r="K356" s="2175"/>
      <c r="L356" s="2175"/>
      <c r="M356" s="2175"/>
      <c r="N356" s="2176"/>
      <c r="O356" s="2171"/>
      <c r="P356" s="149"/>
      <c r="Q356" s="2118"/>
    </row>
    <row r="357" spans="1:17" s="153" customFormat="1" ht="26.25" customHeight="1">
      <c r="A357" s="2113"/>
      <c r="B357" s="528"/>
      <c r="C357" s="1002"/>
      <c r="D357" s="1003" t="s">
        <v>721</v>
      </c>
      <c r="E357" s="3534" t="s">
        <v>2457</v>
      </c>
      <c r="F357" s="3535"/>
      <c r="G357" s="2177"/>
      <c r="H357" s="2178"/>
      <c r="I357" s="2178"/>
      <c r="J357" s="2178"/>
      <c r="K357" s="2178"/>
      <c r="L357" s="2178"/>
      <c r="M357" s="2178"/>
      <c r="N357" s="2179"/>
      <c r="O357" s="2180"/>
      <c r="P357" s="149"/>
      <c r="Q357" s="2118"/>
    </row>
    <row r="358" spans="1:17" s="153" customFormat="1">
      <c r="A358" s="2113"/>
      <c r="B358" s="528"/>
      <c r="C358" s="1002"/>
      <c r="D358" s="1003" t="s">
        <v>1538</v>
      </c>
      <c r="E358" s="1002"/>
      <c r="F358" s="1002"/>
      <c r="G358" s="2177"/>
      <c r="H358" s="2178"/>
      <c r="I358" s="2178"/>
      <c r="J358" s="2178"/>
      <c r="K358" s="2178"/>
      <c r="L358" s="2178"/>
      <c r="M358" s="2178"/>
      <c r="N358" s="2179"/>
      <c r="O358" s="2180"/>
      <c r="P358" s="149"/>
      <c r="Q358" s="2118"/>
    </row>
    <row r="359" spans="1:17" s="153" customFormat="1">
      <c r="A359" s="2113"/>
      <c r="B359" s="528"/>
      <c r="C359" s="1002"/>
      <c r="D359" s="1003" t="s">
        <v>1539</v>
      </c>
      <c r="E359" s="1002"/>
      <c r="F359" s="1002"/>
      <c r="G359" s="2177"/>
      <c r="H359" s="2178"/>
      <c r="I359" s="2178"/>
      <c r="J359" s="2178"/>
      <c r="K359" s="2178"/>
      <c r="L359" s="2178"/>
      <c r="M359" s="2178"/>
      <c r="N359" s="2178"/>
      <c r="O359" s="2180"/>
      <c r="P359" s="149"/>
      <c r="Q359" s="2118"/>
    </row>
    <row r="360" spans="1:17" s="153" customFormat="1">
      <c r="A360" s="2113"/>
      <c r="B360" s="528"/>
      <c r="C360" s="1002" t="s">
        <v>1897</v>
      </c>
      <c r="D360" s="1028"/>
      <c r="E360" s="1002"/>
      <c r="F360" s="988"/>
      <c r="G360" s="2177"/>
      <c r="H360" s="2178"/>
      <c r="I360" s="2178"/>
      <c r="J360" s="2178"/>
      <c r="K360" s="2178"/>
      <c r="L360" s="2178"/>
      <c r="M360" s="2178"/>
      <c r="N360" s="2181"/>
      <c r="O360" s="2182"/>
      <c r="P360" s="149"/>
      <c r="Q360" s="2118"/>
    </row>
    <row r="361" spans="1:17" s="153" customFormat="1">
      <c r="A361" s="2113"/>
      <c r="B361" s="528"/>
      <c r="C361" s="1002" t="s">
        <v>1898</v>
      </c>
      <c r="D361" s="1028"/>
      <c r="E361" s="1002"/>
      <c r="F361" s="988"/>
      <c r="G361" s="2177"/>
      <c r="H361" s="2178"/>
      <c r="I361" s="2178"/>
      <c r="J361" s="2178"/>
      <c r="K361" s="2178"/>
      <c r="L361" s="2178"/>
      <c r="M361" s="2178"/>
      <c r="N361" s="2178"/>
      <c r="O361" s="2182"/>
      <c r="P361" s="149"/>
      <c r="Q361" s="2118"/>
    </row>
    <row r="362" spans="1:17" s="153" customFormat="1">
      <c r="A362" s="2113"/>
      <c r="B362" s="528"/>
      <c r="C362" s="1002" t="s">
        <v>1899</v>
      </c>
      <c r="D362" s="1028"/>
      <c r="E362" s="1002"/>
      <c r="F362" s="988"/>
      <c r="G362" s="2177"/>
      <c r="H362" s="2178"/>
      <c r="I362" s="2178"/>
      <c r="J362" s="2178"/>
      <c r="K362" s="2178"/>
      <c r="L362" s="2178"/>
      <c r="M362" s="2178"/>
      <c r="N362" s="2177"/>
      <c r="O362" s="2182"/>
      <c r="P362" s="149"/>
      <c r="Q362" s="2118"/>
    </row>
    <row r="363" spans="1:17" s="153" customFormat="1" ht="22.5" customHeight="1">
      <c r="A363" s="2113"/>
      <c r="B363" s="528"/>
      <c r="C363" s="1002" t="s">
        <v>1900</v>
      </c>
      <c r="D363" s="3534" t="s">
        <v>2458</v>
      </c>
      <c r="E363" s="3534"/>
      <c r="F363" s="3535"/>
      <c r="G363" s="2177"/>
      <c r="H363" s="2178"/>
      <c r="I363" s="2178"/>
      <c r="J363" s="2178"/>
      <c r="K363" s="2178"/>
      <c r="L363" s="2178"/>
      <c r="M363" s="2178"/>
      <c r="N363" s="2179"/>
      <c r="O363" s="2182"/>
      <c r="P363" s="149"/>
      <c r="Q363" s="2118"/>
    </row>
    <row r="364" spans="1:17" s="153" customFormat="1" ht="27" customHeight="1">
      <c r="A364" s="2113"/>
      <c r="B364" s="1029"/>
      <c r="C364" s="1030">
        <v>22</v>
      </c>
      <c r="D364" s="3532" t="s">
        <v>1369</v>
      </c>
      <c r="E364" s="3532"/>
      <c r="F364" s="3533"/>
      <c r="G364" s="1031"/>
      <c r="H364" s="996"/>
      <c r="I364" s="996"/>
      <c r="J364" s="1032"/>
      <c r="K364" s="1033"/>
      <c r="L364" s="1033"/>
      <c r="M364" s="1033"/>
      <c r="N364" s="1033"/>
      <c r="O364" s="1036"/>
      <c r="P364" s="158"/>
      <c r="Q364" s="2118"/>
    </row>
    <row r="365" spans="1:17" s="153" customFormat="1">
      <c r="A365" s="2113"/>
      <c r="B365" s="1029"/>
      <c r="C365" s="1037"/>
      <c r="D365" s="1038" t="s">
        <v>1370</v>
      </c>
      <c r="E365" s="1038"/>
      <c r="F365" s="1039"/>
      <c r="G365" s="1031"/>
      <c r="H365" s="996"/>
      <c r="I365" s="996"/>
      <c r="J365" s="1032"/>
      <c r="K365" s="1033"/>
      <c r="L365" s="1033"/>
      <c r="M365" s="1033"/>
      <c r="N365" s="1033"/>
      <c r="O365" s="1036"/>
      <c r="P365" s="158"/>
      <c r="Q365" s="2118"/>
    </row>
    <row r="366" spans="1:17" s="153" customFormat="1">
      <c r="A366" s="2113"/>
      <c r="B366" s="1029"/>
      <c r="C366" s="1037"/>
      <c r="D366" s="1038"/>
      <c r="E366" s="1038" t="s">
        <v>1371</v>
      </c>
      <c r="F366" s="531"/>
      <c r="G366" s="1031"/>
      <c r="H366" s="996"/>
      <c r="I366" s="996"/>
      <c r="J366" s="1032"/>
      <c r="K366" s="1033"/>
      <c r="L366" s="1033"/>
      <c r="M366" s="1033"/>
      <c r="N366" s="1033"/>
      <c r="O366" s="1036"/>
      <c r="P366" s="158"/>
      <c r="Q366" s="2118"/>
    </row>
    <row r="367" spans="1:17" s="153" customFormat="1">
      <c r="A367" s="2113"/>
      <c r="B367" s="1029"/>
      <c r="C367" s="1037"/>
      <c r="D367" s="1038"/>
      <c r="E367" s="1038"/>
      <c r="F367" s="1039" t="s">
        <v>1309</v>
      </c>
      <c r="G367" s="1040"/>
      <c r="H367" s="996"/>
      <c r="I367" s="996"/>
      <c r="J367" s="996"/>
      <c r="K367" s="1041"/>
      <c r="L367" s="1041"/>
      <c r="M367" s="1041"/>
      <c r="N367" s="1034"/>
      <c r="O367" s="1036"/>
      <c r="P367" s="158"/>
      <c r="Q367" s="2118"/>
    </row>
    <row r="368" spans="1:17" s="153" customFormat="1">
      <c r="A368" s="2113"/>
      <c r="B368" s="1029"/>
      <c r="C368" s="1037"/>
      <c r="D368" s="1038"/>
      <c r="E368" s="1038"/>
      <c r="F368" s="1042" t="s">
        <v>67</v>
      </c>
      <c r="G368" s="2135"/>
      <c r="H368" s="996"/>
      <c r="I368" s="996"/>
      <c r="J368" s="996"/>
      <c r="K368" s="996"/>
      <c r="L368" s="996"/>
      <c r="M368" s="996"/>
      <c r="N368" s="2183"/>
      <c r="O368" s="1036"/>
      <c r="P368" s="158"/>
      <c r="Q368" s="2118"/>
    </row>
    <row r="369" spans="1:17" s="153" customFormat="1">
      <c r="A369" s="2113"/>
      <c r="B369" s="1029"/>
      <c r="C369" s="1037"/>
      <c r="D369" s="1038"/>
      <c r="E369" s="1038" t="s">
        <v>1372</v>
      </c>
      <c r="F369" s="1042"/>
      <c r="G369" s="2184"/>
      <c r="H369" s="996"/>
      <c r="I369" s="996"/>
      <c r="J369" s="996"/>
      <c r="K369" s="996"/>
      <c r="L369" s="996"/>
      <c r="M369" s="996"/>
      <c r="N369" s="2185"/>
      <c r="O369" s="1036"/>
      <c r="P369" s="158"/>
      <c r="Q369" s="2118"/>
    </row>
    <row r="370" spans="1:17" s="153" customFormat="1">
      <c r="A370" s="2113"/>
      <c r="B370" s="1029"/>
      <c r="C370" s="1037"/>
      <c r="D370" s="1038"/>
      <c r="E370" s="1038"/>
      <c r="F370" s="1042" t="s">
        <v>66</v>
      </c>
      <c r="G370" s="2135"/>
      <c r="H370" s="996"/>
      <c r="I370" s="996"/>
      <c r="J370" s="996"/>
      <c r="K370" s="996"/>
      <c r="L370" s="996"/>
      <c r="M370" s="996"/>
      <c r="N370" s="2185"/>
      <c r="O370" s="1036"/>
      <c r="P370" s="158"/>
      <c r="Q370" s="2118"/>
    </row>
    <row r="371" spans="1:17" s="153" customFormat="1">
      <c r="A371" s="2113"/>
      <c r="B371" s="1029"/>
      <c r="C371" s="1037"/>
      <c r="D371" s="1038"/>
      <c r="E371" s="1038"/>
      <c r="F371" s="1042" t="s">
        <v>67</v>
      </c>
      <c r="G371" s="2135"/>
      <c r="H371" s="996"/>
      <c r="I371" s="996"/>
      <c r="J371" s="996"/>
      <c r="K371" s="996"/>
      <c r="L371" s="996"/>
      <c r="M371" s="996"/>
      <c r="N371" s="2185"/>
      <c r="O371" s="1036"/>
      <c r="P371" s="158"/>
      <c r="Q371" s="2118"/>
    </row>
    <row r="372" spans="1:17" s="153" customFormat="1">
      <c r="A372" s="2113"/>
      <c r="B372" s="1029"/>
      <c r="C372" s="1037"/>
      <c r="D372" s="1038" t="s">
        <v>1373</v>
      </c>
      <c r="E372" s="1038"/>
      <c r="F372" s="1042"/>
      <c r="G372" s="2184"/>
      <c r="H372" s="996"/>
      <c r="I372" s="996"/>
      <c r="J372" s="996"/>
      <c r="K372" s="996"/>
      <c r="L372" s="996"/>
      <c r="M372" s="996"/>
      <c r="N372" s="2186"/>
      <c r="O372" s="1036"/>
      <c r="P372" s="158"/>
      <c r="Q372" s="2118"/>
    </row>
    <row r="373" spans="1:17" s="153" customFormat="1">
      <c r="A373" s="2113"/>
      <c r="B373" s="1029"/>
      <c r="C373" s="1037"/>
      <c r="D373" s="1038"/>
      <c r="E373" s="1038" t="s">
        <v>1374</v>
      </c>
      <c r="F373" s="1042"/>
      <c r="G373" s="2184"/>
      <c r="H373" s="996"/>
      <c r="I373" s="996"/>
      <c r="J373" s="996"/>
      <c r="K373" s="996"/>
      <c r="L373" s="996"/>
      <c r="M373" s="996"/>
      <c r="N373" s="2185"/>
      <c r="O373" s="1036"/>
      <c r="P373" s="158"/>
      <c r="Q373" s="2118"/>
    </row>
    <row r="374" spans="1:17" s="153" customFormat="1">
      <c r="A374" s="2113"/>
      <c r="B374" s="1029"/>
      <c r="C374" s="1037"/>
      <c r="D374" s="1038"/>
      <c r="E374" s="1038"/>
      <c r="F374" s="1042" t="s">
        <v>1596</v>
      </c>
      <c r="G374" s="2135"/>
      <c r="H374" s="996"/>
      <c r="I374" s="996"/>
      <c r="J374" s="996"/>
      <c r="K374" s="996"/>
      <c r="L374" s="996"/>
      <c r="M374" s="996"/>
      <c r="N374" s="2135"/>
      <c r="O374" s="1036"/>
      <c r="P374" s="158"/>
      <c r="Q374" s="2118"/>
    </row>
    <row r="375" spans="1:17" s="153" customFormat="1">
      <c r="A375" s="2113"/>
      <c r="B375" s="1029"/>
      <c r="C375" s="1037"/>
      <c r="D375" s="1038"/>
      <c r="E375" s="1038"/>
      <c r="F375" s="1042" t="s">
        <v>1597</v>
      </c>
      <c r="G375" s="2135"/>
      <c r="H375" s="996"/>
      <c r="I375" s="996"/>
      <c r="J375" s="996"/>
      <c r="K375" s="996"/>
      <c r="L375" s="996"/>
      <c r="M375" s="996"/>
      <c r="N375" s="2135"/>
      <c r="O375" s="1036"/>
      <c r="P375" s="158"/>
      <c r="Q375" s="2118"/>
    </row>
    <row r="376" spans="1:17" s="153" customFormat="1">
      <c r="A376" s="2113"/>
      <c r="B376" s="1029"/>
      <c r="C376" s="1037"/>
      <c r="D376" s="1038"/>
      <c r="E376" s="1038" t="s">
        <v>1375</v>
      </c>
      <c r="F376" s="1042"/>
      <c r="G376" s="2187"/>
      <c r="H376" s="996"/>
      <c r="I376" s="996"/>
      <c r="J376" s="996"/>
      <c r="K376" s="996"/>
      <c r="L376" s="996"/>
      <c r="M376" s="996"/>
      <c r="N376" s="2187"/>
      <c r="O376" s="1036"/>
      <c r="P376" s="158"/>
      <c r="Q376" s="2118"/>
    </row>
    <row r="377" spans="1:17" s="153" customFormat="1">
      <c r="A377" s="2113"/>
      <c r="B377" s="1029"/>
      <c r="C377" s="1037"/>
      <c r="D377" s="1038"/>
      <c r="E377" s="1038"/>
      <c r="F377" s="1039" t="s">
        <v>1596</v>
      </c>
      <c r="G377" s="2135"/>
      <c r="H377" s="996"/>
      <c r="I377" s="996"/>
      <c r="J377" s="996"/>
      <c r="K377" s="996"/>
      <c r="L377" s="996"/>
      <c r="M377" s="996"/>
      <c r="N377" s="2135"/>
      <c r="O377" s="1036"/>
      <c r="P377" s="158"/>
      <c r="Q377" s="2118"/>
    </row>
    <row r="378" spans="1:17" s="153" customFormat="1">
      <c r="A378" s="2113"/>
      <c r="B378" s="1029"/>
      <c r="C378" s="1037"/>
      <c r="D378" s="1038"/>
      <c r="E378" s="1038"/>
      <c r="F378" s="1039" t="s">
        <v>1597</v>
      </c>
      <c r="G378" s="2135"/>
      <c r="H378" s="996"/>
      <c r="I378" s="996"/>
      <c r="J378" s="996"/>
      <c r="K378" s="996"/>
      <c r="L378" s="996"/>
      <c r="M378" s="996"/>
      <c r="N378" s="2135"/>
      <c r="O378" s="1036"/>
      <c r="P378" s="158"/>
      <c r="Q378" s="2118"/>
    </row>
    <row r="379" spans="1:17" s="153" customFormat="1">
      <c r="A379" s="2113"/>
      <c r="B379" s="1029"/>
      <c r="C379" s="1037"/>
      <c r="D379" s="1038"/>
      <c r="E379" s="1038" t="s">
        <v>1376</v>
      </c>
      <c r="F379" s="1039"/>
      <c r="G379" s="2184"/>
      <c r="H379" s="996"/>
      <c r="I379" s="996"/>
      <c r="J379" s="996"/>
      <c r="K379" s="996"/>
      <c r="L379" s="996"/>
      <c r="M379" s="996"/>
      <c r="N379" s="2184"/>
      <c r="O379" s="1036"/>
      <c r="P379" s="158"/>
      <c r="Q379" s="2118"/>
    </row>
    <row r="380" spans="1:17" s="153" customFormat="1">
      <c r="A380" s="2113"/>
      <c r="B380" s="1029"/>
      <c r="C380" s="1030">
        <v>23</v>
      </c>
      <c r="D380" s="1038" t="s">
        <v>1537</v>
      </c>
      <c r="E380" s="1038"/>
      <c r="F380" s="1039"/>
      <c r="G380" s="1031"/>
      <c r="H380" s="996"/>
      <c r="I380" s="996"/>
      <c r="J380" s="996"/>
      <c r="K380" s="996"/>
      <c r="L380" s="996"/>
      <c r="M380" s="996"/>
      <c r="N380" s="996"/>
      <c r="O380" s="1036"/>
      <c r="P380" s="158"/>
      <c r="Q380" s="2118"/>
    </row>
    <row r="381" spans="1:17" s="153" customFormat="1">
      <c r="A381" s="2113"/>
      <c r="B381" s="1029"/>
      <c r="C381" s="1037"/>
      <c r="D381" s="1038"/>
      <c r="E381" s="1038" t="s">
        <v>184</v>
      </c>
      <c r="F381" s="1043" t="s">
        <v>2459</v>
      </c>
      <c r="G381" s="1031"/>
      <c r="H381" s="1035"/>
      <c r="I381" s="1035"/>
      <c r="J381" s="1035"/>
      <c r="K381" s="1035"/>
      <c r="L381" s="1035"/>
      <c r="M381" s="1035"/>
      <c r="N381" s="1031"/>
      <c r="O381" s="1036"/>
      <c r="P381" s="158"/>
      <c r="Q381" s="2118"/>
    </row>
    <row r="382" spans="1:17" s="153" customFormat="1">
      <c r="A382" s="2113"/>
      <c r="B382" s="1029"/>
      <c r="C382" s="1037"/>
      <c r="D382" s="1038"/>
      <c r="E382" s="1038" t="s">
        <v>186</v>
      </c>
      <c r="F382" s="1043" t="s">
        <v>2460</v>
      </c>
      <c r="G382" s="1031"/>
      <c r="H382" s="1035"/>
      <c r="I382" s="1035"/>
      <c r="J382" s="1035"/>
      <c r="K382" s="1035"/>
      <c r="L382" s="1035"/>
      <c r="M382" s="1035"/>
      <c r="N382" s="1031"/>
      <c r="O382" s="1036"/>
      <c r="P382" s="158"/>
      <c r="Q382" s="2118"/>
    </row>
    <row r="383" spans="1:17" s="153" customFormat="1">
      <c r="A383" s="2113"/>
      <c r="B383" s="1029"/>
      <c r="C383" s="1037"/>
      <c r="D383" s="1038"/>
      <c r="E383" s="1044" t="s">
        <v>191</v>
      </c>
      <c r="F383" s="1045" t="s">
        <v>2461</v>
      </c>
      <c r="G383" s="1031"/>
      <c r="H383" s="1035"/>
      <c r="I383" s="1035"/>
      <c r="J383" s="1035"/>
      <c r="K383" s="1035"/>
      <c r="L383" s="1035"/>
      <c r="M383" s="1035"/>
      <c r="N383" s="1031"/>
      <c r="O383" s="1036"/>
      <c r="P383" s="158"/>
      <c r="Q383" s="2118"/>
    </row>
    <row r="384" spans="1:17" s="153" customFormat="1" ht="15" customHeight="1">
      <c r="A384" s="2113"/>
      <c r="B384" s="1029"/>
      <c r="C384" s="1046">
        <v>25</v>
      </c>
      <c r="D384" s="3532" t="s">
        <v>1390</v>
      </c>
      <c r="E384" s="3532"/>
      <c r="F384" s="3533"/>
      <c r="G384" s="1031"/>
      <c r="H384" s="996"/>
      <c r="I384" s="996"/>
      <c r="J384" s="996"/>
      <c r="K384" s="996"/>
      <c r="L384" s="996"/>
      <c r="M384" s="996"/>
      <c r="N384" s="996"/>
      <c r="O384" s="1036"/>
      <c r="P384" s="158"/>
      <c r="Q384" s="2118"/>
    </row>
    <row r="385" spans="1:17" s="153" customFormat="1">
      <c r="A385" s="2113"/>
      <c r="B385" s="1029"/>
      <c r="C385" s="1037"/>
      <c r="D385" s="1038"/>
      <c r="E385" s="1038" t="s">
        <v>1391</v>
      </c>
      <c r="F385" s="1039"/>
      <c r="G385" s="1031"/>
      <c r="H385" s="996"/>
      <c r="I385" s="996"/>
      <c r="J385" s="996"/>
      <c r="K385" s="996"/>
      <c r="L385" s="996"/>
      <c r="M385" s="996"/>
      <c r="N385" s="996"/>
      <c r="O385" s="1036"/>
      <c r="P385" s="158"/>
      <c r="Q385" s="2118"/>
    </row>
    <row r="386" spans="1:17" s="153" customFormat="1">
      <c r="A386" s="2113"/>
      <c r="B386" s="1029"/>
      <c r="C386" s="1037"/>
      <c r="D386" s="1038"/>
      <c r="E386" s="1038"/>
      <c r="F386" s="1039" t="s">
        <v>1392</v>
      </c>
      <c r="G386" s="997"/>
      <c r="H386" s="996"/>
      <c r="I386" s="996"/>
      <c r="J386" s="996"/>
      <c r="K386" s="996"/>
      <c r="L386" s="996"/>
      <c r="M386" s="996"/>
      <c r="N386" s="997"/>
      <c r="O386" s="1036"/>
      <c r="P386" s="158"/>
      <c r="Q386" s="2118"/>
    </row>
    <row r="387" spans="1:17" s="153" customFormat="1">
      <c r="A387" s="2113"/>
      <c r="B387" s="1029"/>
      <c r="C387" s="1037"/>
      <c r="D387" s="1038"/>
      <c r="E387" s="1038"/>
      <c r="F387" s="1039" t="s">
        <v>1393</v>
      </c>
      <c r="G387" s="997"/>
      <c r="H387" s="996"/>
      <c r="I387" s="996"/>
      <c r="J387" s="996"/>
      <c r="K387" s="996"/>
      <c r="L387" s="996"/>
      <c r="M387" s="996"/>
      <c r="N387" s="997"/>
      <c r="O387" s="1036"/>
      <c r="P387" s="158"/>
      <c r="Q387" s="2118"/>
    </row>
    <row r="388" spans="1:17" s="153" customFormat="1">
      <c r="A388" s="2113"/>
      <c r="B388" s="1029"/>
      <c r="C388" s="1037"/>
      <c r="D388" s="1038"/>
      <c r="E388" s="1038" t="s">
        <v>1394</v>
      </c>
      <c r="F388" s="1039"/>
      <c r="G388" s="997"/>
      <c r="H388" s="996"/>
      <c r="I388" s="996"/>
      <c r="J388" s="996"/>
      <c r="K388" s="996"/>
      <c r="L388" s="996"/>
      <c r="M388" s="996"/>
      <c r="N388" s="997"/>
      <c r="O388" s="1036"/>
      <c r="P388" s="158"/>
      <c r="Q388" s="2118"/>
    </row>
    <row r="389" spans="1:17" s="153" customFormat="1">
      <c r="A389" s="2113"/>
      <c r="B389" s="989"/>
      <c r="C389" s="992"/>
      <c r="D389" s="991"/>
      <c r="E389" s="991"/>
      <c r="F389" s="988" t="s">
        <v>1392</v>
      </c>
      <c r="G389" s="2152"/>
      <c r="H389" s="2188"/>
      <c r="I389" s="2188"/>
      <c r="J389" s="2188"/>
      <c r="K389" s="2188"/>
      <c r="L389" s="2188"/>
      <c r="M389" s="2188"/>
      <c r="N389" s="2152"/>
      <c r="O389" s="2117"/>
      <c r="P389" s="160"/>
      <c r="Q389" s="2118"/>
    </row>
    <row r="390" spans="1:17" s="153" customFormat="1">
      <c r="A390" s="2113"/>
      <c r="B390" s="524"/>
      <c r="C390" s="529"/>
      <c r="D390" s="530"/>
      <c r="E390" s="530"/>
      <c r="F390" s="531" t="s">
        <v>1393</v>
      </c>
      <c r="G390" s="1047"/>
      <c r="H390" s="996"/>
      <c r="I390" s="996"/>
      <c r="J390" s="996"/>
      <c r="K390" s="996"/>
      <c r="L390" s="996"/>
      <c r="M390" s="996"/>
      <c r="N390" s="997"/>
      <c r="O390" s="1048"/>
      <c r="P390" s="161"/>
      <c r="Q390" s="2118"/>
    </row>
    <row r="391" spans="1:17" s="153" customFormat="1">
      <c r="A391" s="2113"/>
      <c r="B391" s="1029"/>
      <c r="C391" s="1037"/>
      <c r="D391" s="1038"/>
      <c r="E391" s="1038" t="s">
        <v>1395</v>
      </c>
      <c r="F391" s="531"/>
      <c r="G391" s="997"/>
      <c r="H391" s="996"/>
      <c r="I391" s="996"/>
      <c r="J391" s="996"/>
      <c r="K391" s="996"/>
      <c r="L391" s="996"/>
      <c r="M391" s="996"/>
      <c r="N391" s="997"/>
      <c r="O391" s="1036"/>
      <c r="P391" s="158"/>
      <c r="Q391" s="2118"/>
    </row>
    <row r="392" spans="1:17" s="153" customFormat="1">
      <c r="A392" s="2113"/>
      <c r="B392" s="1029"/>
      <c r="C392" s="1037"/>
      <c r="D392" s="1038"/>
      <c r="E392" s="1038"/>
      <c r="F392" s="1039" t="s">
        <v>1392</v>
      </c>
      <c r="G392" s="997"/>
      <c r="H392" s="996"/>
      <c r="I392" s="996"/>
      <c r="J392" s="996"/>
      <c r="K392" s="996"/>
      <c r="L392" s="996"/>
      <c r="M392" s="996"/>
      <c r="N392" s="997"/>
      <c r="O392" s="1036"/>
      <c r="P392" s="158"/>
      <c r="Q392" s="2118"/>
    </row>
    <row r="393" spans="1:17" s="153" customFormat="1">
      <c r="A393" s="2113"/>
      <c r="B393" s="1029"/>
      <c r="C393" s="1037"/>
      <c r="D393" s="1038"/>
      <c r="E393" s="1038"/>
      <c r="F393" s="1039" t="s">
        <v>1393</v>
      </c>
      <c r="G393" s="997"/>
      <c r="H393" s="996"/>
      <c r="I393" s="996"/>
      <c r="J393" s="996"/>
      <c r="K393" s="996"/>
      <c r="L393" s="996"/>
      <c r="M393" s="996"/>
      <c r="N393" s="997"/>
      <c r="O393" s="1036"/>
      <c r="P393" s="158"/>
      <c r="Q393" s="2118"/>
    </row>
    <row r="394" spans="1:17" s="153" customFormat="1">
      <c r="A394" s="2113"/>
      <c r="B394" s="1029"/>
      <c r="C394" s="1037"/>
      <c r="D394" s="1038"/>
      <c r="E394" s="1044" t="s">
        <v>1544</v>
      </c>
      <c r="F394" s="1049" t="s">
        <v>2462</v>
      </c>
      <c r="G394" s="997"/>
      <c r="H394" s="996"/>
      <c r="I394" s="996"/>
      <c r="J394" s="996"/>
      <c r="K394" s="996"/>
      <c r="L394" s="996"/>
      <c r="M394" s="996"/>
      <c r="N394" s="997"/>
      <c r="O394" s="1036"/>
      <c r="P394" s="158"/>
      <c r="Q394" s="2118"/>
    </row>
    <row r="395" spans="1:17" s="153" customFormat="1">
      <c r="A395" s="2113"/>
      <c r="B395" s="1029"/>
      <c r="C395" s="2189"/>
      <c r="D395" s="948"/>
      <c r="E395" s="948"/>
      <c r="F395" s="1042" t="s">
        <v>1392</v>
      </c>
      <c r="G395" s="997"/>
      <c r="H395" s="996"/>
      <c r="I395" s="996"/>
      <c r="J395" s="996"/>
      <c r="K395" s="996"/>
      <c r="L395" s="996"/>
      <c r="M395" s="996"/>
      <c r="N395" s="997"/>
      <c r="O395" s="1036"/>
      <c r="P395" s="158"/>
      <c r="Q395" s="2118"/>
    </row>
    <row r="396" spans="1:17" s="153" customFormat="1">
      <c r="A396" s="2113"/>
      <c r="B396" s="1029"/>
      <c r="C396" s="2190"/>
      <c r="D396" s="988"/>
      <c r="E396" s="988"/>
      <c r="F396" s="1042" t="s">
        <v>1393</v>
      </c>
      <c r="G396" s="997"/>
      <c r="H396" s="2129"/>
      <c r="I396" s="2129"/>
      <c r="J396" s="2129"/>
      <c r="K396" s="2129"/>
      <c r="L396" s="2129"/>
      <c r="M396" s="2129"/>
      <c r="N396" s="2120"/>
      <c r="O396" s="1036"/>
      <c r="P396" s="158"/>
      <c r="Q396" s="2118"/>
    </row>
    <row r="397" spans="1:17" s="153" customFormat="1">
      <c r="A397" s="2113"/>
      <c r="B397" s="1029"/>
      <c r="C397" s="1050"/>
      <c r="D397" s="1039"/>
      <c r="E397" s="1039"/>
      <c r="F397" s="1051" t="s">
        <v>1416</v>
      </c>
      <c r="G397" s="995"/>
      <c r="H397" s="996"/>
      <c r="I397" s="996"/>
      <c r="J397" s="996"/>
      <c r="K397" s="1041"/>
      <c r="L397" s="1041"/>
      <c r="M397" s="1041"/>
      <c r="N397" s="995"/>
      <c r="O397" s="1036"/>
      <c r="P397" s="158"/>
      <c r="Q397" s="2118"/>
    </row>
    <row r="398" spans="1:17" s="153" customFormat="1">
      <c r="A398" s="2113"/>
      <c r="B398" s="1029"/>
      <c r="C398" s="1052">
        <v>26</v>
      </c>
      <c r="D398" s="1052" t="s">
        <v>2715</v>
      </c>
      <c r="E398" s="1052"/>
      <c r="F398" s="1052"/>
      <c r="G398" s="997"/>
      <c r="H398" s="996"/>
      <c r="I398" s="996"/>
      <c r="J398" s="996"/>
      <c r="K398" s="996"/>
      <c r="L398" s="996"/>
      <c r="M398" s="996"/>
      <c r="N398" s="997"/>
      <c r="O398" s="1036"/>
      <c r="P398" s="158"/>
      <c r="Q398" s="2118"/>
    </row>
    <row r="399" spans="1:17" s="153" customFormat="1">
      <c r="A399" s="2113"/>
      <c r="B399" s="1029"/>
      <c r="C399" s="1052"/>
      <c r="D399" s="1052"/>
      <c r="E399" s="1052" t="s">
        <v>1869</v>
      </c>
      <c r="F399" s="1052"/>
      <c r="G399" s="1034"/>
      <c r="H399" s="996"/>
      <c r="I399" s="996"/>
      <c r="J399" s="996"/>
      <c r="K399" s="1041"/>
      <c r="L399" s="1041"/>
      <c r="M399" s="1041"/>
      <c r="N399" s="1034"/>
      <c r="O399" s="2191"/>
      <c r="P399" s="158"/>
      <c r="Q399" s="2118"/>
    </row>
    <row r="400" spans="1:17" s="153" customFormat="1">
      <c r="A400" s="2113"/>
      <c r="B400" s="1029"/>
      <c r="C400" s="1052"/>
      <c r="D400" s="1052"/>
      <c r="E400" s="1052" t="s">
        <v>1870</v>
      </c>
      <c r="F400" s="1052"/>
      <c r="G400" s="1034"/>
      <c r="H400" s="2129"/>
      <c r="I400" s="2129"/>
      <c r="J400" s="2129"/>
      <c r="K400" s="2129"/>
      <c r="L400" s="2129"/>
      <c r="M400" s="2129"/>
      <c r="N400" s="2120"/>
      <c r="O400" s="2191"/>
      <c r="P400" s="158"/>
      <c r="Q400" s="2118"/>
    </row>
    <row r="401" spans="1:17" s="153" customFormat="1" ht="15" customHeight="1">
      <c r="A401" s="2113"/>
      <c r="B401" s="1029"/>
      <c r="C401" s="1052"/>
      <c r="D401" s="1052"/>
      <c r="E401" s="1052" t="s">
        <v>1840</v>
      </c>
      <c r="F401" s="1052"/>
      <c r="G401" s="2192"/>
      <c r="H401" s="1053"/>
      <c r="I401" s="1053"/>
      <c r="J401" s="1053"/>
      <c r="K401" s="1053"/>
      <c r="L401" s="1053"/>
      <c r="M401" s="1053"/>
      <c r="N401" s="1053"/>
      <c r="O401" s="2191"/>
      <c r="P401" s="158"/>
      <c r="Q401" s="2118"/>
    </row>
    <row r="402" spans="1:17" s="153" customFormat="1" ht="28.5" customHeight="1">
      <c r="A402" s="2113"/>
      <c r="B402" s="1029"/>
      <c r="C402" s="1054">
        <v>27</v>
      </c>
      <c r="D402" s="3536" t="s">
        <v>2315</v>
      </c>
      <c r="E402" s="3536"/>
      <c r="F402" s="3537"/>
      <c r="G402" s="2193"/>
      <c r="H402" s="1053"/>
      <c r="I402" s="1053"/>
      <c r="J402" s="1053"/>
      <c r="K402" s="1053"/>
      <c r="L402" s="1053"/>
      <c r="M402" s="1053"/>
      <c r="N402" s="1053"/>
      <c r="O402" s="2191"/>
      <c r="P402" s="158"/>
      <c r="Q402" s="2118"/>
    </row>
    <row r="403" spans="1:17" s="150" customFormat="1" ht="15.75" thickBot="1">
      <c r="A403" s="2194"/>
      <c r="B403" s="1055"/>
      <c r="C403" s="1056"/>
      <c r="D403" s="1057"/>
      <c r="E403" s="1057"/>
      <c r="F403" s="1058"/>
      <c r="G403" s="1059"/>
      <c r="H403" s="1060"/>
      <c r="I403" s="1060"/>
      <c r="J403" s="1060"/>
      <c r="K403" s="1060"/>
      <c r="L403" s="1060"/>
      <c r="M403" s="1060"/>
      <c r="N403" s="1060"/>
      <c r="O403" s="1061"/>
      <c r="P403" s="2195"/>
      <c r="Q403" s="2196"/>
    </row>
    <row r="404" spans="1:17" s="150" customFormat="1">
      <c r="B404" s="163"/>
      <c r="C404" s="163"/>
      <c r="D404" s="163"/>
      <c r="E404" s="163"/>
      <c r="F404" s="531"/>
      <c r="G404" s="532"/>
      <c r="H404" s="533"/>
      <c r="I404" s="533"/>
      <c r="J404" s="533"/>
      <c r="K404" s="533"/>
      <c r="L404" s="533"/>
      <c r="M404" s="533"/>
      <c r="N404" s="534"/>
      <c r="O404" s="163"/>
      <c r="P404" s="163"/>
    </row>
    <row r="405" spans="1:17" s="349" customFormat="1" ht="12.75">
      <c r="A405" s="358"/>
      <c r="B405" s="1445"/>
      <c r="D405" s="360"/>
      <c r="E405" s="359"/>
      <c r="F405" s="941" t="s">
        <v>2946</v>
      </c>
      <c r="G405" s="361"/>
      <c r="H405" s="361"/>
      <c r="I405" s="361"/>
      <c r="J405" s="361"/>
      <c r="K405" s="362"/>
      <c r="L405" s="362"/>
      <c r="M405" s="362"/>
      <c r="N405" s="363" t="s">
        <v>2947</v>
      </c>
      <c r="O405" s="363"/>
      <c r="P405" s="364"/>
      <c r="Q405" s="540"/>
    </row>
    <row r="406" spans="1:17" s="349" customFormat="1" ht="14.25">
      <c r="A406" s="358"/>
      <c r="B406" s="1445"/>
      <c r="D406" s="359"/>
      <c r="E406" s="359"/>
      <c r="F406" s="359"/>
      <c r="G406" s="361"/>
      <c r="H406" s="361"/>
      <c r="I406" s="361"/>
      <c r="J406" s="361"/>
      <c r="K406" s="362"/>
      <c r="L406" s="362"/>
      <c r="M406" s="362"/>
      <c r="N406" s="363" t="s">
        <v>2950</v>
      </c>
      <c r="O406" s="363"/>
      <c r="P406" s="364"/>
      <c r="Q406" s="942"/>
    </row>
    <row r="407" spans="1:17" s="349" customFormat="1" ht="14.25">
      <c r="A407" s="358"/>
      <c r="B407" s="1446"/>
      <c r="D407" s="366"/>
      <c r="E407" s="367"/>
      <c r="F407" s="367"/>
      <c r="G407" s="368"/>
      <c r="H407" s="368"/>
      <c r="I407" s="368"/>
      <c r="J407" s="368"/>
      <c r="K407" s="362"/>
      <c r="L407" s="362"/>
      <c r="M407" s="362"/>
      <c r="N407" s="363" t="s">
        <v>2353</v>
      </c>
      <c r="O407" s="363"/>
      <c r="P407" s="364"/>
      <c r="Q407" s="942"/>
    </row>
    <row r="408" spans="1:17" s="349" customFormat="1" ht="12.75">
      <c r="A408" s="358"/>
      <c r="B408" s="1447"/>
      <c r="D408" s="358"/>
      <c r="G408" s="541"/>
      <c r="H408" s="541"/>
      <c r="I408" s="541"/>
      <c r="J408" s="541"/>
      <c r="K408" s="541"/>
      <c r="L408" s="541"/>
      <c r="M408" s="1188"/>
      <c r="N408" s="3495"/>
      <c r="O408" s="3495"/>
      <c r="P408" s="3495"/>
      <c r="Q408" s="3495"/>
    </row>
    <row r="409" spans="1:17" s="349" customFormat="1" ht="14.25">
      <c r="A409" s="358"/>
      <c r="B409" s="1447"/>
      <c r="D409" s="358"/>
      <c r="G409" s="541"/>
      <c r="H409" s="541"/>
      <c r="I409" s="541"/>
      <c r="J409" s="541"/>
      <c r="K409" s="541"/>
      <c r="L409" s="541"/>
      <c r="M409" s="1188"/>
      <c r="N409" s="943"/>
      <c r="O409" s="943"/>
      <c r="P409" s="364"/>
      <c r="Q409" s="942"/>
    </row>
    <row r="410" spans="1:17" s="349" customFormat="1" ht="14.25">
      <c r="A410" s="358"/>
      <c r="B410" s="1448"/>
      <c r="C410" s="358"/>
      <c r="D410" s="358"/>
      <c r="E410" s="358"/>
      <c r="F410" s="358"/>
      <c r="G410" s="1188"/>
      <c r="H410" s="1188"/>
      <c r="I410" s="1188"/>
      <c r="J410" s="1188"/>
      <c r="K410" s="1188"/>
      <c r="L410" s="1188"/>
      <c r="M410" s="1188"/>
      <c r="N410" s="369"/>
      <c r="O410" s="369"/>
      <c r="P410" s="370"/>
      <c r="Q410" s="942"/>
    </row>
    <row r="411" spans="1:17" s="349" customFormat="1" ht="14.25">
      <c r="A411" s="359"/>
      <c r="B411" s="1447"/>
      <c r="G411" s="541"/>
      <c r="H411" s="541"/>
      <c r="I411" s="541"/>
      <c r="J411" s="541"/>
      <c r="K411" s="541"/>
      <c r="L411" s="541"/>
      <c r="M411" s="362"/>
      <c r="N411" s="371" t="s">
        <v>2948</v>
      </c>
      <c r="O411" s="369"/>
      <c r="P411" s="370"/>
      <c r="Q411" s="942"/>
    </row>
    <row r="412" spans="1:17" s="349" customFormat="1" ht="14.25">
      <c r="A412" s="359"/>
      <c r="B412" s="1447"/>
      <c r="G412" s="541"/>
      <c r="H412" s="541"/>
      <c r="I412" s="541"/>
      <c r="J412" s="541"/>
      <c r="K412" s="541"/>
      <c r="L412" s="541"/>
      <c r="M412" s="362"/>
      <c r="N412" s="369" t="s">
        <v>2949</v>
      </c>
      <c r="O412" s="369"/>
      <c r="P412" s="370"/>
      <c r="Q412" s="942"/>
    </row>
    <row r="413" spans="1:17" s="153" customFormat="1">
      <c r="C413" s="159"/>
      <c r="D413" s="159"/>
      <c r="E413" s="159"/>
      <c r="F413" s="159"/>
      <c r="G413" s="167"/>
      <c r="H413" s="168"/>
      <c r="I413" s="168"/>
      <c r="J413" s="168"/>
      <c r="K413" s="164"/>
      <c r="L413" s="164"/>
      <c r="M413" s="164"/>
      <c r="N413" s="169"/>
      <c r="O413" s="170"/>
      <c r="P413" s="171"/>
    </row>
    <row r="414" spans="1:17" s="153" customFormat="1">
      <c r="C414" s="159"/>
      <c r="D414" s="159"/>
      <c r="E414" s="159"/>
      <c r="F414" s="159"/>
      <c r="G414" s="172"/>
      <c r="H414" s="165"/>
      <c r="I414" s="165"/>
      <c r="J414" s="165"/>
      <c r="K414" s="165"/>
      <c r="L414" s="165"/>
      <c r="M414" s="165"/>
      <c r="N414" s="166"/>
      <c r="O414" s="170"/>
      <c r="P414" s="171"/>
    </row>
    <row r="415" spans="1:17" s="153" customFormat="1">
      <c r="C415" s="159"/>
      <c r="D415" s="173"/>
      <c r="E415" s="159"/>
      <c r="F415" s="159"/>
      <c r="G415" s="172"/>
      <c r="H415" s="165"/>
      <c r="I415" s="165"/>
      <c r="J415" s="165"/>
      <c r="K415" s="165"/>
      <c r="L415" s="165"/>
      <c r="M415" s="165"/>
      <c r="N415" s="166"/>
      <c r="O415" s="170"/>
      <c r="P415" s="171"/>
    </row>
    <row r="416" spans="1:17" s="153" customFormat="1">
      <c r="C416" s="159"/>
      <c r="D416" s="173"/>
      <c r="E416" s="159"/>
      <c r="F416" s="159"/>
      <c r="G416" s="172"/>
      <c r="H416" s="165"/>
      <c r="I416" s="165"/>
      <c r="J416" s="165"/>
      <c r="K416" s="165"/>
      <c r="L416" s="165"/>
      <c r="M416" s="165"/>
      <c r="N416" s="166"/>
      <c r="O416" s="170"/>
      <c r="P416" s="171"/>
    </row>
    <row r="417" spans="3:16" s="153" customFormat="1">
      <c r="C417" s="159"/>
      <c r="D417" s="159"/>
      <c r="E417" s="159"/>
      <c r="F417" s="159"/>
      <c r="G417" s="172"/>
      <c r="H417" s="165"/>
      <c r="I417" s="165"/>
      <c r="J417" s="165"/>
      <c r="K417" s="165"/>
      <c r="L417" s="165"/>
      <c r="M417" s="165"/>
      <c r="N417" s="166"/>
      <c r="O417" s="170"/>
      <c r="P417" s="171"/>
    </row>
    <row r="418" spans="3:16" s="153" customFormat="1">
      <c r="C418" s="159"/>
      <c r="D418" s="159"/>
      <c r="E418" s="159"/>
      <c r="F418" s="159"/>
      <c r="G418" s="172"/>
      <c r="H418" s="165"/>
      <c r="I418" s="165"/>
      <c r="J418" s="165"/>
      <c r="K418" s="165"/>
      <c r="L418" s="165"/>
      <c r="M418" s="165"/>
      <c r="N418" s="166"/>
      <c r="O418" s="170"/>
      <c r="P418" s="171"/>
    </row>
    <row r="419" spans="3:16" s="153" customFormat="1">
      <c r="C419" s="159"/>
      <c r="D419" s="159"/>
      <c r="E419" s="159"/>
      <c r="F419" s="159"/>
      <c r="G419" s="167"/>
      <c r="H419" s="168"/>
      <c r="I419" s="168"/>
      <c r="J419" s="168"/>
      <c r="K419" s="168"/>
      <c r="L419" s="168"/>
      <c r="M419" s="168"/>
      <c r="N419" s="174"/>
      <c r="O419" s="170"/>
      <c r="P419" s="171"/>
    </row>
    <row r="420" spans="3:16" s="153" customFormat="1">
      <c r="C420" s="159"/>
      <c r="D420" s="159"/>
      <c r="E420" s="159"/>
      <c r="F420" s="159"/>
      <c r="G420" s="167"/>
      <c r="H420" s="168"/>
      <c r="I420" s="168"/>
      <c r="J420" s="168"/>
      <c r="K420" s="168"/>
      <c r="L420" s="168"/>
      <c r="M420" s="168"/>
      <c r="N420" s="174"/>
      <c r="O420" s="170"/>
      <c r="P420" s="171"/>
    </row>
    <row r="421" spans="3:16" s="153" customFormat="1">
      <c r="C421" s="159"/>
      <c r="D421" s="159"/>
      <c r="E421" s="159"/>
      <c r="F421" s="159"/>
      <c r="G421" s="167"/>
      <c r="H421" s="168"/>
      <c r="I421" s="168"/>
      <c r="J421" s="168"/>
      <c r="K421" s="168"/>
      <c r="L421" s="168"/>
      <c r="M421" s="168"/>
      <c r="N421" s="174"/>
      <c r="O421" s="170"/>
      <c r="P421" s="171"/>
    </row>
    <row r="422" spans="3:16" s="153" customFormat="1">
      <c r="C422" s="159"/>
      <c r="D422" s="159"/>
      <c r="E422" s="159"/>
      <c r="F422" s="159"/>
      <c r="G422" s="167"/>
      <c r="H422" s="168"/>
      <c r="I422" s="168"/>
      <c r="J422" s="168"/>
      <c r="K422" s="168"/>
      <c r="L422" s="168"/>
      <c r="M422" s="168"/>
      <c r="N422" s="174"/>
      <c r="O422" s="170"/>
      <c r="P422" s="171"/>
    </row>
    <row r="423" spans="3:16" s="153" customFormat="1">
      <c r="C423" s="159"/>
      <c r="D423" s="159"/>
      <c r="E423" s="159"/>
      <c r="F423" s="159"/>
      <c r="G423" s="167"/>
      <c r="H423" s="168"/>
      <c r="I423" s="168"/>
      <c r="J423" s="168"/>
      <c r="K423" s="168"/>
      <c r="L423" s="168"/>
      <c r="M423" s="168"/>
      <c r="N423" s="174"/>
      <c r="O423" s="170"/>
      <c r="P423" s="171"/>
    </row>
    <row r="424" spans="3:16" s="153" customFormat="1">
      <c r="C424" s="159"/>
      <c r="D424" s="159"/>
      <c r="E424" s="159"/>
      <c r="F424" s="159"/>
      <c r="G424" s="167"/>
      <c r="H424" s="168"/>
      <c r="I424" s="168"/>
      <c r="J424" s="168"/>
      <c r="K424" s="168"/>
      <c r="L424" s="168"/>
      <c r="M424" s="168"/>
      <c r="N424" s="174"/>
      <c r="O424" s="170"/>
      <c r="P424" s="171"/>
    </row>
    <row r="425" spans="3:16" s="153" customFormat="1">
      <c r="C425" s="159"/>
      <c r="D425" s="159"/>
      <c r="E425" s="159"/>
      <c r="F425" s="159"/>
      <c r="G425" s="167"/>
      <c r="H425" s="168"/>
      <c r="I425" s="168"/>
      <c r="J425" s="168"/>
      <c r="K425" s="168"/>
      <c r="L425" s="168"/>
      <c r="M425" s="168"/>
      <c r="N425" s="174"/>
      <c r="O425" s="170"/>
      <c r="P425" s="171"/>
    </row>
    <row r="426" spans="3:16" s="153" customFormat="1">
      <c r="C426" s="159"/>
      <c r="D426" s="159"/>
      <c r="E426" s="159"/>
      <c r="F426" s="159"/>
      <c r="G426" s="167"/>
      <c r="H426" s="168"/>
      <c r="I426" s="168"/>
      <c r="J426" s="168"/>
      <c r="K426" s="168"/>
      <c r="L426" s="168"/>
      <c r="M426" s="168"/>
      <c r="N426" s="174"/>
      <c r="O426" s="170"/>
      <c r="P426" s="171"/>
    </row>
    <row r="427" spans="3:16" s="153" customFormat="1">
      <c r="C427" s="159"/>
      <c r="D427" s="159"/>
      <c r="E427" s="159"/>
      <c r="F427" s="159"/>
      <c r="G427" s="167"/>
      <c r="H427" s="168"/>
      <c r="I427" s="168"/>
      <c r="J427" s="168"/>
      <c r="K427" s="168"/>
      <c r="L427" s="168"/>
      <c r="M427" s="168"/>
      <c r="N427" s="174"/>
      <c r="O427" s="170"/>
      <c r="P427" s="171"/>
    </row>
  </sheetData>
  <mergeCells count="32">
    <mergeCell ref="N408:Q408"/>
    <mergeCell ref="A3:P3"/>
    <mergeCell ref="A4:E4"/>
    <mergeCell ref="A5:E5"/>
    <mergeCell ref="A8:A9"/>
    <mergeCell ref="B8:F9"/>
    <mergeCell ref="G8:G9"/>
    <mergeCell ref="H8:H9"/>
    <mergeCell ref="I8:I9"/>
    <mergeCell ref="J8:J9"/>
    <mergeCell ref="K8:N8"/>
    <mergeCell ref="O8:O9"/>
    <mergeCell ref="P8:P9"/>
    <mergeCell ref="E262:F262"/>
    <mergeCell ref="E290:F290"/>
    <mergeCell ref="E291:F291"/>
    <mergeCell ref="A1:Q1"/>
    <mergeCell ref="A2:Q2"/>
    <mergeCell ref="E125:F125"/>
    <mergeCell ref="E135:F135"/>
    <mergeCell ref="D218:F218"/>
    <mergeCell ref="Q8:Q9"/>
    <mergeCell ref="B10:F10"/>
    <mergeCell ref="E292:F292"/>
    <mergeCell ref="E293:F293"/>
    <mergeCell ref="D316:F316"/>
    <mergeCell ref="D402:F402"/>
    <mergeCell ref="D326:F326"/>
    <mergeCell ref="E357:F357"/>
    <mergeCell ref="D363:F363"/>
    <mergeCell ref="D364:F364"/>
    <mergeCell ref="D384:F384"/>
  </mergeCells>
  <pageMargins left="0.70866141732283472" right="0.70866141732283472" top="0.74803149606299213" bottom="0.74803149606299213" header="0.31496062992125984" footer="0.31496062992125984"/>
  <pageSetup paperSize="14" scale="62" fitToHeight="0" orientation="landscape" horizontalDpi="4294967293" vertic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A211"/>
  <sheetViews>
    <sheetView topLeftCell="A61" workbookViewId="0">
      <selection activeCell="I45" sqref="I45"/>
    </sheetView>
  </sheetViews>
  <sheetFormatPr defaultRowHeight="12.75"/>
  <cols>
    <col min="1" max="1" width="3.5703125" style="18" customWidth="1"/>
    <col min="2" max="3" width="2.85546875" style="18" customWidth="1"/>
    <col min="4" max="4" width="3.140625" style="18" customWidth="1"/>
    <col min="5" max="5" width="9.140625" style="18" customWidth="1"/>
    <col min="6" max="6" width="40.7109375" style="18" customWidth="1"/>
    <col min="7" max="7" width="14.7109375" style="18" customWidth="1"/>
    <col min="8" max="15" width="12.7109375" style="223" customWidth="1"/>
    <col min="16" max="18" width="12.7109375" style="18" customWidth="1"/>
    <col min="19" max="19" width="25.42578125" style="18" customWidth="1"/>
    <col min="20" max="20" width="9.140625" style="18"/>
    <col min="21" max="21" width="21.7109375" style="18" customWidth="1"/>
    <col min="22" max="22" width="9" style="18" customWidth="1"/>
    <col min="23" max="23" width="6.28515625" style="18" customWidth="1"/>
    <col min="24" max="16384" width="9.140625" style="18"/>
  </cols>
  <sheetData>
    <row r="1" spans="1:18" s="349" customFormat="1">
      <c r="A1" s="3468" t="s">
        <v>0</v>
      </c>
      <c r="B1" s="3468"/>
      <c r="C1" s="3468"/>
      <c r="D1" s="3468"/>
      <c r="E1" s="3468"/>
      <c r="F1" s="3468"/>
      <c r="G1" s="3468"/>
      <c r="H1" s="3468"/>
      <c r="I1" s="3468"/>
      <c r="J1" s="3468"/>
      <c r="K1" s="3468"/>
      <c r="L1" s="3468"/>
      <c r="M1" s="3468"/>
      <c r="N1" s="3468"/>
      <c r="O1" s="3468"/>
      <c r="P1" s="3468"/>
      <c r="Q1" s="3468"/>
      <c r="R1" s="3468"/>
    </row>
    <row r="2" spans="1:18" s="349" customFormat="1">
      <c r="A2" s="3469" t="s">
        <v>2952</v>
      </c>
      <c r="B2" s="3469"/>
      <c r="C2" s="3469"/>
      <c r="D2" s="3469"/>
      <c r="E2" s="3469"/>
      <c r="F2" s="3469"/>
      <c r="G2" s="3469"/>
      <c r="H2" s="3469"/>
      <c r="I2" s="3469"/>
      <c r="J2" s="3469"/>
      <c r="K2" s="3469"/>
      <c r="L2" s="3469"/>
      <c r="M2" s="3469"/>
      <c r="N2" s="3469"/>
      <c r="O2" s="3469"/>
      <c r="P2" s="3469"/>
      <c r="Q2" s="3469"/>
      <c r="R2" s="3469"/>
    </row>
    <row r="3" spans="1:18" s="349" customFormat="1">
      <c r="A3" s="3468"/>
      <c r="B3" s="3468"/>
      <c r="C3" s="3468"/>
      <c r="D3" s="3468"/>
      <c r="E3" s="3468"/>
      <c r="F3" s="3468"/>
      <c r="G3" s="3468"/>
      <c r="H3" s="3468"/>
      <c r="I3" s="3468"/>
      <c r="J3" s="3468"/>
      <c r="K3" s="3468"/>
      <c r="L3" s="3468"/>
      <c r="M3" s="3468"/>
      <c r="N3" s="3468"/>
      <c r="O3" s="3468"/>
      <c r="P3" s="3468"/>
      <c r="Q3" s="3468"/>
      <c r="R3" s="1226"/>
    </row>
    <row r="4" spans="1:18" s="349" customFormat="1">
      <c r="A4" s="3474" t="s">
        <v>1</v>
      </c>
      <c r="B4" s="3474"/>
      <c r="C4" s="3474"/>
      <c r="D4" s="3474"/>
      <c r="E4" s="3474"/>
      <c r="F4" s="1191" t="s">
        <v>2</v>
      </c>
      <c r="G4" s="2766"/>
      <c r="H4" s="535"/>
      <c r="I4" s="535"/>
      <c r="J4" s="535"/>
      <c r="K4" s="535"/>
      <c r="L4" s="535"/>
      <c r="M4" s="535"/>
      <c r="N4" s="535"/>
      <c r="O4" s="535"/>
      <c r="P4" s="535"/>
      <c r="Q4" s="1189"/>
      <c r="R4" s="1226"/>
    </row>
    <row r="5" spans="1:18" s="349" customFormat="1">
      <c r="A5" s="3474" t="s">
        <v>3</v>
      </c>
      <c r="B5" s="3474"/>
      <c r="C5" s="3474"/>
      <c r="D5" s="3474"/>
      <c r="E5" s="3474"/>
      <c r="F5" s="1191" t="s">
        <v>4</v>
      </c>
      <c r="G5" s="2766"/>
      <c r="H5" s="535"/>
      <c r="I5" s="535"/>
      <c r="J5" s="535"/>
      <c r="K5" s="535"/>
      <c r="L5" s="535"/>
      <c r="M5" s="535"/>
      <c r="N5" s="535"/>
      <c r="O5" s="535"/>
      <c r="P5" s="535"/>
      <c r="Q5" s="1189"/>
      <c r="R5" s="1226"/>
    </row>
    <row r="6" spans="1:18" s="349" customFormat="1">
      <c r="A6" s="1191" t="s">
        <v>5</v>
      </c>
      <c r="B6" s="1191"/>
      <c r="C6" s="1191"/>
      <c r="D6" s="1191"/>
      <c r="E6" s="1191"/>
      <c r="F6" s="1191" t="s">
        <v>2983</v>
      </c>
      <c r="G6" s="2766"/>
      <c r="H6" s="535"/>
      <c r="I6" s="535"/>
      <c r="J6" s="535"/>
      <c r="K6" s="535"/>
      <c r="L6" s="535"/>
      <c r="M6" s="535"/>
      <c r="N6" s="535"/>
      <c r="O6" s="535"/>
      <c r="P6" s="535"/>
      <c r="Q6" s="1189"/>
      <c r="R6" s="1226"/>
    </row>
    <row r="7" spans="1:18" s="349" customFormat="1" ht="13.5" thickBot="1">
      <c r="A7" s="1189"/>
      <c r="B7" s="1189"/>
      <c r="C7" s="1189"/>
      <c r="D7" s="1189"/>
      <c r="E7" s="1189"/>
      <c r="F7" s="1189"/>
      <c r="G7" s="2764"/>
      <c r="H7" s="535"/>
      <c r="I7" s="535"/>
      <c r="J7" s="535"/>
      <c r="K7" s="535"/>
      <c r="L7" s="535"/>
      <c r="M7" s="535"/>
      <c r="N7" s="535"/>
      <c r="O7" s="535"/>
      <c r="P7" s="535"/>
      <c r="Q7" s="1189"/>
      <c r="R7" s="348"/>
    </row>
    <row r="8" spans="1:18" s="349" customFormat="1" ht="20.100000000000001" customHeight="1" thickBot="1">
      <c r="A8" s="3487" t="s">
        <v>6</v>
      </c>
      <c r="B8" s="3488" t="s">
        <v>7</v>
      </c>
      <c r="C8" s="3488"/>
      <c r="D8" s="3488"/>
      <c r="E8" s="3488"/>
      <c r="F8" s="3488"/>
      <c r="G8" s="3553" t="s">
        <v>8</v>
      </c>
      <c r="H8" s="3475" t="s">
        <v>2943</v>
      </c>
      <c r="I8" s="3470" t="s">
        <v>2954</v>
      </c>
      <c r="J8" s="3470" t="s">
        <v>2955</v>
      </c>
      <c r="K8" s="3470" t="s">
        <v>2956</v>
      </c>
      <c r="L8" s="3477" t="s">
        <v>2944</v>
      </c>
      <c r="M8" s="3477"/>
      <c r="N8" s="3477"/>
      <c r="O8" s="3478"/>
      <c r="P8" s="3480" t="s">
        <v>2945</v>
      </c>
      <c r="Q8" s="3479" t="s">
        <v>8</v>
      </c>
      <c r="R8" s="3472" t="s">
        <v>723</v>
      </c>
    </row>
    <row r="9" spans="1:18" s="349" customFormat="1" ht="20.100000000000001" customHeight="1">
      <c r="A9" s="3487"/>
      <c r="B9" s="3488"/>
      <c r="C9" s="3488"/>
      <c r="D9" s="3488"/>
      <c r="E9" s="3488"/>
      <c r="F9" s="3488"/>
      <c r="G9" s="3554"/>
      <c r="H9" s="3476"/>
      <c r="I9" s="3471"/>
      <c r="J9" s="3471"/>
      <c r="K9" s="3471"/>
      <c r="L9" s="1193" t="s">
        <v>2716</v>
      </c>
      <c r="M9" s="536" t="s">
        <v>2717</v>
      </c>
      <c r="N9" s="536" t="s">
        <v>2718</v>
      </c>
      <c r="O9" s="537" t="s">
        <v>2719</v>
      </c>
      <c r="P9" s="3481"/>
      <c r="Q9" s="3479"/>
      <c r="R9" s="3473"/>
    </row>
    <row r="10" spans="1:18" s="349" customFormat="1" ht="13.5" thickBot="1">
      <c r="A10" s="350">
        <v>1</v>
      </c>
      <c r="B10" s="3483">
        <v>2</v>
      </c>
      <c r="C10" s="3484"/>
      <c r="D10" s="3484"/>
      <c r="E10" s="3484"/>
      <c r="F10" s="3485"/>
      <c r="G10" s="3194"/>
      <c r="H10" s="1770">
        <v>3</v>
      </c>
      <c r="I10" s="1770">
        <v>4</v>
      </c>
      <c r="J10" s="1770">
        <v>5</v>
      </c>
      <c r="K10" s="1770">
        <v>6</v>
      </c>
      <c r="L10" s="1771">
        <v>7</v>
      </c>
      <c r="M10" s="1771">
        <v>8</v>
      </c>
      <c r="N10" s="1771">
        <v>9</v>
      </c>
      <c r="O10" s="1771">
        <v>10</v>
      </c>
      <c r="P10" s="1771">
        <v>11</v>
      </c>
      <c r="Q10" s="1772">
        <v>12</v>
      </c>
      <c r="R10" s="1773">
        <v>13</v>
      </c>
    </row>
    <row r="11" spans="1:18" ht="12.75" customHeight="1" thickBot="1">
      <c r="A11" s="553"/>
      <c r="B11" s="224" t="s">
        <v>3003</v>
      </c>
      <c r="C11" s="225"/>
      <c r="D11" s="225"/>
      <c r="E11" s="225"/>
      <c r="F11" s="225"/>
      <c r="G11" s="225"/>
      <c r="H11" s="1775"/>
      <c r="I11" s="1776"/>
      <c r="J11" s="1776"/>
      <c r="K11" s="1776"/>
      <c r="L11" s="1776"/>
      <c r="M11" s="1776"/>
      <c r="N11" s="1776"/>
      <c r="O11" s="1776"/>
      <c r="P11" s="1777"/>
      <c r="Q11" s="1778"/>
      <c r="R11" s="1779"/>
    </row>
    <row r="12" spans="1:18" ht="12.75" customHeight="1" thickBot="1">
      <c r="A12" s="3181"/>
      <c r="B12" s="3182"/>
      <c r="C12" s="3189" t="s">
        <v>3570</v>
      </c>
      <c r="D12" s="3183"/>
      <c r="E12" s="3183"/>
      <c r="F12" s="3183"/>
      <c r="G12" s="3195"/>
      <c r="H12" s="3076">
        <v>19.25</v>
      </c>
      <c r="I12" s="3076">
        <v>20</v>
      </c>
      <c r="J12" s="3191">
        <v>46.24</v>
      </c>
      <c r="K12" s="3185"/>
      <c r="L12" s="3185"/>
      <c r="M12" s="3185"/>
      <c r="N12" s="3185"/>
      <c r="O12" s="3185"/>
      <c r="P12" s="3186"/>
      <c r="Q12" s="3187"/>
      <c r="R12" s="3188"/>
    </row>
    <row r="13" spans="1:18" ht="12.75" customHeight="1" thickBot="1">
      <c r="A13" s="3181"/>
      <c r="B13" s="3182"/>
      <c r="C13" s="3190" t="s">
        <v>3571</v>
      </c>
      <c r="D13" s="3183"/>
      <c r="E13" s="3183"/>
      <c r="F13" s="3183"/>
      <c r="G13" s="3195"/>
      <c r="H13" s="3192">
        <v>99.5</v>
      </c>
      <c r="I13" s="3192">
        <v>99.14</v>
      </c>
      <c r="J13" s="3192">
        <v>106.36</v>
      </c>
      <c r="K13" s="3185"/>
      <c r="L13" s="3185"/>
      <c r="M13" s="3185"/>
      <c r="N13" s="3185"/>
      <c r="O13" s="3185"/>
      <c r="P13" s="3186"/>
      <c r="Q13" s="3187"/>
      <c r="R13" s="3188"/>
    </row>
    <row r="14" spans="1:18" ht="12.75" customHeight="1" thickBot="1">
      <c r="A14" s="3181"/>
      <c r="B14" s="3182"/>
      <c r="C14" s="3190" t="s">
        <v>3572</v>
      </c>
      <c r="D14" s="3183"/>
      <c r="E14" s="3183"/>
      <c r="F14" s="3183"/>
      <c r="G14" s="3195"/>
      <c r="H14" s="3192">
        <v>52.37</v>
      </c>
      <c r="I14" s="3192">
        <v>56.05</v>
      </c>
      <c r="J14" s="3192">
        <v>56.06</v>
      </c>
      <c r="K14" s="3185"/>
      <c r="L14" s="3185"/>
      <c r="M14" s="3185"/>
      <c r="N14" s="3185"/>
      <c r="O14" s="3185"/>
      <c r="P14" s="3186"/>
      <c r="Q14" s="3187"/>
      <c r="R14" s="3188"/>
    </row>
    <row r="15" spans="1:18" ht="12.75" customHeight="1" thickBot="1">
      <c r="A15" s="3181"/>
      <c r="B15" s="3182"/>
      <c r="C15" s="3190" t="s">
        <v>3573</v>
      </c>
      <c r="D15" s="3183"/>
      <c r="E15" s="3183"/>
      <c r="F15" s="3183"/>
      <c r="G15" s="3195"/>
      <c r="H15" s="3193">
        <v>100</v>
      </c>
      <c r="I15" s="3193">
        <v>100</v>
      </c>
      <c r="J15" s="3193">
        <v>100</v>
      </c>
      <c r="K15" s="3185"/>
      <c r="L15" s="3185"/>
      <c r="M15" s="3185"/>
      <c r="N15" s="3185"/>
      <c r="O15" s="3185"/>
      <c r="P15" s="3186"/>
      <c r="Q15" s="3187"/>
      <c r="R15" s="3188"/>
    </row>
    <row r="16" spans="1:18" ht="12.75" customHeight="1" thickBot="1">
      <c r="A16" s="3181"/>
      <c r="B16" s="3182"/>
      <c r="C16" s="3190" t="s">
        <v>3574</v>
      </c>
      <c r="D16" s="3183"/>
      <c r="E16" s="3183"/>
      <c r="F16" s="3183"/>
      <c r="G16" s="3195"/>
      <c r="H16" s="3193">
        <v>100</v>
      </c>
      <c r="I16" s="3193">
        <v>100</v>
      </c>
      <c r="J16" s="3193">
        <v>100</v>
      </c>
      <c r="K16" s="3185"/>
      <c r="L16" s="3185"/>
      <c r="M16" s="3185"/>
      <c r="N16" s="3185"/>
      <c r="O16" s="3185"/>
      <c r="P16" s="3186"/>
      <c r="Q16" s="3187"/>
      <c r="R16" s="3188"/>
    </row>
    <row r="17" spans="1:18" ht="12.75" customHeight="1" thickBot="1">
      <c r="A17" s="3181"/>
      <c r="B17" s="3182"/>
      <c r="C17" s="3190" t="s">
        <v>3575</v>
      </c>
      <c r="D17" s="3183"/>
      <c r="E17" s="3183"/>
      <c r="F17" s="3183"/>
      <c r="G17" s="3195"/>
      <c r="H17" s="3193">
        <v>100</v>
      </c>
      <c r="I17" s="3193">
        <v>100</v>
      </c>
      <c r="J17" s="3193">
        <v>100</v>
      </c>
      <c r="K17" s="3185"/>
      <c r="L17" s="3185"/>
      <c r="M17" s="3185"/>
      <c r="N17" s="3185"/>
      <c r="O17" s="3185"/>
      <c r="P17" s="3186"/>
      <c r="Q17" s="3187"/>
      <c r="R17" s="3188"/>
    </row>
    <row r="18" spans="1:18" ht="12.75" customHeight="1" thickBot="1">
      <c r="A18" s="3181"/>
      <c r="B18" s="3182"/>
      <c r="C18" s="3190" t="s">
        <v>3576</v>
      </c>
      <c r="D18" s="3183"/>
      <c r="E18" s="3183"/>
      <c r="F18" s="3183"/>
      <c r="G18" s="3195"/>
      <c r="H18" s="3192">
        <v>99.62</v>
      </c>
      <c r="I18" s="3192">
        <v>98.05</v>
      </c>
      <c r="J18" s="3192">
        <v>106.64</v>
      </c>
      <c r="K18" s="3185"/>
      <c r="L18" s="3185"/>
      <c r="M18" s="3185"/>
      <c r="N18" s="3185"/>
      <c r="O18" s="3185"/>
      <c r="P18" s="3186"/>
      <c r="Q18" s="3187"/>
      <c r="R18" s="3188"/>
    </row>
    <row r="19" spans="1:18" ht="12.75" customHeight="1" thickBot="1">
      <c r="A19" s="3181"/>
      <c r="B19" s="3182"/>
      <c r="C19" s="3190" t="s">
        <v>3577</v>
      </c>
      <c r="D19" s="3183"/>
      <c r="E19" s="3183"/>
      <c r="F19" s="3183"/>
      <c r="G19" s="3195"/>
      <c r="H19" s="3192">
        <v>0</v>
      </c>
      <c r="I19" s="3192">
        <v>38.44</v>
      </c>
      <c r="J19" s="3192">
        <v>57.55</v>
      </c>
      <c r="K19" s="3185"/>
      <c r="L19" s="3185"/>
      <c r="M19" s="3185"/>
      <c r="N19" s="3185"/>
      <c r="O19" s="3185"/>
      <c r="P19" s="3186"/>
      <c r="Q19" s="3187"/>
      <c r="R19" s="3188"/>
    </row>
    <row r="20" spans="1:18" ht="12.75" customHeight="1" thickBot="1">
      <c r="A20" s="3181"/>
      <c r="B20" s="3182"/>
      <c r="C20" s="3190" t="s">
        <v>3578</v>
      </c>
      <c r="D20" s="3183"/>
      <c r="E20" s="3183"/>
      <c r="F20" s="3183"/>
      <c r="G20" s="3195"/>
      <c r="H20" s="3192">
        <v>95.93</v>
      </c>
      <c r="I20" s="3192">
        <v>97.24</v>
      </c>
      <c r="J20" s="3192">
        <v>98.13</v>
      </c>
      <c r="K20" s="3185"/>
      <c r="L20" s="3185"/>
      <c r="M20" s="3185"/>
      <c r="N20" s="3185"/>
      <c r="O20" s="3185"/>
      <c r="P20" s="3186"/>
      <c r="Q20" s="3187"/>
      <c r="R20" s="3188"/>
    </row>
    <row r="21" spans="1:18" ht="12.75" customHeight="1" thickBot="1">
      <c r="A21" s="3181"/>
      <c r="B21" s="3182"/>
      <c r="C21" s="3190" t="s">
        <v>3579</v>
      </c>
      <c r="D21" s="3183"/>
      <c r="E21" s="3183"/>
      <c r="F21" s="3183"/>
      <c r="G21" s="3195"/>
      <c r="H21" s="3192">
        <v>0</v>
      </c>
      <c r="I21" s="3192">
        <v>0</v>
      </c>
      <c r="J21" s="3192">
        <v>0</v>
      </c>
      <c r="K21" s="3185"/>
      <c r="L21" s="3185"/>
      <c r="M21" s="3185"/>
      <c r="N21" s="3185"/>
      <c r="O21" s="3185"/>
      <c r="P21" s="3186"/>
      <c r="Q21" s="3187"/>
      <c r="R21" s="3188"/>
    </row>
    <row r="22" spans="1:18" ht="12.75" customHeight="1">
      <c r="A22" s="3181"/>
      <c r="B22" s="3182"/>
      <c r="C22" s="3183"/>
      <c r="D22" s="3183"/>
      <c r="E22" s="3183"/>
      <c r="F22" s="3183"/>
      <c r="G22" s="3183"/>
      <c r="H22" s="3184"/>
      <c r="I22" s="3185"/>
      <c r="J22" s="3185"/>
      <c r="K22" s="3185"/>
      <c r="L22" s="3185"/>
      <c r="M22" s="3185"/>
      <c r="N22" s="3185"/>
      <c r="O22" s="3185"/>
      <c r="P22" s="3186"/>
      <c r="Q22" s="3187"/>
      <c r="R22" s="3188"/>
    </row>
    <row r="23" spans="1:18" ht="12.75" customHeight="1">
      <c r="A23" s="3181"/>
      <c r="B23" s="3211" t="s">
        <v>3024</v>
      </c>
      <c r="C23" s="3183"/>
      <c r="D23" s="3183"/>
      <c r="E23" s="3183"/>
      <c r="F23" s="3183"/>
      <c r="G23" s="3183"/>
      <c r="H23" s="3184"/>
      <c r="I23" s="3185"/>
      <c r="J23" s="3185"/>
      <c r="K23" s="3185"/>
      <c r="L23" s="3185"/>
      <c r="M23" s="3185"/>
      <c r="N23" s="3185"/>
      <c r="O23" s="3185"/>
      <c r="P23" s="3186"/>
      <c r="Q23" s="3187"/>
      <c r="R23" s="3188"/>
    </row>
    <row r="24" spans="1:18" ht="12.75" customHeight="1">
      <c r="A24" s="3181"/>
      <c r="B24" s="3182"/>
      <c r="C24" s="3129" t="s">
        <v>3584</v>
      </c>
      <c r="D24" s="3183"/>
      <c r="E24" s="3183"/>
      <c r="F24" s="3183"/>
      <c r="G24" s="3195"/>
      <c r="H24" s="3132">
        <v>60377</v>
      </c>
      <c r="I24" s="3132">
        <v>66854</v>
      </c>
      <c r="J24" s="3132">
        <v>67007</v>
      </c>
      <c r="K24" s="3132"/>
      <c r="L24" s="3185"/>
      <c r="M24" s="3185"/>
      <c r="N24" s="3185"/>
      <c r="O24" s="3185"/>
      <c r="P24" s="3186"/>
      <c r="Q24" s="3187"/>
      <c r="R24" s="3188"/>
    </row>
    <row r="25" spans="1:18" ht="12.75" customHeight="1">
      <c r="A25" s="3181"/>
      <c r="B25" s="3182"/>
      <c r="C25" s="3136" t="s">
        <v>3580</v>
      </c>
      <c r="D25" s="3183"/>
      <c r="E25" s="3183"/>
      <c r="F25" s="3183"/>
      <c r="G25" s="3195"/>
      <c r="H25" s="3132"/>
      <c r="I25" s="3132"/>
      <c r="J25" s="3132"/>
      <c r="K25" s="3132"/>
      <c r="L25" s="3185"/>
      <c r="M25" s="3185"/>
      <c r="N25" s="3185"/>
      <c r="O25" s="3185"/>
      <c r="P25" s="3186"/>
      <c r="Q25" s="3187"/>
      <c r="R25" s="3188"/>
    </row>
    <row r="26" spans="1:18" ht="12.75" customHeight="1">
      <c r="A26" s="3181"/>
      <c r="B26" s="3182"/>
      <c r="C26" s="3136" t="s">
        <v>3581</v>
      </c>
      <c r="D26" s="3183"/>
      <c r="E26" s="3183"/>
      <c r="F26" s="3183"/>
      <c r="G26" s="3195"/>
      <c r="H26" s="3132">
        <v>4859</v>
      </c>
      <c r="I26" s="3132">
        <v>4929</v>
      </c>
      <c r="J26" s="3132">
        <v>4752</v>
      </c>
      <c r="K26" s="3132"/>
      <c r="L26" s="3185"/>
      <c r="M26" s="3185"/>
      <c r="N26" s="3185"/>
      <c r="O26" s="3185"/>
      <c r="P26" s="3186"/>
      <c r="Q26" s="3187"/>
      <c r="R26" s="3188"/>
    </row>
    <row r="27" spans="1:18" ht="12.75" customHeight="1">
      <c r="A27" s="3181"/>
      <c r="B27" s="3182"/>
      <c r="C27" s="3136" t="s">
        <v>3582</v>
      </c>
      <c r="D27" s="3183"/>
      <c r="E27" s="3183"/>
      <c r="F27" s="3183"/>
      <c r="G27" s="3195"/>
      <c r="H27" s="3132">
        <v>18646</v>
      </c>
      <c r="I27" s="3132">
        <v>18742</v>
      </c>
      <c r="J27" s="3132">
        <v>18689</v>
      </c>
      <c r="K27" s="3132"/>
      <c r="L27" s="3185"/>
      <c r="M27" s="3185"/>
      <c r="N27" s="3185"/>
      <c r="O27" s="3185"/>
      <c r="P27" s="3186"/>
      <c r="Q27" s="3187"/>
      <c r="R27" s="3188"/>
    </row>
    <row r="28" spans="1:18" ht="12.75" customHeight="1">
      <c r="A28" s="3181"/>
      <c r="B28" s="3182"/>
      <c r="C28" s="3136" t="s">
        <v>3583</v>
      </c>
      <c r="D28" s="3183"/>
      <c r="E28" s="3183"/>
      <c r="F28" s="3183"/>
      <c r="G28" s="3195"/>
      <c r="H28" s="3132"/>
      <c r="I28" s="3132"/>
      <c r="J28" s="3132"/>
      <c r="K28" s="3132"/>
      <c r="L28" s="3185"/>
      <c r="M28" s="3185"/>
      <c r="N28" s="3185"/>
      <c r="O28" s="3185"/>
      <c r="P28" s="3186"/>
      <c r="Q28" s="3187"/>
      <c r="R28" s="3188"/>
    </row>
    <row r="29" spans="1:18" ht="12.75" customHeight="1">
      <c r="A29" s="3181"/>
      <c r="B29" s="3182"/>
      <c r="C29" s="3183"/>
      <c r="D29" s="3183"/>
      <c r="E29" s="3183"/>
      <c r="F29" s="3183"/>
      <c r="G29" s="3183"/>
      <c r="H29" s="3184"/>
      <c r="I29" s="3185"/>
      <c r="J29" s="3185"/>
      <c r="K29" s="3185"/>
      <c r="L29" s="3185"/>
      <c r="M29" s="3185"/>
      <c r="N29" s="3185"/>
      <c r="O29" s="3185"/>
      <c r="P29" s="3186"/>
      <c r="Q29" s="3187"/>
      <c r="R29" s="3188"/>
    </row>
    <row r="30" spans="1:18" ht="12.75" customHeight="1">
      <c r="A30" s="3181"/>
      <c r="B30" s="3211" t="s">
        <v>3075</v>
      </c>
      <c r="C30" s="3183"/>
      <c r="D30" s="3183"/>
      <c r="E30" s="3183"/>
      <c r="F30" s="3183"/>
      <c r="G30" s="3183"/>
      <c r="H30" s="3184"/>
      <c r="I30" s="3185"/>
      <c r="J30" s="3185"/>
      <c r="K30" s="3185"/>
      <c r="L30" s="3185"/>
      <c r="M30" s="3185"/>
      <c r="N30" s="3185"/>
      <c r="O30" s="3185"/>
      <c r="P30" s="3186"/>
      <c r="Q30" s="3187"/>
      <c r="R30" s="3188"/>
    </row>
    <row r="31" spans="1:18" ht="12.75" customHeight="1">
      <c r="A31" s="3181"/>
      <c r="B31" s="3182"/>
      <c r="C31" s="3034" t="s">
        <v>3585</v>
      </c>
      <c r="D31" s="3183"/>
      <c r="E31" s="3183"/>
      <c r="F31" s="3183"/>
      <c r="G31" s="3183"/>
      <c r="H31" s="3184"/>
      <c r="I31" s="3185"/>
      <c r="J31" s="3185"/>
      <c r="K31" s="3185"/>
      <c r="L31" s="3185"/>
      <c r="M31" s="3185"/>
      <c r="N31" s="3185"/>
      <c r="O31" s="3185"/>
      <c r="P31" s="3186"/>
      <c r="Q31" s="3187"/>
      <c r="R31" s="3188"/>
    </row>
    <row r="32" spans="1:18" ht="12.75" customHeight="1">
      <c r="A32" s="3181"/>
      <c r="B32" s="3182"/>
      <c r="C32" s="3034" t="s">
        <v>3586</v>
      </c>
      <c r="D32" s="3183"/>
      <c r="E32" s="3183"/>
      <c r="F32" s="3183"/>
      <c r="G32" s="3183"/>
      <c r="H32" s="3184"/>
      <c r="I32" s="3185"/>
      <c r="J32" s="3185"/>
      <c r="K32" s="3185"/>
      <c r="L32" s="3185"/>
      <c r="M32" s="3185"/>
      <c r="N32" s="3185"/>
      <c r="O32" s="3185"/>
      <c r="P32" s="3186"/>
      <c r="Q32" s="3187"/>
      <c r="R32" s="3188"/>
    </row>
    <row r="33" spans="1:18" ht="12.75" customHeight="1">
      <c r="A33" s="3181"/>
      <c r="B33" s="3182"/>
      <c r="C33" s="3034" t="s">
        <v>3587</v>
      </c>
      <c r="D33" s="3183"/>
      <c r="E33" s="3183"/>
      <c r="F33" s="3183"/>
      <c r="G33" s="3183"/>
      <c r="H33" s="3184"/>
      <c r="I33" s="3185"/>
      <c r="J33" s="3185"/>
      <c r="K33" s="3185"/>
      <c r="L33" s="3185"/>
      <c r="M33" s="3185"/>
      <c r="N33" s="3185"/>
      <c r="O33" s="3185"/>
      <c r="P33" s="3186"/>
      <c r="Q33" s="3187"/>
      <c r="R33" s="3188"/>
    </row>
    <row r="34" spans="1:18" ht="12.75" customHeight="1">
      <c r="A34" s="3181"/>
      <c r="B34" s="3182"/>
      <c r="C34" s="3034" t="s">
        <v>3588</v>
      </c>
      <c r="D34" s="3183"/>
      <c r="E34" s="3183"/>
      <c r="F34" s="3183"/>
      <c r="G34" s="3183"/>
      <c r="H34" s="3184"/>
      <c r="I34" s="3185"/>
      <c r="J34" s="3185"/>
      <c r="K34" s="3185"/>
      <c r="L34" s="3185"/>
      <c r="M34" s="3185"/>
      <c r="N34" s="3185"/>
      <c r="O34" s="3185"/>
      <c r="P34" s="3186"/>
      <c r="Q34" s="3187"/>
      <c r="R34" s="3188"/>
    </row>
    <row r="35" spans="1:18" ht="12.75" customHeight="1">
      <c r="A35" s="3181"/>
      <c r="B35" s="3182"/>
      <c r="C35" s="3034" t="s">
        <v>3589</v>
      </c>
      <c r="D35" s="3183"/>
      <c r="E35" s="3183"/>
      <c r="F35" s="3183"/>
      <c r="G35" s="3183"/>
      <c r="H35" s="3184"/>
      <c r="I35" s="3185"/>
      <c r="J35" s="3185"/>
      <c r="K35" s="3185"/>
      <c r="L35" s="3185"/>
      <c r="M35" s="3185"/>
      <c r="N35" s="3185"/>
      <c r="O35" s="3185"/>
      <c r="P35" s="3186"/>
      <c r="Q35" s="3187"/>
      <c r="R35" s="3188"/>
    </row>
    <row r="36" spans="1:18" ht="12.75" customHeight="1">
      <c r="A36" s="3181"/>
      <c r="B36" s="3182"/>
      <c r="C36" s="3034" t="s">
        <v>3590</v>
      </c>
      <c r="D36" s="3183"/>
      <c r="E36" s="3183"/>
      <c r="F36" s="3183"/>
      <c r="G36" s="3183"/>
      <c r="H36" s="3184"/>
      <c r="I36" s="3185"/>
      <c r="J36" s="3185"/>
      <c r="K36" s="3185"/>
      <c r="L36" s="3185"/>
      <c r="M36" s="3185"/>
      <c r="N36" s="3185"/>
      <c r="O36" s="3185"/>
      <c r="P36" s="3186"/>
      <c r="Q36" s="3187"/>
      <c r="R36" s="3188"/>
    </row>
    <row r="37" spans="1:18" ht="12.75" customHeight="1">
      <c r="A37" s="3181"/>
      <c r="B37" s="3182"/>
      <c r="C37" s="3183"/>
      <c r="D37" s="3183"/>
      <c r="E37" s="3183"/>
      <c r="F37" s="3183"/>
      <c r="G37" s="3183"/>
      <c r="H37" s="3184"/>
      <c r="I37" s="3185"/>
      <c r="J37" s="3185"/>
      <c r="K37" s="3185"/>
      <c r="L37" s="3185"/>
      <c r="M37" s="3185"/>
      <c r="N37" s="3185"/>
      <c r="O37" s="3185"/>
      <c r="P37" s="3186"/>
      <c r="Q37" s="3187"/>
      <c r="R37" s="3188"/>
    </row>
    <row r="38" spans="1:18">
      <c r="A38" s="3181"/>
      <c r="B38" s="3182"/>
      <c r="C38" s="3183"/>
      <c r="D38" s="3183"/>
      <c r="E38" s="3183"/>
      <c r="F38" s="3183"/>
      <c r="G38" s="3183"/>
      <c r="H38" s="3184"/>
      <c r="I38" s="3185"/>
      <c r="J38" s="3185"/>
      <c r="K38" s="3185"/>
      <c r="L38" s="3185"/>
      <c r="M38" s="3185"/>
      <c r="N38" s="3185"/>
      <c r="O38" s="3185"/>
      <c r="P38" s="3186"/>
      <c r="Q38" s="3187"/>
      <c r="R38" s="3188"/>
    </row>
    <row r="39" spans="1:18">
      <c r="A39" s="1131"/>
      <c r="B39" s="2197" t="s">
        <v>722</v>
      </c>
      <c r="C39" s="1132"/>
      <c r="D39" s="1133"/>
      <c r="E39" s="1133"/>
      <c r="F39" s="1134"/>
      <c r="G39" s="3196"/>
      <c r="H39" s="1780"/>
      <c r="I39" s="1781"/>
      <c r="J39" s="1781"/>
      <c r="K39" s="1782"/>
      <c r="L39" s="1782"/>
      <c r="M39" s="1782"/>
      <c r="N39" s="1781"/>
      <c r="O39" s="1781"/>
      <c r="P39" s="1783"/>
      <c r="Q39" s="1784"/>
      <c r="R39" s="1785"/>
    </row>
    <row r="40" spans="1:18">
      <c r="A40" s="226"/>
      <c r="B40" s="2197"/>
      <c r="C40" s="1132"/>
      <c r="D40" s="1133"/>
      <c r="E40" s="1133"/>
      <c r="F40" s="1134"/>
      <c r="G40" s="3196"/>
      <c r="H40" s="1780"/>
      <c r="I40" s="1781"/>
      <c r="J40" s="1781"/>
      <c r="K40" s="1782"/>
      <c r="L40" s="1782"/>
      <c r="M40" s="1782"/>
      <c r="N40" s="1781"/>
      <c r="O40" s="1781"/>
      <c r="P40" s="1783"/>
      <c r="Q40" s="1784"/>
      <c r="R40" s="1785"/>
    </row>
    <row r="41" spans="1:18">
      <c r="A41" s="227"/>
      <c r="B41" s="2198" t="s">
        <v>2294</v>
      </c>
      <c r="C41" s="1135" t="s">
        <v>736</v>
      </c>
      <c r="D41" s="1133"/>
      <c r="E41" s="1133"/>
      <c r="F41" s="1134"/>
      <c r="G41" s="3196"/>
      <c r="H41" s="1786"/>
      <c r="I41" s="1787"/>
      <c r="J41" s="1787"/>
      <c r="K41" s="1787"/>
      <c r="L41" s="1788"/>
      <c r="M41" s="1788"/>
      <c r="N41" s="1787"/>
      <c r="O41" s="1787"/>
      <c r="P41" s="1783"/>
      <c r="Q41" s="1789"/>
      <c r="R41" s="1785"/>
    </row>
    <row r="42" spans="1:18" ht="15">
      <c r="A42" s="228"/>
      <c r="B42" s="2199"/>
      <c r="C42" s="1135" t="s">
        <v>737</v>
      </c>
      <c r="D42" s="1133"/>
      <c r="E42" s="1133"/>
      <c r="F42" s="1134"/>
      <c r="G42" s="3196"/>
      <c r="H42" s="1790"/>
      <c r="I42" s="1791"/>
      <c r="J42" s="1791"/>
      <c r="K42" s="1791"/>
      <c r="L42" s="1791"/>
      <c r="M42" s="1791"/>
      <c r="N42" s="1791"/>
      <c r="O42" s="1791"/>
      <c r="P42" s="1783"/>
      <c r="Q42" s="1792"/>
      <c r="R42" s="1785"/>
    </row>
    <row r="43" spans="1:18">
      <c r="A43" s="228"/>
      <c r="B43" s="2199"/>
      <c r="C43" s="1135"/>
      <c r="D43" s="1133" t="s">
        <v>739</v>
      </c>
      <c r="E43" s="1133"/>
      <c r="F43" s="1134"/>
      <c r="G43" s="3196"/>
      <c r="H43" s="1786"/>
      <c r="I43" s="1787"/>
      <c r="J43" s="1787"/>
      <c r="K43" s="1787"/>
      <c r="L43" s="1788"/>
      <c r="M43" s="1793"/>
      <c r="N43" s="1787"/>
      <c r="O43" s="1787"/>
      <c r="P43" s="1794"/>
      <c r="Q43" s="1789"/>
      <c r="R43" s="1785"/>
    </row>
    <row r="44" spans="1:18">
      <c r="A44" s="228"/>
      <c r="B44" s="2199"/>
      <c r="C44" s="1135"/>
      <c r="D44" s="1133" t="s">
        <v>740</v>
      </c>
      <c r="E44" s="1133"/>
      <c r="F44" s="1134"/>
      <c r="G44" s="3196"/>
      <c r="H44" s="1786"/>
      <c r="I44" s="1787"/>
      <c r="J44" s="1787"/>
      <c r="K44" s="1787"/>
      <c r="L44" s="1793"/>
      <c r="M44" s="1793"/>
      <c r="N44" s="1787"/>
      <c r="O44" s="1787"/>
      <c r="P44" s="1794"/>
      <c r="Q44" s="1789"/>
      <c r="R44" s="1785"/>
    </row>
    <row r="45" spans="1:18">
      <c r="A45" s="228"/>
      <c r="B45" s="2199"/>
      <c r="C45" s="1135"/>
      <c r="D45" s="1133" t="s">
        <v>2407</v>
      </c>
      <c r="E45" s="1133"/>
      <c r="F45" s="1134"/>
      <c r="G45" s="3196"/>
      <c r="H45" s="1786"/>
      <c r="I45" s="1787"/>
      <c r="J45" s="1787"/>
      <c r="K45" s="1787"/>
      <c r="L45" s="1795"/>
      <c r="M45" s="1793"/>
      <c r="N45" s="1787"/>
      <c r="O45" s="1787"/>
      <c r="P45" s="1794"/>
      <c r="Q45" s="1789"/>
      <c r="R45" s="1785"/>
    </row>
    <row r="46" spans="1:18">
      <c r="A46" s="228"/>
      <c r="B46" s="2199"/>
      <c r="C46" s="1135" t="s">
        <v>186</v>
      </c>
      <c r="D46" s="1133" t="s">
        <v>738</v>
      </c>
      <c r="E46" s="1133"/>
      <c r="F46" s="1134"/>
      <c r="G46" s="3196"/>
      <c r="H46" s="1786"/>
      <c r="I46" s="1787"/>
      <c r="J46" s="1787"/>
      <c r="K46" s="1793"/>
      <c r="L46" s="1793"/>
      <c r="M46" s="1793"/>
      <c r="N46" s="1787"/>
      <c r="O46" s="1787"/>
      <c r="P46" s="1783"/>
      <c r="Q46" s="1796"/>
      <c r="R46" s="1785"/>
    </row>
    <row r="47" spans="1:18">
      <c r="A47" s="228"/>
      <c r="B47" s="2199"/>
      <c r="C47" s="1135"/>
      <c r="D47" s="1133" t="s">
        <v>647</v>
      </c>
      <c r="E47" s="1133" t="s">
        <v>750</v>
      </c>
      <c r="F47" s="1134"/>
      <c r="G47" s="3196"/>
      <c r="H47" s="1871"/>
      <c r="I47" s="1872"/>
      <c r="J47" s="1872"/>
      <c r="K47" s="1872"/>
      <c r="L47" s="1872"/>
      <c r="M47" s="1872"/>
      <c r="N47" s="1872"/>
      <c r="O47" s="1872"/>
      <c r="P47" s="1783"/>
      <c r="Q47" s="1797"/>
      <c r="R47" s="1785"/>
    </row>
    <row r="48" spans="1:18">
      <c r="A48" s="228"/>
      <c r="B48" s="2199"/>
      <c r="C48" s="1135"/>
      <c r="D48" s="1133" t="s">
        <v>744</v>
      </c>
      <c r="E48" s="1133" t="s">
        <v>743</v>
      </c>
      <c r="F48" s="1134"/>
      <c r="G48" s="3196"/>
      <c r="H48" s="1871"/>
      <c r="I48" s="1872"/>
      <c r="J48" s="1872"/>
      <c r="K48" s="1872"/>
      <c r="L48" s="1872"/>
      <c r="M48" s="1872"/>
      <c r="N48" s="1872"/>
      <c r="O48" s="1872"/>
      <c r="P48" s="1783"/>
      <c r="Q48" s="1797"/>
      <c r="R48" s="1785"/>
    </row>
    <row r="49" spans="1:18">
      <c r="A49" s="228"/>
      <c r="B49" s="2199"/>
      <c r="C49" s="1135"/>
      <c r="D49" s="1133" t="s">
        <v>745</v>
      </c>
      <c r="E49" s="1133" t="s">
        <v>746</v>
      </c>
      <c r="F49" s="1134"/>
      <c r="G49" s="3196"/>
      <c r="H49" s="1871"/>
      <c r="I49" s="1872"/>
      <c r="J49" s="1872"/>
      <c r="K49" s="1872"/>
      <c r="L49" s="1872"/>
      <c r="M49" s="1872"/>
      <c r="N49" s="1872"/>
      <c r="O49" s="1872"/>
      <c r="P49" s="1783"/>
      <c r="Q49" s="1797"/>
      <c r="R49" s="1785"/>
    </row>
    <row r="50" spans="1:18">
      <c r="A50" s="228"/>
      <c r="B50" s="2199"/>
      <c r="C50" s="1135"/>
      <c r="D50" s="1133" t="s">
        <v>747</v>
      </c>
      <c r="E50" s="1133" t="s">
        <v>741</v>
      </c>
      <c r="F50" s="1134"/>
      <c r="G50" s="3196"/>
      <c r="H50" s="1871"/>
      <c r="I50" s="1872"/>
      <c r="J50" s="1872"/>
      <c r="K50" s="1872"/>
      <c r="L50" s="1872"/>
      <c r="M50" s="1872"/>
      <c r="N50" s="1872"/>
      <c r="O50" s="1872"/>
      <c r="P50" s="1783"/>
      <c r="Q50" s="1797"/>
      <c r="R50" s="1785"/>
    </row>
    <row r="51" spans="1:18">
      <c r="A51" s="228"/>
      <c r="B51" s="2199"/>
      <c r="C51" s="1135"/>
      <c r="D51" s="1133" t="s">
        <v>668</v>
      </c>
      <c r="E51" s="1133" t="s">
        <v>742</v>
      </c>
      <c r="F51" s="1134"/>
      <c r="G51" s="3196"/>
      <c r="H51" s="1871"/>
      <c r="I51" s="1872"/>
      <c r="J51" s="1872"/>
      <c r="K51" s="1872"/>
      <c r="L51" s="1872"/>
      <c r="M51" s="1872"/>
      <c r="N51" s="1872"/>
      <c r="O51" s="1872"/>
      <c r="P51" s="1783"/>
      <c r="Q51" s="1797"/>
      <c r="R51" s="1785"/>
    </row>
    <row r="52" spans="1:18">
      <c r="A52" s="228"/>
      <c r="B52" s="2199"/>
      <c r="C52" s="1135"/>
      <c r="D52" s="1133" t="s">
        <v>748</v>
      </c>
      <c r="E52" s="1133" t="s">
        <v>749</v>
      </c>
      <c r="F52" s="1134"/>
      <c r="G52" s="3196"/>
      <c r="H52" s="1871"/>
      <c r="I52" s="1872"/>
      <c r="J52" s="1872"/>
      <c r="K52" s="1872"/>
      <c r="L52" s="1872"/>
      <c r="M52" s="1872"/>
      <c r="N52" s="1872"/>
      <c r="O52" s="1872"/>
      <c r="P52" s="1783"/>
      <c r="Q52" s="1797"/>
      <c r="R52" s="1785"/>
    </row>
    <row r="53" spans="1:18">
      <c r="A53" s="228"/>
      <c r="B53" s="2199"/>
      <c r="C53" s="1135"/>
      <c r="D53" s="1133" t="s">
        <v>751</v>
      </c>
      <c r="E53" s="1133" t="s">
        <v>752</v>
      </c>
      <c r="F53" s="1134"/>
      <c r="G53" s="3196"/>
      <c r="H53" s="1871"/>
      <c r="I53" s="1872"/>
      <c r="J53" s="1872"/>
      <c r="K53" s="1872"/>
      <c r="L53" s="1872"/>
      <c r="M53" s="1872"/>
      <c r="N53" s="1872"/>
      <c r="O53" s="1872"/>
      <c r="P53" s="1783"/>
      <c r="Q53" s="1797"/>
      <c r="R53" s="1785"/>
    </row>
    <row r="54" spans="1:18">
      <c r="A54" s="228"/>
      <c r="B54" s="2199"/>
      <c r="C54" s="1135"/>
      <c r="D54" s="1133" t="s">
        <v>753</v>
      </c>
      <c r="E54" s="1133" t="s">
        <v>754</v>
      </c>
      <c r="F54" s="1134"/>
      <c r="G54" s="3196"/>
      <c r="H54" s="1871"/>
      <c r="I54" s="1872"/>
      <c r="J54" s="1872"/>
      <c r="K54" s="1872"/>
      <c r="L54" s="1872"/>
      <c r="M54" s="1872"/>
      <c r="N54" s="1872"/>
      <c r="O54" s="1872"/>
      <c r="P54" s="1783"/>
      <c r="Q54" s="1797"/>
      <c r="R54" s="1785"/>
    </row>
    <row r="55" spans="1:18">
      <c r="A55" s="228"/>
      <c r="B55" s="2199"/>
      <c r="C55" s="1135"/>
      <c r="D55" s="1133" t="s">
        <v>755</v>
      </c>
      <c r="E55" s="1133" t="s">
        <v>756</v>
      </c>
      <c r="F55" s="1134"/>
      <c r="G55" s="3196"/>
      <c r="H55" s="1871"/>
      <c r="I55" s="1872"/>
      <c r="J55" s="1872"/>
      <c r="K55" s="1872"/>
      <c r="L55" s="1872"/>
      <c r="M55" s="1872"/>
      <c r="N55" s="1872"/>
      <c r="O55" s="1872"/>
      <c r="P55" s="1783"/>
      <c r="Q55" s="1797"/>
      <c r="R55" s="1785"/>
    </row>
    <row r="56" spans="1:18">
      <c r="A56" s="228"/>
      <c r="B56" s="2199"/>
      <c r="C56" s="1135"/>
      <c r="D56" s="1133" t="s">
        <v>757</v>
      </c>
      <c r="E56" s="1133" t="s">
        <v>758</v>
      </c>
      <c r="F56" s="1134"/>
      <c r="G56" s="3196"/>
      <c r="H56" s="1871"/>
      <c r="I56" s="1872"/>
      <c r="J56" s="1872"/>
      <c r="K56" s="1872"/>
      <c r="L56" s="1872"/>
      <c r="M56" s="1872"/>
      <c r="N56" s="1872"/>
      <c r="O56" s="1872"/>
      <c r="P56" s="1783"/>
      <c r="Q56" s="1797"/>
      <c r="R56" s="1785"/>
    </row>
    <row r="57" spans="1:18">
      <c r="A57" s="228"/>
      <c r="B57" s="2199"/>
      <c r="C57" s="1135"/>
      <c r="D57" s="1133" t="s">
        <v>674</v>
      </c>
      <c r="E57" s="1133" t="s">
        <v>759</v>
      </c>
      <c r="F57" s="1134"/>
      <c r="G57" s="3196"/>
      <c r="H57" s="1871"/>
      <c r="I57" s="1872"/>
      <c r="J57" s="1872"/>
      <c r="K57" s="1872"/>
      <c r="L57" s="1872"/>
      <c r="M57" s="1872"/>
      <c r="N57" s="1872"/>
      <c r="O57" s="1872"/>
      <c r="P57" s="1783"/>
      <c r="Q57" s="1797"/>
      <c r="R57" s="1785"/>
    </row>
    <row r="58" spans="1:18">
      <c r="A58" s="228"/>
      <c r="B58" s="2199"/>
      <c r="C58" s="1135"/>
      <c r="D58" s="1133" t="s">
        <v>675</v>
      </c>
      <c r="E58" s="1133" t="s">
        <v>760</v>
      </c>
      <c r="F58" s="1134"/>
      <c r="G58" s="3196"/>
      <c r="H58" s="1871"/>
      <c r="I58" s="1872"/>
      <c r="J58" s="1872"/>
      <c r="K58" s="1872"/>
      <c r="L58" s="1872"/>
      <c r="M58" s="1872"/>
      <c r="N58" s="1872"/>
      <c r="O58" s="1872"/>
      <c r="P58" s="1783"/>
      <c r="Q58" s="1797"/>
      <c r="R58" s="1785"/>
    </row>
    <row r="59" spans="1:18">
      <c r="A59" s="228"/>
      <c r="B59" s="2199"/>
      <c r="C59" s="1135"/>
      <c r="D59" s="1133" t="s">
        <v>761</v>
      </c>
      <c r="E59" s="1133" t="s">
        <v>762</v>
      </c>
      <c r="F59" s="1134"/>
      <c r="G59" s="3196"/>
      <c r="H59" s="1871"/>
      <c r="I59" s="1872"/>
      <c r="J59" s="1872"/>
      <c r="K59" s="1872"/>
      <c r="L59" s="1872"/>
      <c r="M59" s="1872"/>
      <c r="N59" s="1872"/>
      <c r="O59" s="1872"/>
      <c r="P59" s="1783"/>
      <c r="Q59" s="1797"/>
      <c r="R59" s="1785"/>
    </row>
    <row r="60" spans="1:18">
      <c r="A60" s="228"/>
      <c r="B60" s="2199"/>
      <c r="C60" s="1135"/>
      <c r="D60" s="1133" t="s">
        <v>763</v>
      </c>
      <c r="E60" s="1133" t="s">
        <v>764</v>
      </c>
      <c r="F60" s="1134"/>
      <c r="G60" s="3196"/>
      <c r="H60" s="1871"/>
      <c r="I60" s="1872"/>
      <c r="J60" s="1872"/>
      <c r="K60" s="1872"/>
      <c r="L60" s="1872"/>
      <c r="M60" s="1872"/>
      <c r="N60" s="1872"/>
      <c r="O60" s="1872"/>
      <c r="P60" s="1783"/>
      <c r="Q60" s="1797"/>
      <c r="R60" s="1785"/>
    </row>
    <row r="61" spans="1:18">
      <c r="A61" s="228"/>
      <c r="B61" s="2199"/>
      <c r="C61" s="1135"/>
      <c r="D61" s="1133" t="s">
        <v>765</v>
      </c>
      <c r="E61" s="1133" t="s">
        <v>766</v>
      </c>
      <c r="F61" s="1134"/>
      <c r="G61" s="3196"/>
      <c r="H61" s="1871"/>
      <c r="I61" s="1872"/>
      <c r="J61" s="1872"/>
      <c r="K61" s="1872"/>
      <c r="L61" s="1872"/>
      <c r="M61" s="1872"/>
      <c r="N61" s="1872"/>
      <c r="O61" s="1872"/>
      <c r="P61" s="1783"/>
      <c r="Q61" s="1797"/>
      <c r="R61" s="1785"/>
    </row>
    <row r="62" spans="1:18">
      <c r="A62" s="228"/>
      <c r="B62" s="2199"/>
      <c r="C62" s="1135"/>
      <c r="D62" s="1133" t="s">
        <v>767</v>
      </c>
      <c r="E62" s="1133" t="s">
        <v>768</v>
      </c>
      <c r="F62" s="1134"/>
      <c r="G62" s="3196"/>
      <c r="H62" s="1871"/>
      <c r="I62" s="1872"/>
      <c r="J62" s="1872"/>
      <c r="K62" s="1872"/>
      <c r="L62" s="1872"/>
      <c r="M62" s="1872"/>
      <c r="N62" s="1872"/>
      <c r="O62" s="1872"/>
      <c r="P62" s="1783"/>
      <c r="Q62" s="1797"/>
      <c r="R62" s="1785"/>
    </row>
    <row r="63" spans="1:18">
      <c r="A63" s="228"/>
      <c r="B63" s="2199"/>
      <c r="C63" s="1135"/>
      <c r="D63" s="1133" t="s">
        <v>769</v>
      </c>
      <c r="E63" s="1133" t="s">
        <v>770</v>
      </c>
      <c r="F63" s="1134"/>
      <c r="G63" s="3196"/>
      <c r="H63" s="1871"/>
      <c r="I63" s="1872"/>
      <c r="J63" s="1872"/>
      <c r="K63" s="1872"/>
      <c r="L63" s="1872"/>
      <c r="M63" s="1872"/>
      <c r="N63" s="1872"/>
      <c r="O63" s="1872"/>
      <c r="P63" s="1783"/>
      <c r="Q63" s="1797"/>
      <c r="R63" s="1785"/>
    </row>
    <row r="64" spans="1:18">
      <c r="A64" s="228"/>
      <c r="B64" s="2199"/>
      <c r="C64" s="1135"/>
      <c r="D64" s="1133" t="s">
        <v>771</v>
      </c>
      <c r="E64" s="1133" t="s">
        <v>772</v>
      </c>
      <c r="F64" s="1134"/>
      <c r="G64" s="3196"/>
      <c r="H64" s="1871"/>
      <c r="I64" s="1872"/>
      <c r="J64" s="1872"/>
      <c r="K64" s="1872"/>
      <c r="L64" s="1872"/>
      <c r="M64" s="1872"/>
      <c r="N64" s="1872"/>
      <c r="O64" s="1872"/>
      <c r="P64" s="1783"/>
      <c r="Q64" s="1797"/>
      <c r="R64" s="1785"/>
    </row>
    <row r="65" spans="1:22">
      <c r="A65" s="228"/>
      <c r="B65" s="2199"/>
      <c r="C65" s="1135"/>
      <c r="D65" s="1133" t="s">
        <v>773</v>
      </c>
      <c r="E65" s="1133" t="s">
        <v>774</v>
      </c>
      <c r="F65" s="1134"/>
      <c r="G65" s="3196"/>
      <c r="H65" s="1871"/>
      <c r="I65" s="1872"/>
      <c r="J65" s="1872"/>
      <c r="K65" s="1872"/>
      <c r="L65" s="1872"/>
      <c r="M65" s="1872"/>
      <c r="N65" s="1872"/>
      <c r="O65" s="1872"/>
      <c r="P65" s="1783"/>
      <c r="Q65" s="1797"/>
      <c r="R65" s="1785"/>
    </row>
    <row r="66" spans="1:22">
      <c r="A66" s="228"/>
      <c r="B66" s="2199"/>
      <c r="C66" s="1135"/>
      <c r="D66" s="1133" t="s">
        <v>775</v>
      </c>
      <c r="E66" s="1133" t="s">
        <v>776</v>
      </c>
      <c r="F66" s="1134"/>
      <c r="G66" s="3196"/>
      <c r="H66" s="1871"/>
      <c r="I66" s="1872"/>
      <c r="J66" s="1872"/>
      <c r="K66" s="1872"/>
      <c r="L66" s="1872"/>
      <c r="M66" s="1872"/>
      <c r="N66" s="1872"/>
      <c r="O66" s="1872"/>
      <c r="P66" s="1783"/>
      <c r="Q66" s="1797"/>
      <c r="R66" s="1785"/>
    </row>
    <row r="67" spans="1:22">
      <c r="A67" s="228"/>
      <c r="B67" s="2199"/>
      <c r="C67" s="1135"/>
      <c r="D67" s="1133" t="s">
        <v>777</v>
      </c>
      <c r="E67" s="1133" t="s">
        <v>778</v>
      </c>
      <c r="F67" s="1134"/>
      <c r="G67" s="3196"/>
      <c r="H67" s="1871"/>
      <c r="I67" s="1872"/>
      <c r="J67" s="1872"/>
      <c r="K67" s="1872"/>
      <c r="L67" s="1872"/>
      <c r="M67" s="1872"/>
      <c r="N67" s="1872"/>
      <c r="O67" s="1872"/>
      <c r="P67" s="1783"/>
      <c r="Q67" s="1797"/>
      <c r="R67" s="1785"/>
    </row>
    <row r="68" spans="1:22">
      <c r="A68" s="228"/>
      <c r="B68" s="2199"/>
      <c r="C68" s="1135"/>
      <c r="D68" s="1133" t="s">
        <v>779</v>
      </c>
      <c r="E68" s="1133" t="s">
        <v>780</v>
      </c>
      <c r="F68" s="1134"/>
      <c r="G68" s="3196"/>
      <c r="H68" s="1871"/>
      <c r="I68" s="1872"/>
      <c r="J68" s="1872"/>
      <c r="K68" s="1872"/>
      <c r="L68" s="1872"/>
      <c r="M68" s="1872"/>
      <c r="N68" s="1872"/>
      <c r="O68" s="1872"/>
      <c r="P68" s="1783"/>
      <c r="Q68" s="1797"/>
      <c r="R68" s="1785"/>
    </row>
    <row r="69" spans="1:22">
      <c r="A69" s="228"/>
      <c r="B69" s="2199"/>
      <c r="C69" s="1135"/>
      <c r="D69" s="1133" t="s">
        <v>781</v>
      </c>
      <c r="E69" s="1133" t="s">
        <v>782</v>
      </c>
      <c r="F69" s="1134"/>
      <c r="G69" s="3196"/>
      <c r="H69" s="1871"/>
      <c r="I69" s="1872"/>
      <c r="J69" s="1872"/>
      <c r="K69" s="1872"/>
      <c r="L69" s="1872"/>
      <c r="M69" s="1872"/>
      <c r="N69" s="1872"/>
      <c r="O69" s="1872"/>
      <c r="P69" s="1783"/>
      <c r="Q69" s="1797"/>
      <c r="R69" s="1785"/>
    </row>
    <row r="70" spans="1:22">
      <c r="A70" s="228"/>
      <c r="B70" s="2199"/>
      <c r="C70" s="1135"/>
      <c r="D70" s="1133"/>
      <c r="E70" s="1133"/>
      <c r="F70" s="1134"/>
      <c r="G70" s="3196"/>
      <c r="H70" s="1798"/>
      <c r="I70" s="1799"/>
      <c r="J70" s="1799"/>
      <c r="K70" s="1799"/>
      <c r="L70" s="1799"/>
      <c r="M70" s="1799"/>
      <c r="N70" s="1799"/>
      <c r="O70" s="1799"/>
      <c r="P70" s="1783"/>
      <c r="Q70" s="1797"/>
      <c r="R70" s="1785"/>
    </row>
    <row r="71" spans="1:22" ht="15">
      <c r="A71" s="228"/>
      <c r="B71" s="2200" t="s">
        <v>2295</v>
      </c>
      <c r="C71" s="1135" t="s">
        <v>783</v>
      </c>
      <c r="D71" s="1133"/>
      <c r="E71" s="1133"/>
      <c r="F71" s="1134"/>
      <c r="G71" s="3196"/>
      <c r="H71" s="1800"/>
      <c r="I71" s="1801"/>
      <c r="J71" s="1801"/>
      <c r="K71" s="1801"/>
      <c r="L71" s="1801"/>
      <c r="M71" s="1801"/>
      <c r="N71" s="1801"/>
      <c r="O71" s="1801"/>
      <c r="P71" s="1783"/>
      <c r="Q71" s="1792"/>
      <c r="R71" s="1785"/>
    </row>
    <row r="72" spans="1:22" ht="15">
      <c r="A72" s="228"/>
      <c r="B72" s="2199"/>
      <c r="C72" s="1136"/>
      <c r="D72" s="1133" t="s">
        <v>877</v>
      </c>
      <c r="E72" s="229" t="s">
        <v>2508</v>
      </c>
      <c r="F72" s="1134"/>
      <c r="G72" s="3196"/>
      <c r="H72" s="1802"/>
      <c r="I72" s="1803"/>
      <c r="J72" s="1803"/>
      <c r="K72" s="1803"/>
      <c r="L72" s="1804"/>
      <c r="M72" s="1803"/>
      <c r="N72" s="1805"/>
      <c r="O72" s="1805"/>
      <c r="P72" s="1794"/>
      <c r="Q72" s="1789"/>
      <c r="R72" s="1785"/>
    </row>
    <row r="73" spans="1:22" ht="15">
      <c r="A73" s="228"/>
      <c r="B73" s="2199"/>
      <c r="C73" s="1136"/>
      <c r="D73" s="1133" t="s">
        <v>879</v>
      </c>
      <c r="E73" s="1133" t="s">
        <v>2509</v>
      </c>
      <c r="F73" s="1134"/>
      <c r="G73" s="3196"/>
      <c r="H73" s="1802"/>
      <c r="I73" s="1803"/>
      <c r="J73" s="1803"/>
      <c r="K73" s="1803"/>
      <c r="L73" s="1804"/>
      <c r="M73" s="1803"/>
      <c r="N73" s="1805"/>
      <c r="O73" s="1805"/>
      <c r="P73" s="1794"/>
      <c r="Q73" s="1789"/>
      <c r="R73" s="1785"/>
    </row>
    <row r="74" spans="1:22" ht="15">
      <c r="A74" s="230"/>
      <c r="B74" s="2199"/>
      <c r="C74" s="1136"/>
      <c r="D74" s="1133" t="s">
        <v>2510</v>
      </c>
      <c r="E74" s="1133" t="s">
        <v>946</v>
      </c>
      <c r="F74" s="1134"/>
      <c r="G74" s="3196"/>
      <c r="H74" s="1802"/>
      <c r="I74" s="1803"/>
      <c r="J74" s="1803"/>
      <c r="K74" s="1803"/>
      <c r="L74" s="1804"/>
      <c r="M74" s="1803"/>
      <c r="N74" s="1805"/>
      <c r="O74" s="1805"/>
      <c r="P74" s="1794"/>
      <c r="Q74" s="1789"/>
      <c r="R74" s="1785"/>
      <c r="S74" s="554"/>
      <c r="V74" s="231"/>
    </row>
    <row r="75" spans="1:22" ht="15">
      <c r="A75" s="230"/>
      <c r="B75" s="2199"/>
      <c r="C75" s="1136"/>
      <c r="D75" s="1133" t="s">
        <v>490</v>
      </c>
      <c r="E75" s="1133" t="s">
        <v>948</v>
      </c>
      <c r="F75" s="1134"/>
      <c r="G75" s="3196"/>
      <c r="H75" s="1802"/>
      <c r="I75" s="1803"/>
      <c r="J75" s="1803"/>
      <c r="K75" s="1803"/>
      <c r="L75" s="1804"/>
      <c r="M75" s="1803"/>
      <c r="N75" s="1805"/>
      <c r="O75" s="1805"/>
      <c r="P75" s="1794"/>
      <c r="Q75" s="1789"/>
      <c r="R75" s="1785"/>
      <c r="S75" s="554"/>
    </row>
    <row r="76" spans="1:22" ht="15">
      <c r="A76" s="230"/>
      <c r="B76" s="2199"/>
      <c r="C76" s="1136"/>
      <c r="D76" s="1133" t="s">
        <v>195</v>
      </c>
      <c r="E76" s="1133" t="s">
        <v>949</v>
      </c>
      <c r="F76" s="1137"/>
      <c r="G76" s="3197"/>
      <c r="H76" s="1802"/>
      <c r="I76" s="1803"/>
      <c r="J76" s="1803"/>
      <c r="K76" s="1803"/>
      <c r="L76" s="1804"/>
      <c r="M76" s="1806"/>
      <c r="N76" s="1805"/>
      <c r="O76" s="1805"/>
      <c r="P76" s="1794"/>
      <c r="Q76" s="1789"/>
      <c r="R76" s="1785"/>
      <c r="S76" s="554"/>
    </row>
    <row r="77" spans="1:22" ht="15">
      <c r="A77" s="230"/>
      <c r="B77" s="2199"/>
      <c r="C77" s="1136"/>
      <c r="D77" s="1133" t="s">
        <v>2425</v>
      </c>
      <c r="E77" s="1133" t="s">
        <v>951</v>
      </c>
      <c r="F77" s="1134"/>
      <c r="G77" s="3196"/>
      <c r="H77" s="1802"/>
      <c r="I77" s="1803"/>
      <c r="J77" s="1803"/>
      <c r="K77" s="1803"/>
      <c r="L77" s="1804"/>
      <c r="M77" s="1803"/>
      <c r="N77" s="1805"/>
      <c r="O77" s="1805"/>
      <c r="P77" s="1794"/>
      <c r="Q77" s="1789"/>
      <c r="R77" s="1785"/>
      <c r="S77" s="554"/>
    </row>
    <row r="78" spans="1:22" ht="15">
      <c r="A78" s="230"/>
      <c r="B78" s="2199"/>
      <c r="C78" s="1136"/>
      <c r="D78" s="1133" t="s">
        <v>654</v>
      </c>
      <c r="E78" s="1133" t="s">
        <v>2511</v>
      </c>
      <c r="F78" s="1134"/>
      <c r="G78" s="3196"/>
      <c r="H78" s="1802"/>
      <c r="I78" s="1803"/>
      <c r="J78" s="1803"/>
      <c r="K78" s="1803"/>
      <c r="L78" s="1804"/>
      <c r="M78" s="1803"/>
      <c r="N78" s="1805"/>
      <c r="O78" s="1805"/>
      <c r="P78" s="1794"/>
      <c r="Q78" s="1789"/>
      <c r="R78" s="1785"/>
      <c r="S78" s="554"/>
    </row>
    <row r="79" spans="1:22" ht="15">
      <c r="A79" s="230"/>
      <c r="B79" s="2199"/>
      <c r="C79" s="1136"/>
      <c r="D79" s="1133" t="s">
        <v>2512</v>
      </c>
      <c r="E79" s="1133" t="s">
        <v>2513</v>
      </c>
      <c r="F79" s="1134"/>
      <c r="G79" s="3196"/>
      <c r="H79" s="1802"/>
      <c r="I79" s="1803"/>
      <c r="J79" s="1803"/>
      <c r="K79" s="1803"/>
      <c r="L79" s="1804"/>
      <c r="M79" s="1803"/>
      <c r="N79" s="1805"/>
      <c r="O79" s="1805"/>
      <c r="P79" s="1794"/>
      <c r="Q79" s="1789"/>
      <c r="R79" s="1785"/>
      <c r="S79" s="554"/>
    </row>
    <row r="80" spans="1:22" ht="15">
      <c r="A80" s="230"/>
      <c r="B80" s="2199"/>
      <c r="C80" s="1136"/>
      <c r="D80" s="1133" t="s">
        <v>895</v>
      </c>
      <c r="E80" s="1133" t="s">
        <v>2514</v>
      </c>
      <c r="F80" s="1134"/>
      <c r="G80" s="3196"/>
      <c r="H80" s="1802"/>
      <c r="I80" s="1803"/>
      <c r="J80" s="1803"/>
      <c r="K80" s="1803"/>
      <c r="L80" s="1804"/>
      <c r="M80" s="1803"/>
      <c r="N80" s="1805"/>
      <c r="O80" s="1805"/>
      <c r="P80" s="1794"/>
      <c r="Q80" s="1789"/>
      <c r="R80" s="1785"/>
      <c r="S80" s="554"/>
    </row>
    <row r="81" spans="1:19" ht="15">
      <c r="A81" s="227"/>
      <c r="B81" s="2199"/>
      <c r="C81" s="1136"/>
      <c r="D81" s="1133" t="s">
        <v>2515</v>
      </c>
      <c r="E81" s="1133" t="s">
        <v>2516</v>
      </c>
      <c r="F81" s="1134"/>
      <c r="G81" s="3196"/>
      <c r="H81" s="1802"/>
      <c r="I81" s="1803"/>
      <c r="J81" s="1803"/>
      <c r="K81" s="1803"/>
      <c r="L81" s="1804"/>
      <c r="M81" s="1795"/>
      <c r="N81" s="1805"/>
      <c r="O81" s="1805"/>
      <c r="P81" s="1794"/>
      <c r="Q81" s="1789"/>
      <c r="R81" s="1785"/>
      <c r="S81" s="554"/>
    </row>
    <row r="82" spans="1:19" ht="15">
      <c r="A82" s="227"/>
      <c r="B82" s="2199"/>
      <c r="C82" s="1136"/>
      <c r="D82" s="1133" t="s">
        <v>2517</v>
      </c>
      <c r="E82" s="1133" t="s">
        <v>2518</v>
      </c>
      <c r="F82" s="1134"/>
      <c r="G82" s="3196"/>
      <c r="H82" s="1802"/>
      <c r="I82" s="1803"/>
      <c r="J82" s="1803"/>
      <c r="K82" s="1803"/>
      <c r="L82" s="1804"/>
      <c r="M82" s="1795"/>
      <c r="N82" s="1805"/>
      <c r="O82" s="1805"/>
      <c r="P82" s="1794"/>
      <c r="Q82" s="1789"/>
      <c r="R82" s="1785"/>
      <c r="S82" s="554"/>
    </row>
    <row r="83" spans="1:19" ht="15">
      <c r="A83" s="227"/>
      <c r="B83" s="2199"/>
      <c r="C83" s="1136"/>
      <c r="D83" s="1133" t="s">
        <v>659</v>
      </c>
      <c r="E83" s="1133" t="s">
        <v>2519</v>
      </c>
      <c r="F83" s="1134"/>
      <c r="G83" s="3196"/>
      <c r="H83" s="1802"/>
      <c r="I83" s="1803"/>
      <c r="J83" s="1803"/>
      <c r="K83" s="1803"/>
      <c r="L83" s="1804"/>
      <c r="M83" s="1795"/>
      <c r="N83" s="1805"/>
      <c r="O83" s="1805"/>
      <c r="P83" s="1794"/>
      <c r="Q83" s="1789"/>
      <c r="R83" s="1785"/>
      <c r="S83" s="554"/>
    </row>
    <row r="84" spans="1:19" ht="15">
      <c r="A84" s="227"/>
      <c r="B84" s="2199"/>
      <c r="C84" s="1136"/>
      <c r="D84" s="1133" t="s">
        <v>660</v>
      </c>
      <c r="E84" s="1133" t="s">
        <v>2520</v>
      </c>
      <c r="F84" s="1134"/>
      <c r="G84" s="3196"/>
      <c r="H84" s="1802"/>
      <c r="I84" s="1803"/>
      <c r="J84" s="1803"/>
      <c r="K84" s="1803"/>
      <c r="L84" s="1804"/>
      <c r="M84" s="1795"/>
      <c r="N84" s="1805"/>
      <c r="O84" s="1805"/>
      <c r="P84" s="1794"/>
      <c r="Q84" s="1789"/>
      <c r="R84" s="1785"/>
      <c r="S84" s="554"/>
    </row>
    <row r="85" spans="1:19" ht="15">
      <c r="A85" s="227"/>
      <c r="B85" s="2199"/>
      <c r="C85" s="1136"/>
      <c r="D85" s="1133" t="s">
        <v>664</v>
      </c>
      <c r="E85" s="1133" t="s">
        <v>2521</v>
      </c>
      <c r="F85" s="1134"/>
      <c r="G85" s="3196"/>
      <c r="H85" s="1802"/>
      <c r="I85" s="1803"/>
      <c r="J85" s="1803"/>
      <c r="K85" s="1803"/>
      <c r="L85" s="1804"/>
      <c r="M85" s="1795"/>
      <c r="N85" s="1805"/>
      <c r="O85" s="1805"/>
      <c r="P85" s="1794"/>
      <c r="Q85" s="1789"/>
      <c r="R85" s="1785"/>
      <c r="S85" s="555"/>
    </row>
    <row r="86" spans="1:19" ht="15">
      <c r="A86" s="227"/>
      <c r="B86" s="2199"/>
      <c r="C86" s="1136"/>
      <c r="D86" s="1133" t="s">
        <v>677</v>
      </c>
      <c r="E86" s="1133" t="s">
        <v>2522</v>
      </c>
      <c r="F86" s="1134"/>
      <c r="G86" s="3196"/>
      <c r="H86" s="1802"/>
      <c r="I86" s="1803"/>
      <c r="J86" s="1803"/>
      <c r="K86" s="1803"/>
      <c r="L86" s="1804"/>
      <c r="M86" s="1795"/>
      <c r="N86" s="1805"/>
      <c r="O86" s="1805"/>
      <c r="P86" s="1794"/>
      <c r="Q86" s="1789"/>
      <c r="R86" s="1785"/>
    </row>
    <row r="87" spans="1:19">
      <c r="A87" s="227"/>
      <c r="B87" s="2198">
        <v>3</v>
      </c>
      <c r="C87" s="1133" t="s">
        <v>784</v>
      </c>
      <c r="D87" s="1133"/>
      <c r="E87" s="1134"/>
      <c r="F87" s="1873"/>
      <c r="G87" s="3198"/>
      <c r="H87" s="1807"/>
      <c r="I87" s="1808"/>
      <c r="J87" s="1808"/>
      <c r="K87" s="1795"/>
      <c r="L87" s="1795"/>
      <c r="M87" s="1795"/>
      <c r="N87" s="1805"/>
      <c r="O87" s="1805"/>
      <c r="P87" s="1794"/>
      <c r="Q87" s="1792"/>
      <c r="R87" s="1785"/>
    </row>
    <row r="88" spans="1:19">
      <c r="A88" s="227"/>
      <c r="B88" s="2199"/>
      <c r="C88" s="1135"/>
      <c r="D88" s="1133" t="s">
        <v>68</v>
      </c>
      <c r="E88" s="1133"/>
      <c r="F88" s="1134"/>
      <c r="G88" s="3196"/>
      <c r="H88" s="1807"/>
      <c r="I88" s="1808"/>
      <c r="J88" s="1808"/>
      <c r="K88" s="1808"/>
      <c r="L88" s="1809"/>
      <c r="M88" s="1809"/>
      <c r="N88" s="1809"/>
      <c r="O88" s="1809"/>
      <c r="P88" s="1783"/>
      <c r="Q88" s="1789"/>
      <c r="R88" s="1785"/>
    </row>
    <row r="89" spans="1:19">
      <c r="A89" s="227"/>
      <c r="B89" s="2199"/>
      <c r="C89" s="1136"/>
      <c r="D89" s="1133" t="s">
        <v>69</v>
      </c>
      <c r="E89" s="1133"/>
      <c r="F89" s="1134"/>
      <c r="G89" s="3196"/>
      <c r="H89" s="1807"/>
      <c r="I89" s="1808"/>
      <c r="J89" s="1808"/>
      <c r="K89" s="1808"/>
      <c r="L89" s="1809"/>
      <c r="M89" s="1810"/>
      <c r="N89" s="1810"/>
      <c r="O89" s="1810"/>
      <c r="P89" s="1783"/>
      <c r="Q89" s="1789"/>
      <c r="R89" s="1785"/>
    </row>
    <row r="90" spans="1:19">
      <c r="A90" s="227"/>
      <c r="B90" s="2199"/>
      <c r="C90" s="1136"/>
      <c r="D90" s="1133" t="s">
        <v>70</v>
      </c>
      <c r="E90" s="1133"/>
      <c r="F90" s="1134"/>
      <c r="G90" s="3196"/>
      <c r="H90" s="1807"/>
      <c r="I90" s="1808"/>
      <c r="J90" s="1808"/>
      <c r="K90" s="1808"/>
      <c r="L90" s="1809"/>
      <c r="M90" s="1811"/>
      <c r="N90" s="1811"/>
      <c r="O90" s="1811"/>
      <c r="P90" s="1783"/>
      <c r="Q90" s="1789"/>
      <c r="R90" s="1785"/>
    </row>
    <row r="91" spans="1:19">
      <c r="A91" s="227"/>
      <c r="B91" s="2198">
        <v>4</v>
      </c>
      <c r="C91" s="1135" t="s">
        <v>1540</v>
      </c>
      <c r="D91" s="1133"/>
      <c r="E91" s="1133"/>
      <c r="F91" s="1138"/>
      <c r="G91" s="3199"/>
      <c r="H91" s="1786"/>
      <c r="I91" s="1787"/>
      <c r="J91" s="1787"/>
      <c r="K91" s="1793"/>
      <c r="L91" s="1793"/>
      <c r="M91" s="1793"/>
      <c r="N91" s="1787"/>
      <c r="O91" s="1787"/>
      <c r="P91" s="1783"/>
      <c r="Q91" s="1792"/>
      <c r="R91" s="1785"/>
    </row>
    <row r="92" spans="1:19">
      <c r="A92" s="227"/>
      <c r="B92" s="2199"/>
      <c r="C92" s="1136"/>
      <c r="D92" s="1133" t="s">
        <v>1541</v>
      </c>
      <c r="E92" s="1133"/>
      <c r="F92" s="1134"/>
      <c r="G92" s="3196"/>
      <c r="H92" s="1812"/>
      <c r="I92" s="1813"/>
      <c r="J92" s="1813"/>
      <c r="K92" s="1793"/>
      <c r="L92" s="1793"/>
      <c r="M92" s="1793"/>
      <c r="N92" s="1787"/>
      <c r="O92" s="1787"/>
      <c r="P92" s="1783"/>
      <c r="Q92" s="1789"/>
      <c r="R92" s="1785"/>
    </row>
    <row r="93" spans="1:19">
      <c r="A93" s="227"/>
      <c r="B93" s="2199"/>
      <c r="C93" s="1136"/>
      <c r="D93" s="1133" t="s">
        <v>1542</v>
      </c>
      <c r="E93" s="1133"/>
      <c r="F93" s="1134"/>
      <c r="G93" s="3196"/>
      <c r="H93" s="1814"/>
      <c r="I93" s="1793"/>
      <c r="J93" s="1793"/>
      <c r="K93" s="1793"/>
      <c r="L93" s="1793"/>
      <c r="M93" s="1815"/>
      <c r="N93" s="1787"/>
      <c r="O93" s="1787"/>
      <c r="P93" s="1783"/>
      <c r="Q93" s="1789"/>
      <c r="R93" s="1785"/>
    </row>
    <row r="94" spans="1:19">
      <c r="A94" s="227"/>
      <c r="B94" s="2199"/>
      <c r="C94" s="1136"/>
      <c r="D94" s="1133" t="s">
        <v>1543</v>
      </c>
      <c r="E94" s="1133"/>
      <c r="F94" s="1134"/>
      <c r="G94" s="3196"/>
      <c r="H94" s="1816"/>
      <c r="I94" s="1817"/>
      <c r="J94" s="1817"/>
      <c r="K94" s="1818"/>
      <c r="L94" s="1818"/>
      <c r="M94" s="1818"/>
      <c r="N94" s="1818"/>
      <c r="O94" s="1818"/>
      <c r="P94" s="1783"/>
      <c r="Q94" s="1789"/>
      <c r="R94" s="1785"/>
    </row>
    <row r="95" spans="1:19">
      <c r="A95" s="1139"/>
      <c r="B95" s="2198">
        <v>5</v>
      </c>
      <c r="C95" s="1133" t="s">
        <v>785</v>
      </c>
      <c r="D95" s="1133"/>
      <c r="E95" s="1134"/>
      <c r="F95" s="2201"/>
      <c r="G95" s="3200"/>
      <c r="H95" s="1786"/>
      <c r="I95" s="1787"/>
      <c r="J95" s="1787"/>
      <c r="K95" s="1793"/>
      <c r="L95" s="1787"/>
      <c r="M95" s="1787"/>
      <c r="N95" s="1787"/>
      <c r="O95" s="1787"/>
      <c r="P95" s="1783"/>
      <c r="Q95" s="1819"/>
      <c r="R95" s="1785"/>
    </row>
    <row r="96" spans="1:19">
      <c r="A96" s="1139"/>
      <c r="B96" s="2197"/>
      <c r="C96" s="1133"/>
      <c r="D96" s="1133" t="s">
        <v>786</v>
      </c>
      <c r="E96" s="1133"/>
      <c r="F96" s="2202"/>
      <c r="G96" s="2202"/>
      <c r="H96" s="1820"/>
      <c r="I96" s="1821"/>
      <c r="J96" s="1821"/>
      <c r="K96" s="1822"/>
      <c r="L96" s="1822"/>
      <c r="M96" s="1822"/>
      <c r="N96" s="1818"/>
      <c r="O96" s="1787"/>
      <c r="P96" s="1783"/>
      <c r="Q96" s="1823"/>
      <c r="R96" s="1785"/>
    </row>
    <row r="97" spans="1:18">
      <c r="A97" s="1139"/>
      <c r="B97" s="2199"/>
      <c r="C97" s="1135"/>
      <c r="D97" s="1140" t="s">
        <v>1939</v>
      </c>
      <c r="E97" s="1133"/>
      <c r="F97" s="1134"/>
      <c r="G97" s="3196"/>
      <c r="H97" s="1786"/>
      <c r="I97" s="1787"/>
      <c r="J97" s="1787"/>
      <c r="K97" s="1793"/>
      <c r="L97" s="1824"/>
      <c r="M97" s="1824"/>
      <c r="N97" s="1787"/>
      <c r="O97" s="1787"/>
      <c r="P97" s="1783"/>
      <c r="Q97" s="1825"/>
      <c r="R97" s="1785"/>
    </row>
    <row r="98" spans="1:18">
      <c r="A98" s="1139"/>
      <c r="B98" s="2199"/>
      <c r="C98" s="1135"/>
      <c r="D98" s="1140"/>
      <c r="E98" s="1140" t="s">
        <v>2749</v>
      </c>
      <c r="F98" s="1134"/>
      <c r="G98" s="3196"/>
      <c r="H98" s="1826"/>
      <c r="I98" s="1827"/>
      <c r="J98" s="1827"/>
      <c r="K98" s="1828"/>
      <c r="L98" s="1824"/>
      <c r="M98" s="1824"/>
      <c r="N98" s="1787"/>
      <c r="O98" s="1787"/>
      <c r="P98" s="1783"/>
      <c r="Q98" s="1823"/>
      <c r="R98" s="1785"/>
    </row>
    <row r="99" spans="1:18">
      <c r="A99" s="1139"/>
      <c r="B99" s="2199"/>
      <c r="C99" s="1136"/>
      <c r="D99" s="1133"/>
      <c r="E99" s="1140" t="s">
        <v>2750</v>
      </c>
      <c r="F99" s="1134"/>
      <c r="G99" s="3196"/>
      <c r="H99" s="1826"/>
      <c r="I99" s="1827"/>
      <c r="J99" s="1827"/>
      <c r="K99" s="1828"/>
      <c r="L99" s="1793"/>
      <c r="M99" s="1793"/>
      <c r="N99" s="1787"/>
      <c r="O99" s="1787"/>
      <c r="P99" s="1783"/>
      <c r="Q99" s="1823"/>
      <c r="R99" s="1785"/>
    </row>
    <row r="100" spans="1:18">
      <c r="A100" s="1139"/>
      <c r="B100" s="2199"/>
      <c r="C100" s="1136"/>
      <c r="D100" s="1140" t="s">
        <v>2751</v>
      </c>
      <c r="E100" s="1133"/>
      <c r="F100" s="1134"/>
      <c r="G100" s="3196"/>
      <c r="H100" s="1826"/>
      <c r="I100" s="1827"/>
      <c r="J100" s="1827"/>
      <c r="K100" s="1828"/>
      <c r="L100" s="1793"/>
      <c r="M100" s="1793"/>
      <c r="N100" s="1787"/>
      <c r="O100" s="1787"/>
      <c r="P100" s="1783"/>
      <c r="Q100" s="1823"/>
      <c r="R100" s="1785"/>
    </row>
    <row r="101" spans="1:18">
      <c r="A101" s="1139"/>
      <c r="B101" s="2199"/>
      <c r="C101" s="1136"/>
      <c r="D101" s="1140" t="s">
        <v>2752</v>
      </c>
      <c r="E101" s="1133"/>
      <c r="F101" s="1134"/>
      <c r="G101" s="3196"/>
      <c r="H101" s="1826"/>
      <c r="I101" s="1827"/>
      <c r="J101" s="1827"/>
      <c r="K101" s="1828"/>
      <c r="L101" s="1793"/>
      <c r="M101" s="1793"/>
      <c r="N101" s="1787"/>
      <c r="O101" s="1787"/>
      <c r="P101" s="1783"/>
      <c r="Q101" s="1823"/>
      <c r="R101" s="1785"/>
    </row>
    <row r="102" spans="1:18">
      <c r="A102" s="227"/>
      <c r="B102" s="1141" t="s">
        <v>2296</v>
      </c>
      <c r="C102" s="1142"/>
      <c r="D102" s="1143"/>
      <c r="E102" s="1143"/>
      <c r="F102" s="1144"/>
      <c r="G102" s="3201"/>
      <c r="H102" s="1786"/>
      <c r="I102" s="1787"/>
      <c r="J102" s="1787"/>
      <c r="K102" s="1828"/>
      <c r="L102" s="1793"/>
      <c r="M102" s="1793"/>
      <c r="N102" s="1787"/>
      <c r="O102" s="1787"/>
      <c r="P102" s="1783"/>
      <c r="Q102" s="1789"/>
      <c r="R102" s="1785"/>
    </row>
    <row r="103" spans="1:18">
      <c r="A103" s="227"/>
      <c r="B103" s="1141"/>
      <c r="C103" s="1145" t="s">
        <v>2523</v>
      </c>
      <c r="D103" s="1146"/>
      <c r="E103" s="1146"/>
      <c r="F103" s="1147"/>
      <c r="G103" s="3202"/>
      <c r="H103" s="1786"/>
      <c r="I103" s="1787"/>
      <c r="J103" s="1787"/>
      <c r="K103" s="1828"/>
      <c r="L103" s="1793"/>
      <c r="M103" s="1793"/>
      <c r="N103" s="1787"/>
      <c r="O103" s="1787"/>
      <c r="P103" s="1783"/>
      <c r="Q103" s="1789"/>
      <c r="R103" s="1785"/>
    </row>
    <row r="104" spans="1:18">
      <c r="A104" s="227"/>
      <c r="B104" s="1141"/>
      <c r="C104" s="1142"/>
      <c r="D104" s="1143" t="s">
        <v>1491</v>
      </c>
      <c r="E104" s="1143"/>
      <c r="F104" s="1144"/>
      <c r="G104" s="3201"/>
      <c r="H104" s="1786"/>
      <c r="I104" s="1787"/>
      <c r="J104" s="1787"/>
      <c r="K104" s="1828"/>
      <c r="L104" s="1793"/>
      <c r="M104" s="1793"/>
      <c r="N104" s="1787"/>
      <c r="O104" s="1787"/>
      <c r="P104" s="1783"/>
      <c r="Q104" s="1789"/>
      <c r="R104" s="1785"/>
    </row>
    <row r="105" spans="1:18">
      <c r="A105" s="227"/>
      <c r="B105" s="1141"/>
      <c r="C105" s="1142"/>
      <c r="D105" s="1143"/>
      <c r="E105" s="1146" t="s">
        <v>1588</v>
      </c>
      <c r="F105" s="1144"/>
      <c r="G105" s="3201"/>
      <c r="H105" s="1812"/>
      <c r="I105" s="1813"/>
      <c r="J105" s="1813"/>
      <c r="K105" s="1828"/>
      <c r="L105" s="1795"/>
      <c r="M105" s="1795"/>
      <c r="N105" s="1787"/>
      <c r="O105" s="1787"/>
      <c r="P105" s="1783"/>
      <c r="Q105" s="1789"/>
      <c r="R105" s="1785"/>
    </row>
    <row r="106" spans="1:18">
      <c r="A106" s="227"/>
      <c r="B106" s="1141"/>
      <c r="C106" s="1142"/>
      <c r="D106" s="1143"/>
      <c r="E106" s="1146" t="s">
        <v>1589</v>
      </c>
      <c r="F106" s="1144"/>
      <c r="G106" s="3201"/>
      <c r="H106" s="1812"/>
      <c r="I106" s="1813"/>
      <c r="J106" s="1813"/>
      <c r="K106" s="1828"/>
      <c r="L106" s="1795"/>
      <c r="M106" s="1795"/>
      <c r="N106" s="1787"/>
      <c r="O106" s="1787"/>
      <c r="P106" s="1783"/>
      <c r="Q106" s="1789"/>
      <c r="R106" s="1785"/>
    </row>
    <row r="107" spans="1:18">
      <c r="A107" s="227"/>
      <c r="B107" s="1141"/>
      <c r="C107" s="1142"/>
      <c r="D107" s="1143" t="s">
        <v>1492</v>
      </c>
      <c r="E107" s="1143"/>
      <c r="F107" s="1144"/>
      <c r="G107" s="3201"/>
      <c r="H107" s="1829"/>
      <c r="I107" s="1805"/>
      <c r="J107" s="1805"/>
      <c r="K107" s="1828"/>
      <c r="L107" s="1793"/>
      <c r="M107" s="1793"/>
      <c r="N107" s="1787"/>
      <c r="O107" s="1787"/>
      <c r="P107" s="1783"/>
      <c r="Q107" s="1789"/>
      <c r="R107" s="1785"/>
    </row>
    <row r="108" spans="1:18">
      <c r="A108" s="227"/>
      <c r="B108" s="1141"/>
      <c r="C108" s="1142"/>
      <c r="D108" s="1143"/>
      <c r="E108" s="1143" t="s">
        <v>1588</v>
      </c>
      <c r="F108" s="1144"/>
      <c r="G108" s="3201"/>
      <c r="H108" s="1812"/>
      <c r="I108" s="1813"/>
      <c r="J108" s="1813"/>
      <c r="K108" s="1830"/>
      <c r="L108" s="1793"/>
      <c r="M108" s="1793"/>
      <c r="N108" s="1793"/>
      <c r="O108" s="1787"/>
      <c r="P108" s="1783"/>
      <c r="Q108" s="1789"/>
      <c r="R108" s="1785"/>
    </row>
    <row r="109" spans="1:18">
      <c r="A109" s="227"/>
      <c r="B109" s="1141"/>
      <c r="C109" s="1142"/>
      <c r="D109" s="1143"/>
      <c r="E109" s="1143" t="s">
        <v>1589</v>
      </c>
      <c r="F109" s="1144"/>
      <c r="G109" s="3201"/>
      <c r="H109" s="1831"/>
      <c r="I109" s="1832"/>
      <c r="J109" s="1832"/>
      <c r="K109" s="1832"/>
      <c r="L109" s="1793"/>
      <c r="M109" s="1793"/>
      <c r="N109" s="1787"/>
      <c r="O109" s="1787"/>
      <c r="P109" s="1783"/>
      <c r="Q109" s="1789"/>
      <c r="R109" s="1785"/>
    </row>
    <row r="110" spans="1:18">
      <c r="A110" s="227"/>
      <c r="B110" s="1141"/>
      <c r="C110" s="1142"/>
      <c r="D110" s="1143" t="s">
        <v>1493</v>
      </c>
      <c r="E110" s="1143"/>
      <c r="F110" s="1144"/>
      <c r="G110" s="3201"/>
      <c r="H110" s="1829"/>
      <c r="I110" s="1805"/>
      <c r="J110" s="1805"/>
      <c r="K110" s="1828"/>
      <c r="L110" s="1793"/>
      <c r="M110" s="1793"/>
      <c r="N110" s="1805"/>
      <c r="O110" s="1787"/>
      <c r="P110" s="1783"/>
      <c r="Q110" s="1789"/>
      <c r="R110" s="1785"/>
    </row>
    <row r="111" spans="1:18">
      <c r="A111" s="227"/>
      <c r="B111" s="1141"/>
      <c r="C111" s="1142"/>
      <c r="D111" s="1143"/>
      <c r="E111" s="1143" t="s">
        <v>1588</v>
      </c>
      <c r="F111" s="1144"/>
      <c r="G111" s="3201"/>
      <c r="H111" s="1812"/>
      <c r="I111" s="1813"/>
      <c r="J111" s="1813"/>
      <c r="K111" s="1828"/>
      <c r="L111" s="1833"/>
      <c r="M111" s="1793"/>
      <c r="N111" s="1787"/>
      <c r="O111" s="1787"/>
      <c r="P111" s="1783"/>
      <c r="Q111" s="1789"/>
      <c r="R111" s="1785"/>
    </row>
    <row r="112" spans="1:18">
      <c r="A112" s="227"/>
      <c r="B112" s="1141"/>
      <c r="C112" s="1142"/>
      <c r="D112" s="1143"/>
      <c r="E112" s="1143" t="s">
        <v>1590</v>
      </c>
      <c r="F112" s="1144"/>
      <c r="G112" s="3201"/>
      <c r="H112" s="1812"/>
      <c r="I112" s="1813"/>
      <c r="J112" s="1813"/>
      <c r="K112" s="1828"/>
      <c r="L112" s="1833"/>
      <c r="M112" s="1793"/>
      <c r="N112" s="1787"/>
      <c r="O112" s="1787"/>
      <c r="P112" s="1783"/>
      <c r="Q112" s="1789"/>
      <c r="R112" s="1785"/>
    </row>
    <row r="113" spans="1:20" ht="15">
      <c r="A113" s="1139"/>
      <c r="B113" s="1141"/>
      <c r="C113" s="1142"/>
      <c r="D113" s="1148" t="s">
        <v>2753</v>
      </c>
      <c r="E113" s="1143"/>
      <c r="F113" s="1144"/>
      <c r="G113" s="3201"/>
      <c r="H113" s="1790"/>
      <c r="I113" s="1791"/>
      <c r="J113" s="1791"/>
      <c r="K113" s="1791"/>
      <c r="L113" s="1791"/>
      <c r="M113" s="1791"/>
      <c r="N113" s="1791"/>
      <c r="O113" s="1791"/>
      <c r="P113" s="1806"/>
      <c r="Q113" s="1823"/>
      <c r="R113" s="1785"/>
    </row>
    <row r="114" spans="1:20">
      <c r="A114" s="1139"/>
      <c r="B114" s="1141"/>
      <c r="C114" s="1142"/>
      <c r="D114" s="1143"/>
      <c r="E114" s="1143"/>
      <c r="F114" s="1144" t="s">
        <v>613</v>
      </c>
      <c r="G114" s="3201"/>
      <c r="H114" s="1826"/>
      <c r="I114" s="1827"/>
      <c r="J114" s="1827"/>
      <c r="K114" s="1828"/>
      <c r="L114" s="1793"/>
      <c r="M114" s="1787"/>
      <c r="N114" s="1787"/>
      <c r="O114" s="1787"/>
      <c r="P114" s="1783"/>
      <c r="Q114" s="1823"/>
      <c r="R114" s="1785"/>
    </row>
    <row r="115" spans="1:20">
      <c r="A115" s="1139"/>
      <c r="B115" s="1141"/>
      <c r="C115" s="1142"/>
      <c r="D115" s="1143"/>
      <c r="E115" s="1143"/>
      <c r="F115" s="1144" t="s">
        <v>614</v>
      </c>
      <c r="G115" s="3201"/>
      <c r="H115" s="1826"/>
      <c r="I115" s="1827"/>
      <c r="J115" s="1827"/>
      <c r="K115" s="1828"/>
      <c r="L115" s="1793"/>
      <c r="M115" s="1787"/>
      <c r="N115" s="1787"/>
      <c r="O115" s="1787"/>
      <c r="P115" s="1783"/>
      <c r="Q115" s="1823"/>
      <c r="R115" s="1785"/>
      <c r="T115" s="231"/>
    </row>
    <row r="116" spans="1:20">
      <c r="A116" s="1139"/>
      <c r="B116" s="1141"/>
      <c r="C116" s="1142"/>
      <c r="D116" s="1143" t="s">
        <v>2524</v>
      </c>
      <c r="E116" s="1143"/>
      <c r="F116" s="1144"/>
      <c r="G116" s="3201"/>
      <c r="H116" s="1834"/>
      <c r="I116" s="1835"/>
      <c r="J116" s="1835"/>
      <c r="K116" s="1835"/>
      <c r="L116" s="1835"/>
      <c r="M116" s="1835"/>
      <c r="N116" s="1835"/>
      <c r="O116" s="1835"/>
      <c r="P116" s="1783"/>
      <c r="Q116" s="1823"/>
      <c r="R116" s="1785"/>
    </row>
    <row r="117" spans="1:20">
      <c r="A117" s="1139"/>
      <c r="B117" s="1141"/>
      <c r="C117" s="1142"/>
      <c r="D117" s="1143"/>
      <c r="E117" s="1143" t="s">
        <v>1588</v>
      </c>
      <c r="F117" s="1144"/>
      <c r="G117" s="3201"/>
      <c r="H117" s="1786"/>
      <c r="I117" s="1787"/>
      <c r="J117" s="1787"/>
      <c r="K117" s="1793"/>
      <c r="L117" s="1793"/>
      <c r="M117" s="1793"/>
      <c r="N117" s="1787"/>
      <c r="O117" s="1787"/>
      <c r="P117" s="1783"/>
      <c r="Q117" s="1823"/>
      <c r="R117" s="1785"/>
    </row>
    <row r="118" spans="1:20">
      <c r="A118" s="1139"/>
      <c r="B118" s="1141"/>
      <c r="C118" s="1142"/>
      <c r="D118" s="1143"/>
      <c r="E118" s="1143" t="s">
        <v>1589</v>
      </c>
      <c r="F118" s="1144"/>
      <c r="G118" s="3201"/>
      <c r="H118" s="1786"/>
      <c r="I118" s="1787"/>
      <c r="J118" s="1787"/>
      <c r="K118" s="1793"/>
      <c r="L118" s="1793"/>
      <c r="M118" s="1793"/>
      <c r="N118" s="1787"/>
      <c r="O118" s="1787"/>
      <c r="P118" s="1783"/>
      <c r="Q118" s="1823"/>
      <c r="R118" s="1785"/>
    </row>
    <row r="119" spans="1:20">
      <c r="A119" s="227"/>
      <c r="B119" s="1149" t="s">
        <v>2333</v>
      </c>
      <c r="C119" s="1150"/>
      <c r="D119" s="1146"/>
      <c r="E119" s="1146"/>
      <c r="F119" s="1147"/>
      <c r="G119" s="3202"/>
      <c r="H119" s="1786"/>
      <c r="I119" s="1787"/>
      <c r="J119" s="1787"/>
      <c r="K119" s="1793"/>
      <c r="L119" s="1793"/>
      <c r="M119" s="1793"/>
      <c r="N119" s="1787"/>
      <c r="O119" s="1787"/>
      <c r="P119" s="1783"/>
      <c r="Q119" s="1789"/>
      <c r="R119" s="1785"/>
    </row>
    <row r="120" spans="1:20">
      <c r="A120" s="227"/>
      <c r="B120" s="1141"/>
      <c r="C120" s="1142"/>
      <c r="D120" s="1143" t="s">
        <v>1501</v>
      </c>
      <c r="E120" s="1143"/>
      <c r="F120" s="1144"/>
      <c r="G120" s="3201"/>
      <c r="H120" s="1831"/>
      <c r="I120" s="1832"/>
      <c r="J120" s="1832"/>
      <c r="K120" s="1832"/>
      <c r="L120" s="1793"/>
      <c r="M120" s="1793"/>
      <c r="N120" s="1787"/>
      <c r="O120" s="1787"/>
      <c r="P120" s="1783"/>
      <c r="Q120" s="1789"/>
      <c r="R120" s="1785"/>
    </row>
    <row r="121" spans="1:20">
      <c r="A121" s="227"/>
      <c r="B121" s="1141"/>
      <c r="C121" s="1142"/>
      <c r="D121" s="1143" t="s">
        <v>1502</v>
      </c>
      <c r="E121" s="1143"/>
      <c r="F121" s="1144"/>
      <c r="G121" s="3201"/>
      <c r="H121" s="1831"/>
      <c r="I121" s="1832"/>
      <c r="J121" s="1832"/>
      <c r="K121" s="1832"/>
      <c r="L121" s="1793"/>
      <c r="M121" s="1793"/>
      <c r="N121" s="1787"/>
      <c r="O121" s="1787"/>
      <c r="P121" s="1783"/>
      <c r="Q121" s="1789"/>
      <c r="R121" s="1785"/>
    </row>
    <row r="122" spans="1:20">
      <c r="A122" s="227"/>
      <c r="B122" s="1141"/>
      <c r="C122" s="1142"/>
      <c r="D122" s="1143" t="s">
        <v>1503</v>
      </c>
      <c r="E122" s="1143"/>
      <c r="F122" s="1144"/>
      <c r="G122" s="3201"/>
      <c r="H122" s="1831"/>
      <c r="I122" s="1832"/>
      <c r="J122" s="1832"/>
      <c r="K122" s="1832"/>
      <c r="L122" s="1828"/>
      <c r="M122" s="1793"/>
      <c r="N122" s="1793"/>
      <c r="O122" s="1787"/>
      <c r="P122" s="1783"/>
      <c r="Q122" s="1789"/>
      <c r="R122" s="1785"/>
    </row>
    <row r="123" spans="1:20">
      <c r="A123" s="1151"/>
      <c r="B123" s="2198"/>
      <c r="C123" s="1136"/>
      <c r="D123" s="1133" t="s">
        <v>2942</v>
      </c>
      <c r="E123" s="1152"/>
      <c r="F123" s="1134"/>
      <c r="G123" s="3196"/>
      <c r="H123" s="1836"/>
      <c r="I123" s="1795"/>
      <c r="J123" s="1795"/>
      <c r="K123" s="1795"/>
      <c r="L123" s="1793"/>
      <c r="M123" s="1793"/>
      <c r="N123" s="1787"/>
      <c r="O123" s="1787"/>
      <c r="P123" s="1783"/>
      <c r="Q123" s="1789"/>
      <c r="R123" s="1785"/>
    </row>
    <row r="124" spans="1:20">
      <c r="A124" s="227"/>
      <c r="B124" s="232"/>
      <c r="C124" s="233"/>
      <c r="D124" s="229" t="s">
        <v>1504</v>
      </c>
      <c r="E124" s="229"/>
      <c r="F124" s="234"/>
      <c r="G124" s="229"/>
      <c r="H124" s="1837"/>
      <c r="I124" s="1838"/>
      <c r="J124" s="1838"/>
      <c r="K124" s="1838"/>
      <c r="L124" s="1839"/>
      <c r="M124" s="1839"/>
      <c r="N124" s="1840"/>
      <c r="O124" s="1840"/>
      <c r="P124" s="1783"/>
      <c r="Q124" s="1789"/>
      <c r="R124" s="1785"/>
    </row>
    <row r="125" spans="1:20">
      <c r="A125" s="227"/>
      <c r="B125" s="2203" t="s">
        <v>2334</v>
      </c>
      <c r="C125" s="1153"/>
      <c r="D125" s="1154"/>
      <c r="E125" s="1154"/>
      <c r="F125" s="1155"/>
      <c r="G125" s="3203"/>
      <c r="H125" s="1829"/>
      <c r="I125" s="1805"/>
      <c r="J125" s="1805"/>
      <c r="K125" s="1795"/>
      <c r="L125" s="1795"/>
      <c r="M125" s="1793"/>
      <c r="N125" s="1787"/>
      <c r="O125" s="1787"/>
      <c r="P125" s="1783"/>
      <c r="Q125" s="1789"/>
      <c r="R125" s="1785"/>
      <c r="T125" s="231"/>
    </row>
    <row r="126" spans="1:20">
      <c r="A126" s="227"/>
      <c r="B126" s="2203"/>
      <c r="C126" s="1153"/>
      <c r="D126" s="1154" t="s">
        <v>1838</v>
      </c>
      <c r="E126" s="1154"/>
      <c r="F126" s="1155"/>
      <c r="G126" s="3203"/>
      <c r="H126" s="1812"/>
      <c r="I126" s="1813"/>
      <c r="J126" s="1813"/>
      <c r="K126" s="1832"/>
      <c r="L126" s="1787"/>
      <c r="M126" s="1805"/>
      <c r="N126" s="1827"/>
      <c r="O126" s="1787"/>
      <c r="P126" s="1783"/>
      <c r="Q126" s="1789"/>
      <c r="R126" s="1785"/>
    </row>
    <row r="127" spans="1:20">
      <c r="A127" s="227"/>
      <c r="B127" s="2203"/>
      <c r="C127" s="1153"/>
      <c r="D127" s="1154" t="s">
        <v>1839</v>
      </c>
      <c r="E127" s="1154"/>
      <c r="F127" s="1155"/>
      <c r="G127" s="3203"/>
      <c r="H127" s="1812"/>
      <c r="I127" s="1813"/>
      <c r="J127" s="1813"/>
      <c r="K127" s="1832"/>
      <c r="L127" s="1793"/>
      <c r="M127" s="1793"/>
      <c r="N127" s="1787"/>
      <c r="O127" s="1787"/>
      <c r="P127" s="1783"/>
      <c r="Q127" s="1789"/>
      <c r="R127" s="1785"/>
    </row>
    <row r="128" spans="1:20">
      <c r="A128" s="227"/>
      <c r="B128" s="2203"/>
      <c r="C128" s="1153"/>
      <c r="D128" s="1154" t="s">
        <v>1396</v>
      </c>
      <c r="E128" s="1154"/>
      <c r="F128" s="1155"/>
      <c r="G128" s="3203"/>
      <c r="H128" s="1816"/>
      <c r="I128" s="1817"/>
      <c r="J128" s="1817"/>
      <c r="K128" s="1838"/>
      <c r="L128" s="1838"/>
      <c r="M128" s="1839"/>
      <c r="N128" s="1841"/>
      <c r="O128" s="1841"/>
      <c r="P128" s="1783"/>
      <c r="Q128" s="1789"/>
      <c r="R128" s="1785"/>
    </row>
    <row r="129" spans="1:21">
      <c r="A129" s="227"/>
      <c r="B129" s="2203" t="s">
        <v>2335</v>
      </c>
      <c r="C129" s="1153"/>
      <c r="D129" s="1154"/>
      <c r="E129" s="1154"/>
      <c r="F129" s="1155"/>
      <c r="G129" s="3203"/>
      <c r="H129" s="1829"/>
      <c r="I129" s="1805"/>
      <c r="J129" s="1805"/>
      <c r="K129" s="1795"/>
      <c r="L129" s="1793"/>
      <c r="M129" s="1793"/>
      <c r="N129" s="1787"/>
      <c r="O129" s="1787"/>
      <c r="P129" s="1783"/>
      <c r="Q129" s="1789"/>
      <c r="R129" s="1785"/>
    </row>
    <row r="130" spans="1:21">
      <c r="A130" s="227"/>
      <c r="B130" s="2203"/>
      <c r="C130" s="1153"/>
      <c r="D130" s="1154" t="s">
        <v>2525</v>
      </c>
      <c r="E130" s="1154"/>
      <c r="F130" s="1155"/>
      <c r="G130" s="3203"/>
      <c r="H130" s="1812"/>
      <c r="I130" s="1813"/>
      <c r="J130" s="1813"/>
      <c r="K130" s="1832"/>
      <c r="L130" s="1793"/>
      <c r="M130" s="1793"/>
      <c r="N130" s="1787"/>
      <c r="O130" s="1787"/>
      <c r="P130" s="1783"/>
      <c r="Q130" s="1789"/>
      <c r="R130" s="1785"/>
    </row>
    <row r="131" spans="1:21">
      <c r="A131" s="1139"/>
      <c r="B131" s="2198"/>
      <c r="C131" s="1136"/>
      <c r="D131" s="1133" t="s">
        <v>2526</v>
      </c>
      <c r="E131" s="1133"/>
      <c r="F131" s="1134"/>
      <c r="G131" s="3196"/>
      <c r="H131" s="1842"/>
      <c r="I131" s="1828"/>
      <c r="J131" s="1828"/>
      <c r="K131" s="1828"/>
      <c r="L131" s="1793"/>
      <c r="M131" s="1793"/>
      <c r="N131" s="1787"/>
      <c r="O131" s="1787"/>
      <c r="P131" s="1783"/>
      <c r="Q131" s="1823"/>
      <c r="R131" s="1785"/>
    </row>
    <row r="132" spans="1:21">
      <c r="A132" s="1139"/>
      <c r="B132" s="2198"/>
      <c r="C132" s="1136"/>
      <c r="D132" s="1133" t="s">
        <v>1396</v>
      </c>
      <c r="E132" s="1133"/>
      <c r="F132" s="1134"/>
      <c r="G132" s="3196"/>
      <c r="H132" s="1820"/>
      <c r="I132" s="1821"/>
      <c r="J132" s="1821"/>
      <c r="K132" s="1839"/>
      <c r="L132" s="1839"/>
      <c r="M132" s="1839"/>
      <c r="N132" s="1839"/>
      <c r="O132" s="1818"/>
      <c r="P132" s="1783"/>
      <c r="Q132" s="1823"/>
      <c r="R132" s="1785"/>
    </row>
    <row r="133" spans="1:21">
      <c r="A133" s="1139"/>
      <c r="B133" s="2198"/>
      <c r="C133" s="1136"/>
      <c r="D133" s="1140" t="s">
        <v>2754</v>
      </c>
      <c r="E133" s="1133"/>
      <c r="F133" s="1134"/>
      <c r="G133" s="3196"/>
      <c r="H133" s="1826"/>
      <c r="I133" s="1827"/>
      <c r="J133" s="1827"/>
      <c r="K133" s="1828"/>
      <c r="L133" s="1793"/>
      <c r="M133" s="1793"/>
      <c r="N133" s="1787"/>
      <c r="O133" s="1787"/>
      <c r="P133" s="1783"/>
      <c r="Q133" s="1823"/>
      <c r="R133" s="1785"/>
    </row>
    <row r="134" spans="1:21">
      <c r="A134" s="1139"/>
      <c r="B134" s="2198"/>
      <c r="C134" s="1136"/>
      <c r="D134" s="1140" t="s">
        <v>2755</v>
      </c>
      <c r="E134" s="1133"/>
      <c r="F134" s="1134"/>
      <c r="G134" s="3196"/>
      <c r="H134" s="1826"/>
      <c r="I134" s="1827"/>
      <c r="J134" s="1827"/>
      <c r="K134" s="1828"/>
      <c r="L134" s="1793"/>
      <c r="M134" s="1793"/>
      <c r="N134" s="1787"/>
      <c r="O134" s="1787"/>
      <c r="P134" s="1783"/>
      <c r="Q134" s="1823"/>
      <c r="R134" s="1785"/>
    </row>
    <row r="135" spans="1:21">
      <c r="A135" s="1139"/>
      <c r="B135" s="2198"/>
      <c r="C135" s="1136"/>
      <c r="D135" s="1133" t="s">
        <v>2365</v>
      </c>
      <c r="E135" s="1133"/>
      <c r="F135" s="1134"/>
      <c r="G135" s="3196"/>
      <c r="H135" s="1843"/>
      <c r="I135" s="1841"/>
      <c r="J135" s="1841"/>
      <c r="K135" s="1844"/>
      <c r="L135" s="1844"/>
      <c r="M135" s="1844"/>
      <c r="N135" s="1844"/>
      <c r="O135" s="1841"/>
      <c r="P135" s="1783"/>
      <c r="Q135" s="1823"/>
      <c r="R135" s="1785"/>
    </row>
    <row r="136" spans="1:21">
      <c r="A136" s="1139"/>
      <c r="B136" s="2198" t="s">
        <v>2336</v>
      </c>
      <c r="C136" s="1136"/>
      <c r="D136" s="1133"/>
      <c r="E136" s="1133"/>
      <c r="F136" s="1134"/>
      <c r="G136" s="3196"/>
      <c r="H136" s="1826"/>
      <c r="I136" s="1827"/>
      <c r="J136" s="1827"/>
      <c r="K136" s="1828"/>
      <c r="L136" s="1845"/>
      <c r="M136" s="1845"/>
      <c r="N136" s="1787"/>
      <c r="O136" s="1787"/>
      <c r="P136" s="1783"/>
      <c r="Q136" s="1823"/>
      <c r="R136" s="1785"/>
    </row>
    <row r="137" spans="1:21">
      <c r="A137" s="1139"/>
      <c r="B137" s="2198" t="s">
        <v>2337</v>
      </c>
      <c r="C137" s="1136"/>
      <c r="D137" s="1133"/>
      <c r="E137" s="1133"/>
      <c r="F137" s="1134"/>
      <c r="G137" s="3196"/>
      <c r="H137" s="1814"/>
      <c r="I137" s="1793"/>
      <c r="J137" s="1793"/>
      <c r="K137" s="1828"/>
      <c r="L137" s="1793"/>
      <c r="M137" s="1793"/>
      <c r="N137" s="1787"/>
      <c r="O137" s="1787"/>
      <c r="P137" s="1783"/>
      <c r="Q137" s="1823"/>
      <c r="R137" s="1785"/>
    </row>
    <row r="138" spans="1:21">
      <c r="A138" s="227"/>
      <c r="B138" s="2203" t="s">
        <v>2338</v>
      </c>
      <c r="C138" s="1153"/>
      <c r="D138" s="1154"/>
      <c r="E138" s="1154"/>
      <c r="F138" s="1155"/>
      <c r="G138" s="3203"/>
      <c r="H138" s="3545"/>
      <c r="I138" s="3546"/>
      <c r="J138" s="3546"/>
      <c r="K138" s="3546"/>
      <c r="L138" s="3546"/>
      <c r="M138" s="3546"/>
      <c r="N138" s="3546"/>
      <c r="O138" s="3546"/>
      <c r="P138" s="1783"/>
      <c r="Q138" s="1797"/>
      <c r="R138" s="1785"/>
    </row>
    <row r="139" spans="1:21" ht="15">
      <c r="A139" s="227"/>
      <c r="B139" s="2204" t="s">
        <v>2756</v>
      </c>
      <c r="C139" s="1156"/>
      <c r="D139" s="1156"/>
      <c r="E139" s="1156"/>
      <c r="F139" s="1157"/>
      <c r="G139" s="3204"/>
      <c r="H139" s="1846"/>
      <c r="I139" s="1847"/>
      <c r="J139" s="1847"/>
      <c r="K139" s="1848"/>
      <c r="L139" s="1848"/>
      <c r="M139" s="1848"/>
      <c r="N139" s="1848"/>
      <c r="O139" s="1848"/>
      <c r="P139" s="1783"/>
      <c r="Q139" s="1789"/>
      <c r="R139" s="1785"/>
      <c r="U139" s="231"/>
    </row>
    <row r="140" spans="1:21">
      <c r="A140" s="227"/>
      <c r="B140" s="2203"/>
      <c r="C140" s="1156"/>
      <c r="D140" s="1156"/>
      <c r="E140" s="1156" t="s">
        <v>613</v>
      </c>
      <c r="F140" s="1157"/>
      <c r="G140" s="3204"/>
      <c r="H140" s="1829"/>
      <c r="I140" s="1805"/>
      <c r="J140" s="1805"/>
      <c r="K140" s="1832"/>
      <c r="L140" s="1795"/>
      <c r="M140" s="1795"/>
      <c r="N140" s="1849"/>
      <c r="O140" s="1805"/>
      <c r="P140" s="1783"/>
      <c r="Q140" s="1789"/>
      <c r="R140" s="1785"/>
    </row>
    <row r="141" spans="1:21">
      <c r="A141" s="227"/>
      <c r="B141" s="2203"/>
      <c r="C141" s="1156"/>
      <c r="D141" s="1156"/>
      <c r="E141" s="1156" t="s">
        <v>614</v>
      </c>
      <c r="F141" s="1157"/>
      <c r="G141" s="3204"/>
      <c r="H141" s="1829"/>
      <c r="I141" s="1805"/>
      <c r="J141" s="1805"/>
      <c r="K141" s="1832"/>
      <c r="L141" s="1795"/>
      <c r="M141" s="1795"/>
      <c r="N141" s="1805"/>
      <c r="O141" s="1805"/>
      <c r="P141" s="1783"/>
      <c r="Q141" s="1789"/>
      <c r="R141" s="1785"/>
      <c r="S141" s="556"/>
      <c r="T141" s="231"/>
    </row>
    <row r="142" spans="1:21">
      <c r="A142" s="227"/>
      <c r="B142" s="2203" t="s">
        <v>2339</v>
      </c>
      <c r="C142" s="1156"/>
      <c r="D142" s="1156"/>
      <c r="E142" s="1156"/>
      <c r="F142" s="1157"/>
      <c r="G142" s="3204"/>
      <c r="H142" s="1812"/>
      <c r="I142" s="1813"/>
      <c r="J142" s="1813"/>
      <c r="K142" s="1787"/>
      <c r="L142" s="1787"/>
      <c r="M142" s="1805"/>
      <c r="N142" s="1805"/>
      <c r="O142" s="1805"/>
      <c r="P142" s="1783"/>
      <c r="Q142" s="1789"/>
      <c r="R142" s="1785"/>
    </row>
    <row r="143" spans="1:21" ht="15">
      <c r="A143" s="1139"/>
      <c r="B143" s="3547" t="s">
        <v>2757</v>
      </c>
      <c r="C143" s="3548"/>
      <c r="D143" s="3548"/>
      <c r="E143" s="3548"/>
      <c r="F143" s="3549"/>
      <c r="G143" s="3205"/>
      <c r="H143" s="1850"/>
      <c r="I143" s="1851"/>
      <c r="J143" s="1851"/>
      <c r="K143" s="1852"/>
      <c r="L143" s="1852"/>
      <c r="M143" s="1852"/>
      <c r="N143" s="1852"/>
      <c r="O143" s="1853"/>
      <c r="P143" s="1783"/>
      <c r="Q143" s="1823"/>
      <c r="R143" s="1785"/>
    </row>
    <row r="144" spans="1:21" ht="15" customHeight="1">
      <c r="A144" s="1139"/>
      <c r="B144" s="2198"/>
      <c r="C144" s="1158"/>
      <c r="D144" s="1158"/>
      <c r="E144" s="1158" t="s">
        <v>613</v>
      </c>
      <c r="F144" s="1159"/>
      <c r="G144" s="3206"/>
      <c r="H144" s="1786"/>
      <c r="I144" s="1787"/>
      <c r="J144" s="1787"/>
      <c r="K144" s="1828"/>
      <c r="L144" s="1793"/>
      <c r="M144" s="1793"/>
      <c r="N144" s="1787"/>
      <c r="O144" s="1787"/>
      <c r="P144" s="1783"/>
      <c r="Q144" s="1823"/>
      <c r="R144" s="1785"/>
      <c r="T144" s="231"/>
    </row>
    <row r="145" spans="1:21" s="235" customFormat="1" ht="15" customHeight="1">
      <c r="A145" s="1139"/>
      <c r="B145" s="2198"/>
      <c r="C145" s="1158"/>
      <c r="D145" s="1158"/>
      <c r="E145" s="1158" t="s">
        <v>614</v>
      </c>
      <c r="F145" s="1159"/>
      <c r="G145" s="3206"/>
      <c r="H145" s="1786"/>
      <c r="I145" s="1787"/>
      <c r="J145" s="1787"/>
      <c r="K145" s="1828"/>
      <c r="L145" s="1793"/>
      <c r="M145" s="1793"/>
      <c r="N145" s="1787"/>
      <c r="O145" s="1854"/>
      <c r="P145" s="1783"/>
      <c r="Q145" s="1823"/>
      <c r="R145" s="1855"/>
      <c r="T145" s="236"/>
    </row>
    <row r="146" spans="1:21" ht="15">
      <c r="A146" s="1139"/>
      <c r="B146" s="2197" t="s">
        <v>2758</v>
      </c>
      <c r="C146" s="1136"/>
      <c r="D146" s="1133"/>
      <c r="E146" s="1133"/>
      <c r="F146" s="1134"/>
      <c r="G146" s="3196"/>
      <c r="H146" s="1790"/>
      <c r="I146" s="1791"/>
      <c r="J146" s="1791"/>
      <c r="K146" s="1791"/>
      <c r="L146" s="1791"/>
      <c r="M146" s="1791"/>
      <c r="N146" s="1791"/>
      <c r="O146" s="1791"/>
      <c r="P146" s="1783"/>
      <c r="Q146" s="1823"/>
      <c r="R146" s="1785"/>
      <c r="T146" s="231"/>
    </row>
    <row r="147" spans="1:21">
      <c r="A147" s="1139"/>
      <c r="B147" s="2198"/>
      <c r="C147" s="1136"/>
      <c r="D147" s="1133"/>
      <c r="E147" s="1158" t="s">
        <v>613</v>
      </c>
      <c r="F147" s="1159"/>
      <c r="G147" s="3206"/>
      <c r="H147" s="1826"/>
      <c r="I147" s="1827"/>
      <c r="J147" s="1827"/>
      <c r="K147" s="1828"/>
      <c r="L147" s="1793"/>
      <c r="M147" s="1793"/>
      <c r="N147" s="1787"/>
      <c r="O147" s="1787"/>
      <c r="P147" s="1783"/>
      <c r="Q147" s="1823"/>
      <c r="R147" s="1785"/>
    </row>
    <row r="148" spans="1:21">
      <c r="A148" s="1139"/>
      <c r="B148" s="2198"/>
      <c r="C148" s="1136"/>
      <c r="D148" s="1133"/>
      <c r="E148" s="1158" t="s">
        <v>614</v>
      </c>
      <c r="F148" s="1159"/>
      <c r="G148" s="3206"/>
      <c r="H148" s="1826"/>
      <c r="I148" s="1827"/>
      <c r="J148" s="1827"/>
      <c r="K148" s="1828"/>
      <c r="L148" s="1793"/>
      <c r="M148" s="1793"/>
      <c r="N148" s="1787"/>
      <c r="O148" s="1787"/>
      <c r="P148" s="1783"/>
      <c r="Q148" s="1823"/>
      <c r="R148" s="1785"/>
      <c r="T148" s="237"/>
    </row>
    <row r="149" spans="1:21" ht="15">
      <c r="A149" s="1139"/>
      <c r="B149" s="2197" t="s">
        <v>2759</v>
      </c>
      <c r="C149" s="1160"/>
      <c r="D149" s="1140"/>
      <c r="E149" s="1140"/>
      <c r="F149" s="1161"/>
      <c r="G149" s="3207"/>
      <c r="H149" s="1790"/>
      <c r="I149" s="1791"/>
      <c r="J149" s="1791"/>
      <c r="K149" s="1791"/>
      <c r="L149" s="1791"/>
      <c r="M149" s="1791"/>
      <c r="N149" s="1791"/>
      <c r="O149" s="1791"/>
      <c r="P149" s="1783"/>
      <c r="Q149" s="1823"/>
      <c r="R149" s="1785"/>
      <c r="T149" s="237"/>
      <c r="U149" s="231"/>
    </row>
    <row r="150" spans="1:21">
      <c r="A150" s="1139"/>
      <c r="B150" s="2198"/>
      <c r="C150" s="1136"/>
      <c r="D150" s="1133"/>
      <c r="E150" s="1158" t="s">
        <v>613</v>
      </c>
      <c r="F150" s="1159"/>
      <c r="G150" s="3206"/>
      <c r="H150" s="1826"/>
      <c r="I150" s="1827"/>
      <c r="J150" s="1827"/>
      <c r="K150" s="1828"/>
      <c r="L150" s="1793"/>
      <c r="M150" s="1793"/>
      <c r="N150" s="1787"/>
      <c r="O150" s="1787"/>
      <c r="P150" s="1783"/>
      <c r="Q150" s="1823"/>
      <c r="R150" s="1785"/>
    </row>
    <row r="151" spans="1:21">
      <c r="A151" s="1139"/>
      <c r="B151" s="2198"/>
      <c r="C151" s="1136"/>
      <c r="D151" s="1133"/>
      <c r="E151" s="1158" t="s">
        <v>614</v>
      </c>
      <c r="F151" s="1159"/>
      <c r="G151" s="3206"/>
      <c r="H151" s="1826"/>
      <c r="I151" s="1827"/>
      <c r="J151" s="1827"/>
      <c r="K151" s="1828"/>
      <c r="L151" s="1793"/>
      <c r="M151" s="1793"/>
      <c r="N151" s="1787"/>
      <c r="O151" s="1787"/>
      <c r="P151" s="1783"/>
      <c r="Q151" s="1823"/>
      <c r="R151" s="1785"/>
      <c r="T151" s="231"/>
    </row>
    <row r="152" spans="1:21" ht="15">
      <c r="A152" s="1139"/>
      <c r="B152" s="2198" t="s">
        <v>2340</v>
      </c>
      <c r="C152" s="1136"/>
      <c r="D152" s="1133"/>
      <c r="E152" s="1133"/>
      <c r="F152" s="1134"/>
      <c r="G152" s="3196"/>
      <c r="H152" s="1790"/>
      <c r="I152" s="1791"/>
      <c r="J152" s="1791"/>
      <c r="K152" s="1791"/>
      <c r="L152" s="1852"/>
      <c r="M152" s="1852"/>
      <c r="N152" s="1852"/>
      <c r="O152" s="1852"/>
      <c r="P152" s="1783"/>
      <c r="Q152" s="1823"/>
      <c r="R152" s="1785"/>
      <c r="T152" s="231"/>
    </row>
    <row r="153" spans="1:21">
      <c r="A153" s="1139"/>
      <c r="B153" s="2198"/>
      <c r="C153" s="1136"/>
      <c r="D153" s="1133"/>
      <c r="E153" s="1133" t="s">
        <v>613</v>
      </c>
      <c r="F153" s="1134"/>
      <c r="G153" s="3196"/>
      <c r="H153" s="1842"/>
      <c r="I153" s="1828"/>
      <c r="J153" s="1828"/>
      <c r="K153" s="1828"/>
      <c r="L153" s="1793"/>
      <c r="M153" s="1793"/>
      <c r="N153" s="1787"/>
      <c r="O153" s="1793"/>
      <c r="P153" s="1783"/>
      <c r="Q153" s="1823"/>
      <c r="R153" s="1785"/>
    </row>
    <row r="154" spans="1:21">
      <c r="A154" s="1139"/>
      <c r="B154" s="2198"/>
      <c r="C154" s="1136"/>
      <c r="D154" s="1133"/>
      <c r="E154" s="1133" t="s">
        <v>614</v>
      </c>
      <c r="F154" s="1134"/>
      <c r="G154" s="3196"/>
      <c r="H154" s="1842"/>
      <c r="I154" s="1828"/>
      <c r="J154" s="1828"/>
      <c r="K154" s="1828"/>
      <c r="L154" s="1793"/>
      <c r="M154" s="1793"/>
      <c r="N154" s="1787"/>
      <c r="O154" s="1793"/>
      <c r="P154" s="1783"/>
      <c r="Q154" s="1823"/>
      <c r="R154" s="1785"/>
    </row>
    <row r="155" spans="1:21">
      <c r="A155" s="1139"/>
      <c r="B155" s="2198" t="s">
        <v>2341</v>
      </c>
      <c r="C155" s="1136"/>
      <c r="D155" s="1133"/>
      <c r="E155" s="1133"/>
      <c r="F155" s="1162"/>
      <c r="G155" s="3208"/>
      <c r="H155" s="1842"/>
      <c r="I155" s="1828"/>
      <c r="J155" s="1828"/>
      <c r="K155" s="1828"/>
      <c r="L155" s="1856"/>
      <c r="M155" s="1793"/>
      <c r="N155" s="1787"/>
      <c r="O155" s="1787"/>
      <c r="P155" s="1783"/>
      <c r="Q155" s="1823"/>
      <c r="R155" s="1785"/>
    </row>
    <row r="156" spans="1:21">
      <c r="A156" s="227"/>
      <c r="B156" s="2203" t="s">
        <v>2342</v>
      </c>
      <c r="C156" s="1153"/>
      <c r="D156" s="1154"/>
      <c r="E156" s="1154"/>
      <c r="F156" s="1155"/>
      <c r="G156" s="3203"/>
      <c r="H156" s="1836"/>
      <c r="I156" s="1795"/>
      <c r="J156" s="1795"/>
      <c r="K156" s="1795"/>
      <c r="L156" s="1795"/>
      <c r="M156" s="1795"/>
      <c r="N156" s="1795"/>
      <c r="O156" s="1795"/>
      <c r="P156" s="1783"/>
      <c r="Q156" s="1789"/>
      <c r="R156" s="1785"/>
    </row>
    <row r="157" spans="1:21">
      <c r="A157" s="227"/>
      <c r="B157" s="2203" t="s">
        <v>2397</v>
      </c>
      <c r="C157" s="1153"/>
      <c r="D157" s="1154"/>
      <c r="E157" s="1154"/>
      <c r="F157" s="1155"/>
      <c r="G157" s="3203"/>
      <c r="H157" s="1812"/>
      <c r="I157" s="1813"/>
      <c r="J157" s="1813"/>
      <c r="K157" s="1832"/>
      <c r="L157" s="1787"/>
      <c r="M157" s="1787"/>
      <c r="N157" s="1787"/>
      <c r="O157" s="1787"/>
      <c r="P157" s="1783"/>
      <c r="Q157" s="1789"/>
      <c r="R157" s="1785"/>
    </row>
    <row r="158" spans="1:21" ht="15">
      <c r="A158" s="227"/>
      <c r="B158" s="1163" t="s">
        <v>2762</v>
      </c>
      <c r="C158" s="1164"/>
      <c r="D158" s="1164"/>
      <c r="E158" s="1164"/>
      <c r="F158" s="1165"/>
      <c r="G158" s="3209"/>
      <c r="H158" s="1857"/>
      <c r="I158" s="1858"/>
      <c r="J158" s="1858"/>
      <c r="K158" s="1858"/>
      <c r="L158" s="1858"/>
      <c r="M158" s="1858"/>
      <c r="N158" s="1858"/>
      <c r="O158" s="1858"/>
      <c r="P158" s="1783"/>
      <c r="Q158" s="1789"/>
      <c r="R158" s="1785"/>
      <c r="U158" s="18" t="s">
        <v>2760</v>
      </c>
    </row>
    <row r="159" spans="1:21">
      <c r="A159" s="227"/>
      <c r="B159" s="2203" t="s">
        <v>1686</v>
      </c>
      <c r="C159" s="3550" t="s">
        <v>1687</v>
      </c>
      <c r="D159" s="3550"/>
      <c r="E159" s="3550"/>
      <c r="F159" s="3551"/>
      <c r="G159" s="3210"/>
      <c r="H159" s="1812"/>
      <c r="I159" s="1813"/>
      <c r="J159" s="1813"/>
      <c r="K159" s="1828"/>
      <c r="L159" s="1795"/>
      <c r="M159" s="1793"/>
      <c r="N159" s="1787"/>
      <c r="O159" s="1787"/>
      <c r="P159" s="1783"/>
      <c r="Q159" s="1789"/>
      <c r="R159" s="1785"/>
      <c r="U159" s="238" t="s">
        <v>2761</v>
      </c>
    </row>
    <row r="160" spans="1:21">
      <c r="A160" s="227"/>
      <c r="B160" s="3552" t="s">
        <v>1688</v>
      </c>
      <c r="C160" s="3550"/>
      <c r="D160" s="3550"/>
      <c r="E160" s="3550"/>
      <c r="F160" s="3551"/>
      <c r="G160" s="3210"/>
      <c r="H160" s="1812"/>
      <c r="I160" s="1813"/>
      <c r="J160" s="1813"/>
      <c r="K160" s="1828"/>
      <c r="L160" s="1795"/>
      <c r="M160" s="1793"/>
      <c r="N160" s="1787"/>
      <c r="O160" s="1787"/>
      <c r="P160" s="1783"/>
      <c r="Q160" s="1789"/>
      <c r="R160" s="1785"/>
    </row>
    <row r="161" spans="1:21" ht="15">
      <c r="A161" s="227"/>
      <c r="B161" s="1166" t="s">
        <v>2527</v>
      </c>
      <c r="C161" s="2205" t="s">
        <v>2528</v>
      </c>
      <c r="D161" s="2205"/>
      <c r="E161" s="2205"/>
      <c r="F161" s="1167"/>
      <c r="G161" s="2205"/>
      <c r="H161" s="1857"/>
      <c r="I161" s="1858"/>
      <c r="J161" s="1858"/>
      <c r="K161" s="1858"/>
      <c r="L161" s="1858"/>
      <c r="M161" s="1858"/>
      <c r="N161" s="1858"/>
      <c r="O161" s="1858"/>
      <c r="P161" s="1783"/>
      <c r="Q161" s="1789"/>
      <c r="R161" s="1785"/>
      <c r="T161" s="231"/>
      <c r="U161" s="239"/>
    </row>
    <row r="162" spans="1:21">
      <c r="A162" s="227"/>
      <c r="B162" s="2203"/>
      <c r="C162" s="1180" t="s">
        <v>184</v>
      </c>
      <c r="D162" s="1066" t="s">
        <v>2529</v>
      </c>
      <c r="E162" s="1180"/>
      <c r="F162" s="1181"/>
      <c r="G162" s="3210"/>
      <c r="H162" s="1842"/>
      <c r="I162" s="1828"/>
      <c r="J162" s="1828"/>
      <c r="K162" s="1828"/>
      <c r="L162" s="1795"/>
      <c r="M162" s="1793"/>
      <c r="N162" s="1787"/>
      <c r="O162" s="1787"/>
      <c r="P162" s="1783"/>
      <c r="Q162" s="1789"/>
      <c r="R162" s="1785"/>
    </row>
    <row r="163" spans="1:21">
      <c r="A163" s="227"/>
      <c r="B163" s="2203"/>
      <c r="C163" s="1180" t="s">
        <v>879</v>
      </c>
      <c r="D163" s="1180" t="s">
        <v>2530</v>
      </c>
      <c r="E163" s="1180"/>
      <c r="F163" s="1181"/>
      <c r="G163" s="3210"/>
      <c r="H163" s="1842"/>
      <c r="I163" s="1828"/>
      <c r="J163" s="1828"/>
      <c r="K163" s="1828"/>
      <c r="L163" s="1795"/>
      <c r="M163" s="1793"/>
      <c r="N163" s="1787"/>
      <c r="O163" s="1787"/>
      <c r="P163" s="1783"/>
      <c r="Q163" s="1789"/>
      <c r="R163" s="1785"/>
      <c r="U163" s="18">
        <f>69+70+52</f>
        <v>191</v>
      </c>
    </row>
    <row r="164" spans="1:21">
      <c r="A164" s="227"/>
      <c r="B164" s="2203"/>
      <c r="C164" s="1180" t="s">
        <v>191</v>
      </c>
      <c r="D164" s="1180" t="s">
        <v>2531</v>
      </c>
      <c r="E164" s="1180"/>
      <c r="F164" s="1181"/>
      <c r="G164" s="3210"/>
      <c r="H164" s="1842"/>
      <c r="I164" s="1828"/>
      <c r="J164" s="1828"/>
      <c r="K164" s="1828"/>
      <c r="L164" s="1795"/>
      <c r="M164" s="1793"/>
      <c r="N164" s="1787"/>
      <c r="O164" s="1787"/>
      <c r="P164" s="1783"/>
      <c r="Q164" s="1789"/>
      <c r="R164" s="1785"/>
      <c r="U164" s="18">
        <f>26+60+63+45</f>
        <v>194</v>
      </c>
    </row>
    <row r="165" spans="1:21">
      <c r="A165" s="227"/>
      <c r="B165" s="2203"/>
      <c r="C165" s="1180" t="s">
        <v>193</v>
      </c>
      <c r="D165" s="1180" t="s">
        <v>2532</v>
      </c>
      <c r="E165" s="1180"/>
      <c r="F165" s="1181"/>
      <c r="G165" s="3210"/>
      <c r="H165" s="1842"/>
      <c r="I165" s="1828"/>
      <c r="J165" s="1828"/>
      <c r="K165" s="1828"/>
      <c r="L165" s="1795"/>
      <c r="M165" s="1793"/>
      <c r="N165" s="1787"/>
      <c r="O165" s="1787"/>
      <c r="P165" s="1783"/>
      <c r="Q165" s="1789"/>
      <c r="R165" s="1785"/>
    </row>
    <row r="166" spans="1:21" s="557" customFormat="1">
      <c r="A166" s="227"/>
      <c r="B166" s="2203"/>
      <c r="C166" s="1180" t="s">
        <v>195</v>
      </c>
      <c r="D166" s="1180" t="s">
        <v>2533</v>
      </c>
      <c r="E166" s="1180"/>
      <c r="F166" s="1181"/>
      <c r="G166" s="3210"/>
      <c r="H166" s="1842"/>
      <c r="I166" s="1828"/>
      <c r="J166" s="1828"/>
      <c r="K166" s="1828"/>
      <c r="L166" s="1795"/>
      <c r="M166" s="1793"/>
      <c r="N166" s="1787"/>
      <c r="O166" s="1787"/>
      <c r="P166" s="1783"/>
      <c r="Q166" s="1789"/>
      <c r="R166" s="1785"/>
    </row>
    <row r="167" spans="1:21" s="557" customFormat="1">
      <c r="A167" s="227"/>
      <c r="B167" s="2203"/>
      <c r="C167" s="1180" t="s">
        <v>197</v>
      </c>
      <c r="D167" s="1180" t="s">
        <v>2534</v>
      </c>
      <c r="E167" s="1180"/>
      <c r="F167" s="1181"/>
      <c r="G167" s="3210"/>
      <c r="H167" s="1842"/>
      <c r="I167" s="1828"/>
      <c r="J167" s="1828"/>
      <c r="K167" s="1828"/>
      <c r="L167" s="1795"/>
      <c r="M167" s="1793"/>
      <c r="N167" s="1787"/>
      <c r="O167" s="1787"/>
      <c r="P167" s="1783"/>
      <c r="Q167" s="1789"/>
      <c r="R167" s="1785"/>
    </row>
    <row r="168" spans="1:21">
      <c r="A168" s="227"/>
      <c r="B168" s="2203"/>
      <c r="C168" s="1180" t="s">
        <v>654</v>
      </c>
      <c r="D168" s="1180" t="s">
        <v>977</v>
      </c>
      <c r="E168" s="1180"/>
      <c r="F168" s="1181"/>
      <c r="G168" s="3210"/>
      <c r="H168" s="1842"/>
      <c r="I168" s="1828"/>
      <c r="J168" s="1828"/>
      <c r="K168" s="1828"/>
      <c r="L168" s="1795"/>
      <c r="M168" s="1793"/>
      <c r="N168" s="1787"/>
      <c r="O168" s="1787"/>
      <c r="P168" s="1783"/>
      <c r="Q168" s="1789"/>
      <c r="R168" s="1785"/>
    </row>
    <row r="169" spans="1:21">
      <c r="A169" s="227"/>
      <c r="B169" s="2203"/>
      <c r="C169" s="1180" t="s">
        <v>655</v>
      </c>
      <c r="D169" s="1180" t="s">
        <v>978</v>
      </c>
      <c r="E169" s="1180"/>
      <c r="F169" s="1181"/>
      <c r="G169" s="3210"/>
      <c r="H169" s="1842"/>
      <c r="I169" s="1828"/>
      <c r="J169" s="1828"/>
      <c r="K169" s="1828"/>
      <c r="L169" s="1795"/>
      <c r="M169" s="1793"/>
      <c r="N169" s="1787"/>
      <c r="O169" s="1787"/>
      <c r="P169" s="1783"/>
      <c r="Q169" s="1789"/>
      <c r="R169" s="1785"/>
    </row>
    <row r="170" spans="1:21">
      <c r="A170" s="227"/>
      <c r="B170" s="2203"/>
      <c r="C170" s="1180" t="s">
        <v>847</v>
      </c>
      <c r="D170" s="1180" t="s">
        <v>979</v>
      </c>
      <c r="E170" s="1180"/>
      <c r="F170" s="1181"/>
      <c r="G170" s="3210"/>
      <c r="H170" s="1842"/>
      <c r="I170" s="1828"/>
      <c r="J170" s="1828"/>
      <c r="K170" s="1828"/>
      <c r="L170" s="1795"/>
      <c r="M170" s="1793"/>
      <c r="N170" s="1787"/>
      <c r="O170" s="1787"/>
      <c r="P170" s="1783"/>
      <c r="Q170" s="1789"/>
      <c r="R170" s="1785"/>
    </row>
    <row r="171" spans="1:21" ht="15">
      <c r="A171" s="227"/>
      <c r="B171" s="2203" t="s">
        <v>2535</v>
      </c>
      <c r="C171" s="1180" t="s">
        <v>2536</v>
      </c>
      <c r="D171" s="1180"/>
      <c r="E171" s="1180"/>
      <c r="F171" s="1181"/>
      <c r="G171" s="3210"/>
      <c r="H171" s="1857"/>
      <c r="I171" s="1858"/>
      <c r="J171" s="1858"/>
      <c r="K171" s="1858"/>
      <c r="L171" s="1858"/>
      <c r="M171" s="1858"/>
      <c r="N171" s="1858"/>
      <c r="O171" s="1858"/>
      <c r="P171" s="1783"/>
      <c r="Q171" s="1789"/>
      <c r="R171" s="1785"/>
    </row>
    <row r="172" spans="1:21">
      <c r="A172" s="227"/>
      <c r="B172" s="2203"/>
      <c r="C172" s="1180" t="s">
        <v>184</v>
      </c>
      <c r="D172" s="1180" t="s">
        <v>2537</v>
      </c>
      <c r="E172" s="1180"/>
      <c r="F172" s="1181"/>
      <c r="G172" s="3210"/>
      <c r="H172" s="1842"/>
      <c r="I172" s="1828"/>
      <c r="J172" s="1828"/>
      <c r="K172" s="1828"/>
      <c r="L172" s="1795"/>
      <c r="M172" s="1793"/>
      <c r="N172" s="1787"/>
      <c r="O172" s="1787"/>
      <c r="P172" s="1783"/>
      <c r="Q172" s="1789"/>
      <c r="R172" s="1785"/>
    </row>
    <row r="173" spans="1:21">
      <c r="A173" s="227"/>
      <c r="B173" s="2203"/>
      <c r="C173" s="1180" t="s">
        <v>879</v>
      </c>
      <c r="D173" s="1180" t="s">
        <v>2538</v>
      </c>
      <c r="E173" s="1180"/>
      <c r="F173" s="1181"/>
      <c r="G173" s="3210"/>
      <c r="H173" s="1842"/>
      <c r="I173" s="1828"/>
      <c r="J173" s="1828"/>
      <c r="K173" s="1828"/>
      <c r="L173" s="1795"/>
      <c r="M173" s="1793"/>
      <c r="N173" s="1787"/>
      <c r="O173" s="1787"/>
      <c r="P173" s="1783"/>
      <c r="Q173" s="1789"/>
      <c r="R173" s="1785"/>
    </row>
    <row r="174" spans="1:21">
      <c r="A174" s="227"/>
      <c r="B174" s="2203"/>
      <c r="C174" s="1180" t="s">
        <v>191</v>
      </c>
      <c r="D174" s="1180" t="s">
        <v>2539</v>
      </c>
      <c r="E174" s="1180"/>
      <c r="F174" s="1181"/>
      <c r="G174" s="3210"/>
      <c r="H174" s="1842"/>
      <c r="I174" s="1828"/>
      <c r="J174" s="1828"/>
      <c r="K174" s="1828"/>
      <c r="L174" s="1795"/>
      <c r="M174" s="1793"/>
      <c r="N174" s="1787"/>
      <c r="O174" s="1787"/>
      <c r="P174" s="1783"/>
      <c r="Q174" s="1789"/>
      <c r="R174" s="1785"/>
    </row>
    <row r="175" spans="1:21">
      <c r="A175" s="227"/>
      <c r="B175" s="2203"/>
      <c r="C175" s="1180" t="s">
        <v>193</v>
      </c>
      <c r="D175" s="1180" t="s">
        <v>2540</v>
      </c>
      <c r="E175" s="1180"/>
      <c r="F175" s="1181"/>
      <c r="G175" s="3210"/>
      <c r="H175" s="1812"/>
      <c r="I175" s="1813"/>
      <c r="J175" s="1813"/>
      <c r="K175" s="1859"/>
      <c r="L175" s="1795"/>
      <c r="M175" s="1793"/>
      <c r="N175" s="1805"/>
      <c r="O175" s="1805"/>
      <c r="P175" s="1783"/>
      <c r="Q175" s="1789"/>
      <c r="R175" s="1785"/>
    </row>
    <row r="176" spans="1:21">
      <c r="A176" s="227"/>
      <c r="B176" s="2203"/>
      <c r="C176" s="1180" t="s">
        <v>195</v>
      </c>
      <c r="D176" s="1180" t="s">
        <v>2541</v>
      </c>
      <c r="E176" s="1180"/>
      <c r="F176" s="1181"/>
      <c r="G176" s="3210"/>
      <c r="H176" s="1812"/>
      <c r="I176" s="1813"/>
      <c r="J176" s="1813"/>
      <c r="K176" s="1860"/>
      <c r="L176" s="1795"/>
      <c r="M176" s="1793"/>
      <c r="N176" s="1787"/>
      <c r="O176" s="1787"/>
      <c r="P176" s="1783"/>
      <c r="Q176" s="1789"/>
      <c r="R176" s="1785"/>
    </row>
    <row r="177" spans="1:27">
      <c r="A177" s="227"/>
      <c r="B177" s="2203"/>
      <c r="C177" s="1180" t="s">
        <v>197</v>
      </c>
      <c r="D177" s="1180" t="s">
        <v>2542</v>
      </c>
      <c r="E177" s="1180"/>
      <c r="F177" s="1181"/>
      <c r="G177" s="3210"/>
      <c r="H177" s="1812"/>
      <c r="I177" s="1813"/>
      <c r="J177" s="1813"/>
      <c r="K177" s="1860"/>
      <c r="L177" s="1795"/>
      <c r="M177" s="1793"/>
      <c r="N177" s="1787"/>
      <c r="O177" s="1787"/>
      <c r="P177" s="1783"/>
      <c r="Q177" s="1789"/>
      <c r="R177" s="1785"/>
    </row>
    <row r="178" spans="1:27">
      <c r="A178" s="227"/>
      <c r="B178" s="2203" t="s">
        <v>2398</v>
      </c>
      <c r="C178" s="1153"/>
      <c r="D178" s="1154"/>
      <c r="E178" s="1154"/>
      <c r="F178" s="1155"/>
      <c r="G178" s="3203"/>
      <c r="H178" s="1812"/>
      <c r="I178" s="1813"/>
      <c r="J178" s="1813"/>
      <c r="K178" s="1861"/>
      <c r="L178" s="1795"/>
      <c r="M178" s="1793"/>
      <c r="N178" s="1787"/>
      <c r="O178" s="1787"/>
      <c r="P178" s="1794"/>
      <c r="Q178" s="1789"/>
      <c r="R178" s="1785"/>
    </row>
    <row r="179" spans="1:27">
      <c r="A179" s="227"/>
      <c r="B179" s="2203" t="s">
        <v>2399</v>
      </c>
      <c r="C179" s="1153"/>
      <c r="D179" s="1154"/>
      <c r="E179" s="1154"/>
      <c r="F179" s="1155"/>
      <c r="G179" s="3203"/>
      <c r="H179" s="1862"/>
      <c r="I179" s="1863"/>
      <c r="J179" s="1863"/>
      <c r="K179" s="1863"/>
      <c r="L179" s="1863"/>
      <c r="M179" s="1787"/>
      <c r="N179" s="1787"/>
      <c r="O179" s="1787"/>
      <c r="P179" s="1794"/>
      <c r="Q179" s="1789"/>
      <c r="R179" s="1785"/>
    </row>
    <row r="180" spans="1:27">
      <c r="A180" s="1139"/>
      <c r="B180" s="2198" t="s">
        <v>2400</v>
      </c>
      <c r="C180" s="1136"/>
      <c r="D180" s="1133"/>
      <c r="E180" s="1133"/>
      <c r="F180" s="1134"/>
      <c r="G180" s="3196"/>
      <c r="H180" s="1826"/>
      <c r="I180" s="1827"/>
      <c r="J180" s="1827"/>
      <c r="K180" s="1828"/>
      <c r="L180" s="1793"/>
      <c r="M180" s="1787"/>
      <c r="N180" s="1787"/>
      <c r="O180" s="1787"/>
      <c r="P180" s="1783"/>
      <c r="Q180" s="1823"/>
      <c r="R180" s="1785"/>
    </row>
    <row r="181" spans="1:27">
      <c r="A181" s="227"/>
      <c r="B181" s="2203" t="s">
        <v>2401</v>
      </c>
      <c r="C181" s="1153"/>
      <c r="D181" s="1154"/>
      <c r="E181" s="1154"/>
      <c r="F181" s="1155"/>
      <c r="G181" s="3203"/>
      <c r="H181" s="1829"/>
      <c r="I181" s="1805"/>
      <c r="J181" s="1805"/>
      <c r="K181" s="1795"/>
      <c r="L181" s="1795"/>
      <c r="M181" s="1793"/>
      <c r="N181" s="1787"/>
      <c r="O181" s="1787"/>
      <c r="P181" s="1783"/>
      <c r="Q181" s="1789"/>
      <c r="R181" s="1785"/>
    </row>
    <row r="182" spans="1:27">
      <c r="A182" s="227"/>
      <c r="B182" s="1774"/>
      <c r="C182" s="1180" t="s">
        <v>1953</v>
      </c>
      <c r="D182" s="1154"/>
      <c r="E182" s="1154"/>
      <c r="F182" s="1155"/>
      <c r="G182" s="3203"/>
      <c r="H182" s="3543"/>
      <c r="I182" s="3544"/>
      <c r="J182" s="3544"/>
      <c r="K182" s="3544"/>
      <c r="L182" s="3544"/>
      <c r="M182" s="1793"/>
      <c r="N182" s="1787"/>
      <c r="O182" s="1787"/>
      <c r="P182" s="1783"/>
      <c r="Q182" s="1797"/>
      <c r="R182" s="1785"/>
      <c r="AA182" s="18">
        <f>400000-328000-30000</f>
        <v>42000</v>
      </c>
    </row>
    <row r="183" spans="1:27">
      <c r="A183" s="227"/>
      <c r="B183" s="2203"/>
      <c r="C183" s="1180" t="s">
        <v>1954</v>
      </c>
      <c r="D183" s="1154"/>
      <c r="E183" s="1154"/>
      <c r="F183" s="1155"/>
      <c r="G183" s="3203"/>
      <c r="H183" s="3543"/>
      <c r="I183" s="3544"/>
      <c r="J183" s="3544"/>
      <c r="K183" s="3544"/>
      <c r="L183" s="3544"/>
      <c r="M183" s="1793"/>
      <c r="N183" s="1787"/>
      <c r="O183" s="1787"/>
      <c r="P183" s="1783"/>
      <c r="Q183" s="1797"/>
      <c r="R183" s="1785"/>
    </row>
    <row r="184" spans="1:27">
      <c r="A184" s="227"/>
      <c r="B184" s="2203"/>
      <c r="C184" s="1180"/>
      <c r="D184" s="1154"/>
      <c r="E184" s="1154"/>
      <c r="F184" s="1155"/>
      <c r="G184" s="3203"/>
      <c r="H184" s="1836"/>
      <c r="I184" s="1795"/>
      <c r="J184" s="1795"/>
      <c r="K184" s="1795"/>
      <c r="L184" s="1795"/>
      <c r="M184" s="1793"/>
      <c r="N184" s="1787"/>
      <c r="O184" s="1787"/>
      <c r="P184" s="1783"/>
      <c r="Q184" s="1797"/>
      <c r="R184" s="1785"/>
    </row>
    <row r="185" spans="1:27">
      <c r="A185" s="227"/>
      <c r="B185" s="2203" t="s">
        <v>2402</v>
      </c>
      <c r="C185" s="1153"/>
      <c r="D185" s="1154"/>
      <c r="E185" s="1154"/>
      <c r="F185" s="1155"/>
      <c r="G185" s="3203"/>
      <c r="H185" s="3543"/>
      <c r="I185" s="3544"/>
      <c r="J185" s="3544"/>
      <c r="K185" s="3544"/>
      <c r="L185" s="3544"/>
      <c r="M185" s="1793"/>
      <c r="N185" s="1787"/>
      <c r="O185" s="1787"/>
      <c r="P185" s="1783"/>
      <c r="Q185" s="1797"/>
      <c r="R185" s="1785"/>
    </row>
    <row r="186" spans="1:27">
      <c r="A186" s="227"/>
      <c r="B186" s="2203" t="s">
        <v>2403</v>
      </c>
      <c r="C186" s="1153"/>
      <c r="D186" s="1154"/>
      <c r="E186" s="1154"/>
      <c r="F186" s="1155"/>
      <c r="G186" s="3203"/>
      <c r="H186" s="3543"/>
      <c r="I186" s="3544"/>
      <c r="J186" s="3544"/>
      <c r="K186" s="3544"/>
      <c r="L186" s="3544"/>
      <c r="M186" s="1793"/>
      <c r="N186" s="1787"/>
      <c r="O186" s="1787"/>
      <c r="P186" s="1783"/>
      <c r="Q186" s="1797"/>
      <c r="R186" s="1785"/>
    </row>
    <row r="187" spans="1:27">
      <c r="A187" s="227"/>
      <c r="B187" s="2203" t="s">
        <v>2404</v>
      </c>
      <c r="C187" s="1153"/>
      <c r="D187" s="1154"/>
      <c r="E187" s="1154"/>
      <c r="F187" s="1155"/>
      <c r="G187" s="3203"/>
      <c r="H187" s="3543"/>
      <c r="I187" s="3544"/>
      <c r="J187" s="3544"/>
      <c r="K187" s="3544"/>
      <c r="L187" s="3544"/>
      <c r="M187" s="1793"/>
      <c r="N187" s="1787"/>
      <c r="O187" s="1787"/>
      <c r="P187" s="1783"/>
      <c r="Q187" s="1797"/>
      <c r="R187" s="1785"/>
    </row>
    <row r="188" spans="1:27" ht="13.5" thickBot="1">
      <c r="A188" s="240"/>
      <c r="B188" s="241"/>
      <c r="C188" s="242"/>
      <c r="D188" s="243"/>
      <c r="E188" s="243"/>
      <c r="F188" s="244"/>
      <c r="G188" s="243"/>
      <c r="H188" s="1864"/>
      <c r="I188" s="1865"/>
      <c r="J188" s="1865"/>
      <c r="K188" s="1866"/>
      <c r="L188" s="1866"/>
      <c r="M188" s="1867"/>
      <c r="N188" s="1867"/>
      <c r="O188" s="1867"/>
      <c r="P188" s="1868"/>
      <c r="Q188" s="1869"/>
      <c r="R188" s="1870"/>
    </row>
    <row r="190" spans="1:27" s="349" customFormat="1">
      <c r="A190" s="358"/>
      <c r="B190" s="1445"/>
      <c r="D190" s="360"/>
      <c r="E190" s="359"/>
      <c r="F190" s="941" t="s">
        <v>2946</v>
      </c>
      <c r="G190" s="941"/>
      <c r="H190" s="361"/>
      <c r="I190" s="361"/>
      <c r="J190" s="361"/>
      <c r="K190" s="361"/>
      <c r="L190" s="362"/>
      <c r="M190" s="362"/>
      <c r="N190" s="362"/>
      <c r="O190" s="363" t="s">
        <v>2947</v>
      </c>
      <c r="P190" s="363"/>
      <c r="Q190" s="364"/>
      <c r="R190" s="540"/>
    </row>
    <row r="191" spans="1:27" s="349" customFormat="1" ht="14.25">
      <c r="A191" s="358"/>
      <c r="B191" s="1445"/>
      <c r="D191" s="359"/>
      <c r="E191" s="359"/>
      <c r="F191" s="359"/>
      <c r="G191" s="359"/>
      <c r="H191" s="361"/>
      <c r="I191" s="361"/>
      <c r="J191" s="361"/>
      <c r="K191" s="361"/>
      <c r="L191" s="362"/>
      <c r="M191" s="362"/>
      <c r="N191" s="362"/>
      <c r="O191" s="363" t="s">
        <v>2950</v>
      </c>
      <c r="P191" s="363"/>
      <c r="Q191" s="364"/>
      <c r="R191" s="942"/>
    </row>
    <row r="192" spans="1:27" s="349" customFormat="1" ht="14.25">
      <c r="A192" s="358"/>
      <c r="B192" s="1446"/>
      <c r="D192" s="366"/>
      <c r="E192" s="367"/>
      <c r="F192" s="367"/>
      <c r="G192" s="367"/>
      <c r="H192" s="368"/>
      <c r="I192" s="368"/>
      <c r="J192" s="368"/>
      <c r="K192" s="368"/>
      <c r="L192" s="362"/>
      <c r="M192" s="362"/>
      <c r="N192" s="362"/>
      <c r="O192" s="363" t="s">
        <v>2353</v>
      </c>
      <c r="P192" s="363"/>
      <c r="Q192" s="364"/>
      <c r="R192" s="942"/>
    </row>
    <row r="193" spans="1:20" s="349" customFormat="1">
      <c r="A193" s="358"/>
      <c r="B193" s="1447"/>
      <c r="D193" s="358"/>
      <c r="H193" s="541"/>
      <c r="I193" s="541"/>
      <c r="J193" s="541"/>
      <c r="K193" s="541"/>
      <c r="L193" s="541"/>
      <c r="M193" s="541"/>
      <c r="N193" s="1188"/>
      <c r="O193" s="3495"/>
      <c r="P193" s="3495"/>
      <c r="Q193" s="3495"/>
      <c r="R193" s="3495"/>
    </row>
    <row r="194" spans="1:20" s="349" customFormat="1" ht="14.25">
      <c r="A194" s="358"/>
      <c r="B194" s="1447"/>
      <c r="D194" s="358"/>
      <c r="H194" s="541"/>
      <c r="I194" s="541"/>
      <c r="J194" s="541"/>
      <c r="K194" s="541"/>
      <c r="L194" s="541"/>
      <c r="M194" s="541"/>
      <c r="N194" s="1188"/>
      <c r="O194" s="943"/>
      <c r="P194" s="943"/>
      <c r="Q194" s="364"/>
      <c r="R194" s="942"/>
    </row>
    <row r="195" spans="1:20" s="349" customFormat="1" ht="14.25">
      <c r="A195" s="358"/>
      <c r="B195" s="1448"/>
      <c r="C195" s="358"/>
      <c r="D195" s="358"/>
      <c r="E195" s="358"/>
      <c r="F195" s="358"/>
      <c r="G195" s="358"/>
      <c r="H195" s="1188"/>
      <c r="I195" s="1188"/>
      <c r="J195" s="1188"/>
      <c r="K195" s="1188"/>
      <c r="L195" s="1188"/>
      <c r="M195" s="1188"/>
      <c r="N195" s="1188"/>
      <c r="O195" s="369"/>
      <c r="P195" s="369"/>
      <c r="Q195" s="370"/>
      <c r="R195" s="942"/>
    </row>
    <row r="196" spans="1:20" s="349" customFormat="1" ht="14.25">
      <c r="A196" s="359"/>
      <c r="B196" s="1447"/>
      <c r="H196" s="541"/>
      <c r="I196" s="541"/>
      <c r="J196" s="541"/>
      <c r="K196" s="541"/>
      <c r="L196" s="541"/>
      <c r="M196" s="541"/>
      <c r="N196" s="362"/>
      <c r="O196" s="371" t="s">
        <v>2948</v>
      </c>
      <c r="P196" s="369"/>
      <c r="Q196" s="370"/>
      <c r="R196" s="942"/>
    </row>
    <row r="197" spans="1:20" s="349" customFormat="1" ht="14.25">
      <c r="A197" s="359"/>
      <c r="B197" s="1447"/>
      <c r="H197" s="541"/>
      <c r="I197" s="541"/>
      <c r="J197" s="541"/>
      <c r="K197" s="541"/>
      <c r="L197" s="541"/>
      <c r="M197" s="541"/>
      <c r="N197" s="362"/>
      <c r="O197" s="369" t="s">
        <v>2949</v>
      </c>
      <c r="P197" s="369"/>
      <c r="Q197" s="370"/>
      <c r="R197" s="942"/>
    </row>
    <row r="199" spans="1:20">
      <c r="N199" s="247"/>
    </row>
    <row r="201" spans="1:20">
      <c r="B201" s="31"/>
      <c r="N201" s="245"/>
      <c r="O201" s="246"/>
    </row>
    <row r="202" spans="1:20">
      <c r="N202" s="245"/>
      <c r="O202" s="246"/>
    </row>
    <row r="203" spans="1:20">
      <c r="N203" s="246"/>
      <c r="O203" s="246"/>
    </row>
    <row r="204" spans="1:20">
      <c r="N204" s="246"/>
      <c r="O204" s="246"/>
      <c r="T204" s="245"/>
    </row>
    <row r="205" spans="1:20">
      <c r="T205" s="245"/>
    </row>
    <row r="206" spans="1:20">
      <c r="N206" s="247"/>
      <c r="T206" s="246"/>
    </row>
    <row r="207" spans="1:20">
      <c r="T207" s="246"/>
    </row>
    <row r="208" spans="1:20">
      <c r="T208" s="223"/>
    </row>
    <row r="209" spans="20:20">
      <c r="T209" s="247"/>
    </row>
    <row r="210" spans="20:20" ht="15">
      <c r="T210" s="558"/>
    </row>
    <row r="211" spans="20:20">
      <c r="T211" s="223"/>
    </row>
  </sheetData>
  <mergeCells count="27">
    <mergeCell ref="O193:R193"/>
    <mergeCell ref="A1:R1"/>
    <mergeCell ref="A2:R2"/>
    <mergeCell ref="A3:Q3"/>
    <mergeCell ref="I8:I9"/>
    <mergeCell ref="J8:J9"/>
    <mergeCell ref="K8:K9"/>
    <mergeCell ref="L8:O8"/>
    <mergeCell ref="R8:R9"/>
    <mergeCell ref="P8:P9"/>
    <mergeCell ref="H8:H9"/>
    <mergeCell ref="A5:E5"/>
    <mergeCell ref="A8:A9"/>
    <mergeCell ref="B8:F9"/>
    <mergeCell ref="H187:L187"/>
    <mergeCell ref="B10:F10"/>
    <mergeCell ref="H183:L183"/>
    <mergeCell ref="H185:L185"/>
    <mergeCell ref="H186:L186"/>
    <mergeCell ref="Q8:Q9"/>
    <mergeCell ref="A4:E4"/>
    <mergeCell ref="H138:O138"/>
    <mergeCell ref="B143:F143"/>
    <mergeCell ref="C159:F159"/>
    <mergeCell ref="B160:F160"/>
    <mergeCell ref="H182:L182"/>
    <mergeCell ref="G8:G9"/>
  </mergeCells>
  <printOptions horizontalCentered="1"/>
  <pageMargins left="0.31496062992125984" right="0.31496062992125984" top="0.74803149606299213" bottom="0.74803149606299213" header="0.31496062992125984" footer="0.31496062992125984"/>
  <pageSetup paperSize="14" scale="70"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R912"/>
  <sheetViews>
    <sheetView view="pageBreakPreview" topLeftCell="A7" zoomScale="85" zoomScaleNormal="90" zoomScaleSheetLayoutView="85" workbookViewId="0">
      <pane ySplit="1350" topLeftCell="A67" activePane="bottomLeft"/>
      <selection activeCell="B8" sqref="B8:F9"/>
      <selection pane="bottomLeft" activeCell="C35" sqref="C35:F35"/>
    </sheetView>
  </sheetViews>
  <sheetFormatPr defaultColWidth="9.140625" defaultRowHeight="12"/>
  <cols>
    <col min="1" max="1" width="3" style="53" customWidth="1"/>
    <col min="2" max="2" width="2.140625" style="53" customWidth="1"/>
    <col min="3" max="3" width="3.140625" style="53" customWidth="1"/>
    <col min="4" max="4" width="2.7109375" style="53" customWidth="1"/>
    <col min="5" max="5" width="3" style="53" customWidth="1"/>
    <col min="6" max="6" width="58.5703125" style="53" customWidth="1"/>
    <col min="7" max="7" width="13" style="53" customWidth="1"/>
    <col min="8" max="16" width="12.7109375" style="80" customWidth="1"/>
    <col min="17" max="18" width="12.7109375" style="53" customWidth="1"/>
    <col min="19" max="16384" width="9.140625" style="53"/>
  </cols>
  <sheetData>
    <row r="1" spans="1:18" s="349" customFormat="1" ht="12.75">
      <c r="A1" s="3468" t="s">
        <v>0</v>
      </c>
      <c r="B1" s="3468"/>
      <c r="C1" s="3468"/>
      <c r="D1" s="3468"/>
      <c r="E1" s="3468"/>
      <c r="F1" s="3468"/>
      <c r="G1" s="3468"/>
      <c r="H1" s="3468"/>
      <c r="I1" s="3468"/>
      <c r="J1" s="3468"/>
      <c r="K1" s="3468"/>
      <c r="L1" s="3468"/>
      <c r="M1" s="3468"/>
      <c r="N1" s="3468"/>
      <c r="O1" s="3468"/>
      <c r="P1" s="3468"/>
      <c r="Q1" s="3468"/>
      <c r="R1" s="3468"/>
    </row>
    <row r="2" spans="1:18" s="349" customFormat="1" ht="12.75">
      <c r="A2" s="3469" t="s">
        <v>2952</v>
      </c>
      <c r="B2" s="3469"/>
      <c r="C2" s="3469"/>
      <c r="D2" s="3469"/>
      <c r="E2" s="3469"/>
      <c r="F2" s="3469"/>
      <c r="G2" s="3469"/>
      <c r="H2" s="3469"/>
      <c r="I2" s="3469"/>
      <c r="J2" s="3469"/>
      <c r="K2" s="3469"/>
      <c r="L2" s="3469"/>
      <c r="M2" s="3469"/>
      <c r="N2" s="3469"/>
      <c r="O2" s="3469"/>
      <c r="P2" s="3469"/>
      <c r="Q2" s="3469"/>
      <c r="R2" s="3469"/>
    </row>
    <row r="3" spans="1:18" s="349" customFormat="1" ht="12.75">
      <c r="A3" s="3468"/>
      <c r="B3" s="3468"/>
      <c r="C3" s="3468"/>
      <c r="D3" s="3468"/>
      <c r="E3" s="3468"/>
      <c r="F3" s="3468"/>
      <c r="G3" s="3468"/>
      <c r="H3" s="3468"/>
      <c r="I3" s="3468"/>
      <c r="J3" s="3468"/>
      <c r="K3" s="3468"/>
      <c r="L3" s="3468"/>
      <c r="M3" s="3468"/>
      <c r="N3" s="3468"/>
      <c r="O3" s="3468"/>
      <c r="P3" s="3468"/>
      <c r="Q3" s="3468"/>
      <c r="R3" s="1226"/>
    </row>
    <row r="4" spans="1:18" s="349" customFormat="1" ht="12.75">
      <c r="A4" s="3474" t="s">
        <v>1</v>
      </c>
      <c r="B4" s="3474"/>
      <c r="C4" s="3474"/>
      <c r="D4" s="3474"/>
      <c r="E4" s="3474"/>
      <c r="F4" s="1191" t="s">
        <v>2</v>
      </c>
      <c r="G4" s="2434"/>
      <c r="H4" s="535"/>
      <c r="I4" s="535"/>
      <c r="J4" s="535"/>
      <c r="K4" s="535"/>
      <c r="L4" s="535"/>
      <c r="M4" s="535"/>
      <c r="N4" s="535"/>
      <c r="O4" s="535"/>
      <c r="P4" s="535"/>
      <c r="Q4" s="1189"/>
      <c r="R4" s="1226"/>
    </row>
    <row r="5" spans="1:18" s="349" customFormat="1" ht="12.75">
      <c r="A5" s="3474" t="s">
        <v>3</v>
      </c>
      <c r="B5" s="3474"/>
      <c r="C5" s="3474"/>
      <c r="D5" s="3474"/>
      <c r="E5" s="3474"/>
      <c r="F5" s="1191" t="s">
        <v>4</v>
      </c>
      <c r="G5" s="2434"/>
      <c r="H5" s="535"/>
      <c r="I5" s="535"/>
      <c r="J5" s="535"/>
      <c r="K5" s="535"/>
      <c r="L5" s="535"/>
      <c r="M5" s="535"/>
      <c r="N5" s="535"/>
      <c r="O5" s="535"/>
      <c r="P5" s="535"/>
      <c r="Q5" s="1189"/>
      <c r="R5" s="1226"/>
    </row>
    <row r="6" spans="1:18" s="349" customFormat="1" ht="12.75">
      <c r="A6" s="1191" t="s">
        <v>5</v>
      </c>
      <c r="B6" s="1191"/>
      <c r="C6" s="1191"/>
      <c r="D6" s="1191"/>
      <c r="E6" s="1191"/>
      <c r="F6" s="1191" t="s">
        <v>2975</v>
      </c>
      <c r="G6" s="2434"/>
      <c r="H6" s="535"/>
      <c r="I6" s="535"/>
      <c r="J6" s="535"/>
      <c r="K6" s="535"/>
      <c r="L6" s="535"/>
      <c r="M6" s="535"/>
      <c r="N6" s="535"/>
      <c r="O6" s="535"/>
      <c r="P6" s="535"/>
      <c r="Q6" s="1189"/>
      <c r="R6" s="1226"/>
    </row>
    <row r="7" spans="1:18" s="349" customFormat="1" ht="13.5" thickBot="1">
      <c r="A7" s="1189"/>
      <c r="B7" s="1189"/>
      <c r="C7" s="1189"/>
      <c r="D7" s="1189"/>
      <c r="E7" s="1189"/>
      <c r="F7" s="1189"/>
      <c r="G7" s="2433"/>
      <c r="H7" s="535"/>
      <c r="I7" s="535"/>
      <c r="J7" s="535"/>
      <c r="K7" s="535"/>
      <c r="L7" s="535"/>
      <c r="M7" s="535"/>
      <c r="N7" s="535"/>
      <c r="O7" s="535"/>
      <c r="P7" s="535"/>
      <c r="Q7" s="1189"/>
      <c r="R7" s="348"/>
    </row>
    <row r="8" spans="1:18" s="349" customFormat="1" ht="20.100000000000001" customHeight="1" thickBot="1">
      <c r="A8" s="3487" t="s">
        <v>6</v>
      </c>
      <c r="B8" s="3488" t="s">
        <v>3093</v>
      </c>
      <c r="C8" s="3488"/>
      <c r="D8" s="3488"/>
      <c r="E8" s="3488"/>
      <c r="F8" s="3488"/>
      <c r="G8" s="3553" t="s">
        <v>8</v>
      </c>
      <c r="H8" s="3475" t="s">
        <v>3022</v>
      </c>
      <c r="I8" s="3470" t="s">
        <v>2999</v>
      </c>
      <c r="J8" s="3470" t="s">
        <v>3000</v>
      </c>
      <c r="K8" s="3470" t="s">
        <v>3001</v>
      </c>
      <c r="L8" s="3477" t="s">
        <v>2944</v>
      </c>
      <c r="M8" s="3477"/>
      <c r="N8" s="3477"/>
      <c r="O8" s="3478"/>
      <c r="P8" s="3480" t="s">
        <v>2945</v>
      </c>
      <c r="Q8" s="3479" t="s">
        <v>8</v>
      </c>
      <c r="R8" s="3472" t="s">
        <v>723</v>
      </c>
    </row>
    <row r="9" spans="1:18" s="349" customFormat="1" ht="20.100000000000001" customHeight="1">
      <c r="A9" s="3487"/>
      <c r="B9" s="3488"/>
      <c r="C9" s="3488"/>
      <c r="D9" s="3488"/>
      <c r="E9" s="3488"/>
      <c r="F9" s="3488"/>
      <c r="G9" s="3554"/>
      <c r="H9" s="3476"/>
      <c r="I9" s="3471"/>
      <c r="J9" s="3471"/>
      <c r="K9" s="3471"/>
      <c r="L9" s="1193" t="s">
        <v>2716</v>
      </c>
      <c r="M9" s="536" t="s">
        <v>2717</v>
      </c>
      <c r="N9" s="536" t="s">
        <v>2718</v>
      </c>
      <c r="O9" s="537" t="s">
        <v>2719</v>
      </c>
      <c r="P9" s="3481"/>
      <c r="Q9" s="3479"/>
      <c r="R9" s="3473"/>
    </row>
    <row r="10" spans="1:18" s="349" customFormat="1" ht="13.5" thickBot="1">
      <c r="A10" s="350">
        <v>1</v>
      </c>
      <c r="B10" s="3483">
        <v>2</v>
      </c>
      <c r="C10" s="3484"/>
      <c r="D10" s="3484"/>
      <c r="E10" s="3484"/>
      <c r="F10" s="3485"/>
      <c r="G10" s="2435"/>
      <c r="H10" s="1227">
        <v>3</v>
      </c>
      <c r="I10" s="1227">
        <v>4</v>
      </c>
      <c r="J10" s="1227">
        <v>5</v>
      </c>
      <c r="K10" s="1227">
        <v>6</v>
      </c>
      <c r="L10" s="351">
        <v>7</v>
      </c>
      <c r="M10" s="351">
        <v>8</v>
      </c>
      <c r="N10" s="351">
        <v>9</v>
      </c>
      <c r="O10" s="351">
        <v>10</v>
      </c>
      <c r="P10" s="351">
        <v>11</v>
      </c>
      <c r="Q10" s="1190">
        <v>12</v>
      </c>
      <c r="R10" s="352">
        <v>13</v>
      </c>
    </row>
    <row r="11" spans="1:18">
      <c r="A11" s="412"/>
      <c r="B11" s="54"/>
      <c r="C11" s="55"/>
      <c r="D11" s="55"/>
      <c r="E11" s="55"/>
      <c r="F11" s="55"/>
      <c r="G11" s="2725"/>
      <c r="H11" s="1316"/>
      <c r="I11" s="1316"/>
      <c r="J11" s="1316"/>
      <c r="K11" s="1316"/>
      <c r="L11" s="79"/>
      <c r="M11" s="413"/>
      <c r="N11" s="413"/>
      <c r="O11" s="413"/>
      <c r="P11" s="413"/>
      <c r="Q11" s="414"/>
      <c r="R11" s="415"/>
    </row>
    <row r="12" spans="1:18">
      <c r="A12" s="2660"/>
      <c r="B12" s="2661" t="s">
        <v>3002</v>
      </c>
      <c r="C12" s="2662"/>
      <c r="D12" s="2663"/>
      <c r="E12" s="2663"/>
      <c r="F12" s="2663"/>
      <c r="G12" s="2732"/>
      <c r="H12" s="2664"/>
      <c r="I12" s="2664"/>
      <c r="J12" s="2664"/>
      <c r="K12" s="2664"/>
      <c r="L12" s="2665"/>
      <c r="M12" s="2666"/>
      <c r="N12" s="2666"/>
      <c r="O12" s="2666"/>
      <c r="P12" s="2666"/>
      <c r="Q12" s="2667"/>
      <c r="R12" s="2668"/>
    </row>
    <row r="13" spans="1:18" s="2779" customFormat="1">
      <c r="A13" s="2769"/>
      <c r="B13" s="2770" t="s">
        <v>3003</v>
      </c>
      <c r="C13" s="2771"/>
      <c r="D13" s="2772"/>
      <c r="E13" s="2772"/>
      <c r="F13" s="2772"/>
      <c r="G13" s="2773"/>
      <c r="H13" s="2774"/>
      <c r="I13" s="2774"/>
      <c r="J13" s="2774"/>
      <c r="K13" s="2774"/>
      <c r="L13" s="2775"/>
      <c r="M13" s="2776"/>
      <c r="N13" s="2776"/>
      <c r="O13" s="2776"/>
      <c r="P13" s="2776"/>
      <c r="Q13" s="2777"/>
      <c r="R13" s="2778"/>
    </row>
    <row r="14" spans="1:18" s="2787" customFormat="1" ht="15.75" customHeight="1">
      <c r="A14" s="2780"/>
      <c r="B14" s="2690"/>
      <c r="C14" s="3573" t="s">
        <v>3008</v>
      </c>
      <c r="D14" s="3573"/>
      <c r="E14" s="3573"/>
      <c r="F14" s="3573"/>
      <c r="G14" s="2781" t="s">
        <v>3018</v>
      </c>
      <c r="H14" s="2782">
        <v>13.16</v>
      </c>
      <c r="I14" s="2781">
        <v>13.17</v>
      </c>
      <c r="J14" s="2781">
        <v>13.18</v>
      </c>
      <c r="K14" s="2783"/>
      <c r="L14" s="2784"/>
      <c r="M14" s="2784"/>
      <c r="N14" s="2784"/>
      <c r="O14" s="2784"/>
      <c r="P14" s="2784"/>
      <c r="Q14" s="2785"/>
      <c r="R14" s="2786"/>
    </row>
    <row r="15" spans="1:18" s="2787" customFormat="1" ht="15.75" customHeight="1">
      <c r="A15" s="2780"/>
      <c r="B15" s="2690"/>
      <c r="C15" s="3573" t="s">
        <v>3004</v>
      </c>
      <c r="D15" s="3573"/>
      <c r="E15" s="3573"/>
      <c r="F15" s="3573"/>
      <c r="G15" s="2781" t="s">
        <v>3018</v>
      </c>
      <c r="H15" s="2782">
        <v>9.9700000000000006</v>
      </c>
      <c r="I15" s="2781">
        <v>10.17</v>
      </c>
      <c r="J15" s="2781">
        <v>10.75</v>
      </c>
      <c r="K15" s="2783"/>
      <c r="L15" s="2784"/>
      <c r="M15" s="2784"/>
      <c r="N15" s="2784"/>
      <c r="O15" s="2784"/>
      <c r="P15" s="2784"/>
      <c r="Q15" s="2785"/>
      <c r="R15" s="2786"/>
    </row>
    <row r="16" spans="1:18" s="2787" customFormat="1" ht="15.75" customHeight="1">
      <c r="A16" s="2780"/>
      <c r="B16" s="2690"/>
      <c r="C16" s="3573" t="s">
        <v>3005</v>
      </c>
      <c r="D16" s="3573"/>
      <c r="E16" s="3573"/>
      <c r="F16" s="3573"/>
      <c r="G16" s="2781" t="s">
        <v>3019</v>
      </c>
      <c r="H16" s="2782">
        <v>10</v>
      </c>
      <c r="I16" s="2781">
        <v>10.94</v>
      </c>
      <c r="J16" s="2781">
        <v>20</v>
      </c>
      <c r="K16" s="2783"/>
      <c r="L16" s="2784"/>
      <c r="M16" s="2784"/>
      <c r="N16" s="2784"/>
      <c r="O16" s="2784"/>
      <c r="P16" s="2784"/>
      <c r="Q16" s="2785"/>
      <c r="R16" s="2786"/>
    </row>
    <row r="17" spans="1:18" s="2787" customFormat="1" ht="22.5" customHeight="1">
      <c r="A17" s="2780"/>
      <c r="B17" s="2690"/>
      <c r="C17" s="3573" t="s">
        <v>3006</v>
      </c>
      <c r="D17" s="3573"/>
      <c r="E17" s="3573"/>
      <c r="F17" s="3573"/>
      <c r="G17" s="2788" t="s">
        <v>3019</v>
      </c>
      <c r="H17" s="2789" t="s">
        <v>1292</v>
      </c>
      <c r="I17" s="2790" t="s">
        <v>1292</v>
      </c>
      <c r="J17" s="2790" t="s">
        <v>1292</v>
      </c>
      <c r="K17" s="2783"/>
      <c r="L17" s="2784"/>
      <c r="M17" s="2784"/>
      <c r="N17" s="2784"/>
      <c r="O17" s="2784"/>
      <c r="P17" s="2784"/>
      <c r="Q17" s="2785"/>
      <c r="R17" s="2786"/>
    </row>
    <row r="18" spans="1:18" s="2787" customFormat="1" ht="27.75" customHeight="1">
      <c r="A18" s="2780"/>
      <c r="B18" s="2690"/>
      <c r="C18" s="3573" t="s">
        <v>3007</v>
      </c>
      <c r="D18" s="3573"/>
      <c r="E18" s="3573"/>
      <c r="F18" s="3573"/>
      <c r="G18" s="2788" t="s">
        <v>3019</v>
      </c>
      <c r="H18" s="2789" t="s">
        <v>1292</v>
      </c>
      <c r="I18" s="2790" t="s">
        <v>1292</v>
      </c>
      <c r="J18" s="2790" t="s">
        <v>1292</v>
      </c>
      <c r="K18" s="2783"/>
      <c r="L18" s="2784"/>
      <c r="M18" s="2784"/>
      <c r="N18" s="2784"/>
      <c r="O18" s="2784"/>
      <c r="P18" s="2784"/>
      <c r="Q18" s="2785"/>
      <c r="R18" s="2786"/>
    </row>
    <row r="19" spans="1:18" s="2800" customFormat="1" ht="15.75" customHeight="1">
      <c r="A19" s="2791"/>
      <c r="B19" s="2792"/>
      <c r="C19" s="3574" t="s">
        <v>3058</v>
      </c>
      <c r="D19" s="3574"/>
      <c r="E19" s="3574"/>
      <c r="F19" s="3574"/>
      <c r="G19" s="2793"/>
      <c r="H19" s="2794"/>
      <c r="I19" s="2793"/>
      <c r="J19" s="2793"/>
      <c r="K19" s="2795"/>
      <c r="L19" s="2796"/>
      <c r="M19" s="2797"/>
      <c r="N19" s="2797"/>
      <c r="O19" s="2797"/>
      <c r="P19" s="2797"/>
      <c r="Q19" s="2798"/>
      <c r="R19" s="2799"/>
    </row>
    <row r="20" spans="1:18" s="2806" customFormat="1" ht="15.75" customHeight="1">
      <c r="A20" s="2801"/>
      <c r="B20" s="2780"/>
      <c r="C20" s="3559" t="s">
        <v>3059</v>
      </c>
      <c r="D20" s="3559"/>
      <c r="E20" s="3559"/>
      <c r="F20" s="3559"/>
      <c r="G20" s="2781">
        <v>99.4</v>
      </c>
      <c r="H20" s="2782">
        <v>60.52</v>
      </c>
      <c r="I20" s="2781">
        <v>61.24</v>
      </c>
      <c r="J20" s="2781">
        <v>59.35</v>
      </c>
      <c r="K20" s="2783"/>
      <c r="L20" s="2802"/>
      <c r="M20" s="2803"/>
      <c r="N20" s="2803"/>
      <c r="O20" s="2803"/>
      <c r="P20" s="2803"/>
      <c r="Q20" s="2804"/>
      <c r="R20" s="2805"/>
    </row>
    <row r="21" spans="1:18" s="2800" customFormat="1" ht="15.75" customHeight="1">
      <c r="A21" s="2791"/>
      <c r="B21" s="2792"/>
      <c r="C21" s="3559" t="s">
        <v>3060</v>
      </c>
      <c r="D21" s="3559"/>
      <c r="E21" s="3559"/>
      <c r="F21" s="3559"/>
      <c r="G21" s="2781">
        <v>103.7</v>
      </c>
      <c r="H21" s="2782">
        <v>108.96</v>
      </c>
      <c r="I21" s="2781">
        <v>107.13</v>
      </c>
      <c r="J21" s="2781">
        <v>100</v>
      </c>
      <c r="K21" s="2795"/>
      <c r="L21" s="2796"/>
      <c r="M21" s="2797"/>
      <c r="N21" s="2797"/>
      <c r="O21" s="2797"/>
      <c r="P21" s="2797"/>
      <c r="Q21" s="2798"/>
      <c r="R21" s="2799"/>
    </row>
    <row r="22" spans="1:18" s="2800" customFormat="1" ht="15.75" customHeight="1">
      <c r="A22" s="2807"/>
      <c r="B22" s="2798"/>
      <c r="C22" s="3559" t="s">
        <v>3061</v>
      </c>
      <c r="D22" s="3559"/>
      <c r="E22" s="3559"/>
      <c r="F22" s="3559"/>
      <c r="G22" s="2781">
        <v>93.8</v>
      </c>
      <c r="H22" s="2782">
        <v>92.57</v>
      </c>
      <c r="I22" s="2781">
        <v>91.47</v>
      </c>
      <c r="J22" s="2781">
        <v>91.5</v>
      </c>
      <c r="K22" s="2808"/>
      <c r="L22" s="2796"/>
      <c r="M22" s="2797"/>
      <c r="N22" s="2797"/>
      <c r="O22" s="2797"/>
      <c r="P22" s="2797"/>
      <c r="Q22" s="2798"/>
      <c r="R22" s="2799"/>
    </row>
    <row r="23" spans="1:18" s="2800" customFormat="1" ht="15.75" customHeight="1">
      <c r="A23" s="2807"/>
      <c r="B23" s="2798"/>
      <c r="C23" s="3574" t="s">
        <v>3062</v>
      </c>
      <c r="D23" s="3574"/>
      <c r="E23" s="3574"/>
      <c r="F23" s="3574"/>
      <c r="G23" s="2788"/>
      <c r="H23" s="2809"/>
      <c r="I23" s="2788"/>
      <c r="J23" s="2788"/>
      <c r="K23" s="2808"/>
      <c r="L23" s="2796"/>
      <c r="M23" s="2797"/>
      <c r="N23" s="2797"/>
      <c r="O23" s="2797"/>
      <c r="P23" s="2797"/>
      <c r="Q23" s="2798"/>
      <c r="R23" s="2799"/>
    </row>
    <row r="24" spans="1:18" s="2800" customFormat="1" ht="13.5" customHeight="1">
      <c r="A24" s="2807"/>
      <c r="B24" s="2798"/>
      <c r="C24" s="3559" t="s">
        <v>3063</v>
      </c>
      <c r="D24" s="3559"/>
      <c r="E24" s="3559"/>
      <c r="F24" s="3559"/>
      <c r="G24" s="2781" t="s">
        <v>3019</v>
      </c>
      <c r="H24" s="2782">
        <v>100</v>
      </c>
      <c r="I24" s="2781">
        <v>96.86</v>
      </c>
      <c r="J24" s="2781">
        <v>92</v>
      </c>
      <c r="K24" s="2808"/>
      <c r="L24" s="2796"/>
      <c r="M24" s="2797"/>
      <c r="N24" s="2797"/>
      <c r="O24" s="2797"/>
      <c r="P24" s="2797"/>
      <c r="Q24" s="2798"/>
      <c r="R24" s="2799"/>
    </row>
    <row r="25" spans="1:18" s="2800" customFormat="1" ht="13.5" customHeight="1">
      <c r="A25" s="2807"/>
      <c r="B25" s="2798"/>
      <c r="C25" s="3559" t="s">
        <v>3064</v>
      </c>
      <c r="D25" s="3559"/>
      <c r="E25" s="3559"/>
      <c r="F25" s="3559"/>
      <c r="G25" s="2781" t="s">
        <v>3019</v>
      </c>
      <c r="H25" s="2782">
        <v>83.73</v>
      </c>
      <c r="I25" s="2781">
        <v>79.3</v>
      </c>
      <c r="J25" s="2781">
        <v>79.39</v>
      </c>
      <c r="K25" s="2808"/>
      <c r="L25" s="2796"/>
      <c r="M25" s="2797"/>
      <c r="N25" s="2797"/>
      <c r="O25" s="2797"/>
      <c r="P25" s="2797"/>
      <c r="Q25" s="2798"/>
      <c r="R25" s="2799"/>
    </row>
    <row r="26" spans="1:18" s="2800" customFormat="1" ht="13.5" customHeight="1">
      <c r="A26" s="2807"/>
      <c r="B26" s="2798"/>
      <c r="C26" s="3559" t="s">
        <v>3065</v>
      </c>
      <c r="D26" s="3559"/>
      <c r="E26" s="3559"/>
      <c r="F26" s="3559"/>
      <c r="G26" s="2781" t="s">
        <v>3020</v>
      </c>
      <c r="H26" s="2810">
        <v>1.2721064814814815E-2</v>
      </c>
      <c r="I26" s="2781" t="s">
        <v>3013</v>
      </c>
      <c r="J26" s="2781" t="s">
        <v>3014</v>
      </c>
      <c r="K26" s="2808"/>
      <c r="L26" s="2796"/>
      <c r="M26" s="2797"/>
      <c r="N26" s="2797"/>
      <c r="O26" s="2797"/>
      <c r="P26" s="2797"/>
      <c r="Q26" s="2798"/>
      <c r="R26" s="2799"/>
    </row>
    <row r="27" spans="1:18" s="2800" customFormat="1" ht="13.5" customHeight="1">
      <c r="A27" s="2807"/>
      <c r="B27" s="2798"/>
      <c r="C27" s="3559" t="s">
        <v>3066</v>
      </c>
      <c r="D27" s="3559"/>
      <c r="E27" s="3559"/>
      <c r="F27" s="3559"/>
      <c r="G27" s="2781" t="s">
        <v>3020</v>
      </c>
      <c r="H27" s="2782" t="s">
        <v>3015</v>
      </c>
      <c r="I27" s="2781" t="s">
        <v>3016</v>
      </c>
      <c r="J27" s="2781" t="s">
        <v>3017</v>
      </c>
      <c r="K27" s="2808"/>
      <c r="L27" s="2796"/>
      <c r="M27" s="2797"/>
      <c r="N27" s="2797"/>
      <c r="O27" s="2797"/>
      <c r="P27" s="2797"/>
      <c r="Q27" s="2798"/>
      <c r="R27" s="2799"/>
    </row>
    <row r="28" spans="1:18" s="2800" customFormat="1" ht="13.5" customHeight="1">
      <c r="A28" s="2807"/>
      <c r="B28" s="2798"/>
      <c r="C28" s="3559" t="s">
        <v>3067</v>
      </c>
      <c r="D28" s="3559"/>
      <c r="E28" s="3559"/>
      <c r="F28" s="3559"/>
      <c r="G28" s="2781" t="s">
        <v>3019</v>
      </c>
      <c r="H28" s="2782">
        <v>44</v>
      </c>
      <c r="I28" s="2781">
        <v>67</v>
      </c>
      <c r="J28" s="2781">
        <v>24</v>
      </c>
      <c r="K28" s="2808"/>
      <c r="L28" s="2796"/>
      <c r="M28" s="2797"/>
      <c r="N28" s="2797"/>
      <c r="O28" s="2797"/>
      <c r="P28" s="2797"/>
      <c r="Q28" s="2798"/>
      <c r="R28" s="2799"/>
    </row>
    <row r="29" spans="1:18" s="2800" customFormat="1" ht="13.5" customHeight="1">
      <c r="A29" s="2807"/>
      <c r="B29" s="2798"/>
      <c r="C29" s="3559" t="s">
        <v>3068</v>
      </c>
      <c r="D29" s="3559"/>
      <c r="E29" s="3559"/>
      <c r="F29" s="3559"/>
      <c r="G29" s="2781" t="s">
        <v>3019</v>
      </c>
      <c r="H29" s="2782">
        <v>21.14</v>
      </c>
      <c r="I29" s="2781">
        <v>21.95</v>
      </c>
      <c r="J29" s="2781">
        <v>21.95</v>
      </c>
      <c r="K29" s="2808"/>
      <c r="L29" s="2796"/>
      <c r="M29" s="2797"/>
      <c r="N29" s="2797"/>
      <c r="O29" s="2797"/>
      <c r="P29" s="2797"/>
      <c r="Q29" s="2798"/>
      <c r="R29" s="2799"/>
    </row>
    <row r="30" spans="1:18" s="2800" customFormat="1" ht="13.5" customHeight="1">
      <c r="A30" s="2807"/>
      <c r="B30" s="2798"/>
      <c r="C30" s="3559" t="s">
        <v>3069</v>
      </c>
      <c r="D30" s="3559"/>
      <c r="E30" s="3559"/>
      <c r="F30" s="3559"/>
      <c r="G30" s="2781" t="s">
        <v>3019</v>
      </c>
      <c r="H30" s="2782">
        <v>100</v>
      </c>
      <c r="I30" s="2781">
        <v>100</v>
      </c>
      <c r="J30" s="2781">
        <v>100</v>
      </c>
      <c r="K30" s="2808"/>
      <c r="L30" s="2796"/>
      <c r="M30" s="2797"/>
      <c r="N30" s="2797"/>
      <c r="O30" s="2797"/>
      <c r="P30" s="2797"/>
      <c r="Q30" s="2798"/>
      <c r="R30" s="2799"/>
    </row>
    <row r="31" spans="1:18" s="2800" customFormat="1" ht="13.5" customHeight="1">
      <c r="A31" s="2807"/>
      <c r="B31" s="2798"/>
      <c r="C31" s="3559" t="s">
        <v>3070</v>
      </c>
      <c r="D31" s="3559"/>
      <c r="E31" s="3559"/>
      <c r="F31" s="3559"/>
      <c r="G31" s="2781" t="s">
        <v>3021</v>
      </c>
      <c r="H31" s="2782">
        <v>77.900000000000006</v>
      </c>
      <c r="I31" s="2781">
        <v>78</v>
      </c>
      <c r="J31" s="2781">
        <v>78.099999999999994</v>
      </c>
      <c r="K31" s="2808"/>
      <c r="L31" s="2796"/>
      <c r="M31" s="2797"/>
      <c r="N31" s="2797"/>
      <c r="O31" s="2797"/>
      <c r="P31" s="2797"/>
      <c r="Q31" s="2798"/>
      <c r="R31" s="2799"/>
    </row>
    <row r="32" spans="1:18" s="2800" customFormat="1" ht="14.25" customHeight="1">
      <c r="A32" s="2807"/>
      <c r="B32" s="2798"/>
      <c r="C32" s="3559" t="s">
        <v>3071</v>
      </c>
      <c r="D32" s="3559"/>
      <c r="E32" s="3559"/>
      <c r="F32" s="3559"/>
      <c r="G32" s="2781" t="s">
        <v>3021</v>
      </c>
      <c r="H32" s="2782">
        <v>54.9</v>
      </c>
      <c r="I32" s="2781">
        <v>65.680000000000007</v>
      </c>
      <c r="J32" s="2781">
        <v>78.89</v>
      </c>
      <c r="K32" s="2808"/>
      <c r="L32" s="2796"/>
      <c r="M32" s="2797"/>
      <c r="N32" s="2797"/>
      <c r="O32" s="2797"/>
      <c r="P32" s="2797"/>
      <c r="Q32" s="2798"/>
      <c r="R32" s="2799"/>
    </row>
    <row r="33" spans="1:18" s="2800" customFormat="1" ht="13.5" customHeight="1">
      <c r="A33" s="2807"/>
      <c r="B33" s="2798"/>
      <c r="C33" s="3559" t="s">
        <v>3076</v>
      </c>
      <c r="D33" s="3559"/>
      <c r="E33" s="3559"/>
      <c r="F33" s="3559"/>
      <c r="G33" s="2781" t="s">
        <v>3019</v>
      </c>
      <c r="H33" s="2782">
        <v>12.68</v>
      </c>
      <c r="I33" s="2781">
        <v>12.68</v>
      </c>
      <c r="J33" s="2781">
        <v>17</v>
      </c>
      <c r="K33" s="2808"/>
      <c r="L33" s="2796"/>
      <c r="M33" s="2797"/>
      <c r="N33" s="2797"/>
      <c r="O33" s="2797"/>
      <c r="P33" s="2797"/>
      <c r="Q33" s="2798"/>
      <c r="R33" s="2799"/>
    </row>
    <row r="34" spans="1:18" s="2800" customFormat="1" ht="27.75" customHeight="1">
      <c r="A34" s="2807"/>
      <c r="B34" s="2798"/>
      <c r="C34" s="3559" t="s">
        <v>3072</v>
      </c>
      <c r="D34" s="3559"/>
      <c r="E34" s="3559"/>
      <c r="F34" s="3559"/>
      <c r="G34" s="2781" t="s">
        <v>3019</v>
      </c>
      <c r="H34" s="2782">
        <v>24</v>
      </c>
      <c r="I34" s="2781">
        <v>50.04</v>
      </c>
      <c r="J34" s="2781">
        <v>48</v>
      </c>
      <c r="K34" s="2808"/>
      <c r="L34" s="2796"/>
      <c r="M34" s="2797"/>
      <c r="N34" s="2797"/>
      <c r="O34" s="2797"/>
      <c r="P34" s="2797"/>
      <c r="Q34" s="2798"/>
      <c r="R34" s="2799"/>
    </row>
    <row r="35" spans="1:18" s="2800" customFormat="1" ht="27.75" customHeight="1">
      <c r="A35" s="2807"/>
      <c r="B35" s="2798"/>
      <c r="C35" s="3559" t="s">
        <v>3073</v>
      </c>
      <c r="D35" s="3559"/>
      <c r="E35" s="3559"/>
      <c r="F35" s="3559"/>
      <c r="G35" s="2781" t="s">
        <v>3019</v>
      </c>
      <c r="H35" s="2782">
        <v>22.92</v>
      </c>
      <c r="I35" s="2781">
        <v>23</v>
      </c>
      <c r="J35" s="2781">
        <v>20</v>
      </c>
      <c r="K35" s="2808"/>
      <c r="L35" s="2796"/>
      <c r="M35" s="2797"/>
      <c r="N35" s="2797"/>
      <c r="O35" s="2797"/>
      <c r="P35" s="2797"/>
      <c r="Q35" s="2798"/>
      <c r="R35" s="2799"/>
    </row>
    <row r="36" spans="1:18" s="2800" customFormat="1" ht="27" customHeight="1">
      <c r="A36" s="2807"/>
      <c r="B36" s="2798"/>
      <c r="C36" s="3559" t="s">
        <v>3074</v>
      </c>
      <c r="D36" s="3559"/>
      <c r="E36" s="3559"/>
      <c r="F36" s="3559"/>
      <c r="G36" s="2781" t="s">
        <v>3019</v>
      </c>
      <c r="H36" s="2782">
        <v>0.66</v>
      </c>
      <c r="I36" s="2781">
        <v>0.11</v>
      </c>
      <c r="J36" s="2788">
        <v>0.2</v>
      </c>
      <c r="K36" s="2808"/>
      <c r="L36" s="2796"/>
      <c r="M36" s="2797"/>
      <c r="N36" s="2797"/>
      <c r="O36" s="2797"/>
      <c r="P36" s="2797"/>
      <c r="Q36" s="2798"/>
      <c r="R36" s="2799"/>
    </row>
    <row r="37" spans="1:18" s="2678" customFormat="1" ht="13.5" customHeight="1">
      <c r="A37" s="2686"/>
      <c r="B37" s="2687"/>
      <c r="C37" s="2679"/>
      <c r="D37" s="2679"/>
      <c r="E37" s="2679"/>
      <c r="F37" s="2679"/>
      <c r="G37" s="2733"/>
      <c r="H37" s="2688"/>
      <c r="I37" s="2688"/>
      <c r="J37" s="2688"/>
      <c r="K37" s="2688"/>
      <c r="L37" s="2673"/>
      <c r="M37" s="2674"/>
      <c r="N37" s="2674"/>
      <c r="O37" s="2674"/>
      <c r="P37" s="2674"/>
      <c r="Q37" s="2675"/>
      <c r="R37" s="2676"/>
    </row>
    <row r="38" spans="1:18" s="2678" customFormat="1" ht="13.5" customHeight="1">
      <c r="A38" s="2686"/>
      <c r="B38" s="2670" t="s">
        <v>3009</v>
      </c>
      <c r="C38" s="2679"/>
      <c r="D38" s="2659"/>
      <c r="E38" s="2659"/>
      <c r="F38" s="2659"/>
      <c r="G38" s="2727"/>
      <c r="H38" s="2688"/>
      <c r="I38" s="2688"/>
      <c r="J38" s="2688"/>
      <c r="K38" s="2688"/>
      <c r="L38" s="2673"/>
      <c r="M38" s="2674"/>
      <c r="N38" s="2674"/>
      <c r="O38" s="2674"/>
      <c r="P38" s="2674"/>
      <c r="Q38" s="2675"/>
      <c r="R38" s="2676"/>
    </row>
    <row r="39" spans="1:18" s="2742" customFormat="1" ht="13.5" customHeight="1">
      <c r="A39" s="2735"/>
      <c r="B39" s="2736"/>
      <c r="C39" s="3560" t="s">
        <v>3010</v>
      </c>
      <c r="D39" s="3560"/>
      <c r="E39" s="3560"/>
      <c r="F39" s="3560"/>
      <c r="G39" s="2734" t="s">
        <v>3019</v>
      </c>
      <c r="H39" s="2737"/>
      <c r="I39" s="2737">
        <v>78.760000000000005</v>
      </c>
      <c r="J39" s="2737">
        <v>93.27</v>
      </c>
      <c r="K39" s="2737"/>
      <c r="L39" s="2738"/>
      <c r="M39" s="2739"/>
      <c r="N39" s="2739"/>
      <c r="O39" s="2739"/>
      <c r="P39" s="2739"/>
      <c r="Q39" s="2740"/>
      <c r="R39" s="2741"/>
    </row>
    <row r="40" spans="1:18" s="2742" customFormat="1" ht="27" customHeight="1">
      <c r="A40" s="2735"/>
      <c r="B40" s="2736"/>
      <c r="C40" s="3561" t="s">
        <v>3011</v>
      </c>
      <c r="D40" s="3561"/>
      <c r="E40" s="3561"/>
      <c r="F40" s="3561"/>
      <c r="G40" s="2734" t="s">
        <v>3019</v>
      </c>
      <c r="H40" s="2737"/>
      <c r="I40" s="2737">
        <v>85.99</v>
      </c>
      <c r="J40" s="2737">
        <v>92.09</v>
      </c>
      <c r="K40" s="2737"/>
      <c r="L40" s="2738"/>
      <c r="M40" s="2739"/>
      <c r="N40" s="2739"/>
      <c r="O40" s="2739"/>
      <c r="P40" s="2739"/>
      <c r="Q40" s="2740"/>
      <c r="R40" s="2741"/>
    </row>
    <row r="41" spans="1:18" s="2742" customFormat="1" ht="27" customHeight="1">
      <c r="A41" s="2735"/>
      <c r="B41" s="2736"/>
      <c r="C41" s="3561" t="s">
        <v>3012</v>
      </c>
      <c r="D41" s="3561"/>
      <c r="E41" s="3561"/>
      <c r="F41" s="3561"/>
      <c r="G41" s="2734" t="s">
        <v>3019</v>
      </c>
      <c r="H41" s="2737"/>
      <c r="I41" s="2737">
        <v>85.05</v>
      </c>
      <c r="J41" s="2737">
        <v>56.7</v>
      </c>
      <c r="K41" s="2737"/>
      <c r="L41" s="2738"/>
      <c r="M41" s="2739"/>
      <c r="N41" s="2739"/>
      <c r="O41" s="2739"/>
      <c r="P41" s="2739"/>
      <c r="Q41" s="2740"/>
      <c r="R41" s="2741"/>
    </row>
    <row r="42" spans="1:18" s="2678" customFormat="1" ht="13.5" customHeight="1">
      <c r="A42" s="2686"/>
      <c r="B42" s="2687"/>
      <c r="C42" s="2679"/>
      <c r="D42" s="2659"/>
      <c r="E42" s="2659"/>
      <c r="F42" s="2659"/>
      <c r="G42" s="2727"/>
      <c r="H42" s="2688"/>
      <c r="I42" s="2688"/>
      <c r="J42" s="2688"/>
      <c r="K42" s="2688"/>
      <c r="L42" s="2673"/>
      <c r="M42" s="2674"/>
      <c r="N42" s="2674"/>
      <c r="O42" s="2674"/>
      <c r="P42" s="2674"/>
      <c r="Q42" s="2675"/>
      <c r="R42" s="2676"/>
    </row>
    <row r="43" spans="1:18" s="2678" customFormat="1" ht="13.5" customHeight="1">
      <c r="A43" s="2686"/>
      <c r="B43" s="2670" t="s">
        <v>3024</v>
      </c>
      <c r="C43" s="2679"/>
      <c r="D43" s="2659"/>
      <c r="E43" s="2659"/>
      <c r="F43" s="2659"/>
      <c r="G43" s="2727"/>
      <c r="H43" s="2749"/>
      <c r="I43" s="2749"/>
      <c r="J43" s="2749"/>
      <c r="K43" s="2688"/>
      <c r="L43" s="2673"/>
      <c r="M43" s="2674"/>
      <c r="N43" s="2674"/>
      <c r="O43" s="2674"/>
      <c r="P43" s="2674"/>
      <c r="Q43" s="2675"/>
      <c r="R43" s="2676"/>
    </row>
    <row r="44" spans="1:18" s="2685" customFormat="1" ht="38.25" customHeight="1">
      <c r="A44" s="2691"/>
      <c r="B44" s="2680"/>
      <c r="C44" s="3575" t="s">
        <v>3030</v>
      </c>
      <c r="D44" s="3575"/>
      <c r="E44" s="3575"/>
      <c r="F44" s="3576"/>
      <c r="G44" s="2677"/>
      <c r="H44" s="2750">
        <v>6587</v>
      </c>
      <c r="I44" s="2751">
        <v>6695</v>
      </c>
      <c r="J44" s="2751">
        <v>6526</v>
      </c>
      <c r="K44" s="2693"/>
      <c r="L44" s="2681"/>
      <c r="M44" s="2682"/>
      <c r="N44" s="2682"/>
      <c r="O44" s="2682"/>
      <c r="P44" s="2682"/>
      <c r="Q44" s="2683"/>
      <c r="R44" s="2684"/>
    </row>
    <row r="45" spans="1:18" s="2685" customFormat="1" ht="38.25" customHeight="1">
      <c r="A45" s="2691"/>
      <c r="B45" s="2680"/>
      <c r="C45" s="3555" t="s">
        <v>3031</v>
      </c>
      <c r="D45" s="3555"/>
      <c r="E45" s="3555"/>
      <c r="F45" s="3556"/>
      <c r="G45" s="2677"/>
      <c r="H45" s="2750">
        <v>2504</v>
      </c>
      <c r="I45" s="2751">
        <v>3016</v>
      </c>
      <c r="J45" s="2751">
        <v>2778</v>
      </c>
      <c r="K45" s="2693"/>
      <c r="L45" s="2681"/>
      <c r="M45" s="2682"/>
      <c r="N45" s="2682"/>
      <c r="O45" s="2682"/>
      <c r="P45" s="2682"/>
      <c r="Q45" s="2683"/>
      <c r="R45" s="2684"/>
    </row>
    <row r="46" spans="1:18" s="2685" customFormat="1" ht="38.25" customHeight="1">
      <c r="A46" s="2691"/>
      <c r="B46" s="2680"/>
      <c r="C46" s="3555" t="s">
        <v>3032</v>
      </c>
      <c r="D46" s="3555"/>
      <c r="E46" s="3555"/>
      <c r="F46" s="3556"/>
      <c r="G46" s="2677"/>
      <c r="H46" s="2750"/>
      <c r="I46" s="2751"/>
      <c r="J46" s="2751"/>
      <c r="K46" s="2693"/>
      <c r="L46" s="2681"/>
      <c r="M46" s="2682"/>
      <c r="N46" s="2682"/>
      <c r="O46" s="2682"/>
      <c r="P46" s="2682"/>
      <c r="Q46" s="2683"/>
      <c r="R46" s="2684"/>
    </row>
    <row r="47" spans="1:18" s="2685" customFormat="1" ht="38.25" customHeight="1">
      <c r="A47" s="2691"/>
      <c r="B47" s="2680"/>
      <c r="C47" s="3555" t="s">
        <v>3033</v>
      </c>
      <c r="D47" s="3555"/>
      <c r="E47" s="3555"/>
      <c r="F47" s="3556"/>
      <c r="G47" s="2677"/>
      <c r="H47" s="2750"/>
      <c r="I47" s="2751"/>
      <c r="J47" s="2751"/>
      <c r="K47" s="2693"/>
      <c r="L47" s="2681"/>
      <c r="M47" s="2682"/>
      <c r="N47" s="2682"/>
      <c r="O47" s="2682"/>
      <c r="P47" s="2682"/>
      <c r="Q47" s="2683"/>
      <c r="R47" s="2684"/>
    </row>
    <row r="48" spans="1:18" s="2685" customFormat="1" ht="13.5" customHeight="1">
      <c r="A48" s="2691"/>
      <c r="B48" s="2680"/>
      <c r="D48" s="3555" t="s">
        <v>3034</v>
      </c>
      <c r="E48" s="3555"/>
      <c r="F48" s="3556"/>
      <c r="G48" s="2677"/>
      <c r="H48" s="2750">
        <v>64</v>
      </c>
      <c r="I48" s="2751">
        <v>63</v>
      </c>
      <c r="J48" s="2751">
        <v>63</v>
      </c>
      <c r="K48" s="2693"/>
      <c r="L48" s="2681"/>
      <c r="M48" s="2682"/>
      <c r="N48" s="2682"/>
      <c r="O48" s="2682"/>
      <c r="P48" s="2682"/>
      <c r="Q48" s="2683"/>
      <c r="R48" s="2684"/>
    </row>
    <row r="49" spans="1:18" s="2685" customFormat="1" ht="13.5" customHeight="1">
      <c r="A49" s="2691"/>
      <c r="B49" s="2680"/>
      <c r="D49" s="3555" t="s">
        <v>3035</v>
      </c>
      <c r="E49" s="3555"/>
      <c r="F49" s="3556"/>
      <c r="G49" s="2677"/>
      <c r="H49" s="2750">
        <v>65</v>
      </c>
      <c r="I49" s="2751">
        <v>64</v>
      </c>
      <c r="J49" s="2751">
        <v>67</v>
      </c>
      <c r="K49" s="2693"/>
      <c r="L49" s="2681"/>
      <c r="M49" s="2682"/>
      <c r="N49" s="2682"/>
      <c r="O49" s="2682"/>
      <c r="P49" s="2682"/>
      <c r="Q49" s="2683"/>
      <c r="R49" s="2684"/>
    </row>
    <row r="50" spans="1:18" s="2685" customFormat="1" ht="13.5" customHeight="1">
      <c r="A50" s="2691"/>
      <c r="B50" s="2680"/>
      <c r="D50" s="3555" t="s">
        <v>3039</v>
      </c>
      <c r="E50" s="3555"/>
      <c r="F50" s="3556"/>
      <c r="G50" s="2677"/>
      <c r="H50" s="2750">
        <v>14</v>
      </c>
      <c r="I50" s="2751">
        <v>14</v>
      </c>
      <c r="J50" s="2751">
        <v>15</v>
      </c>
      <c r="K50" s="2693"/>
      <c r="L50" s="2681"/>
      <c r="M50" s="2682"/>
      <c r="N50" s="2682"/>
      <c r="O50" s="2682"/>
      <c r="P50" s="2682"/>
      <c r="Q50" s="2683"/>
      <c r="R50" s="2684"/>
    </row>
    <row r="51" spans="1:18" s="2685" customFormat="1" ht="13.5" customHeight="1">
      <c r="A51" s="2691"/>
      <c r="B51" s="2680"/>
      <c r="D51" s="3555" t="s">
        <v>3040</v>
      </c>
      <c r="E51" s="3555"/>
      <c r="F51" s="3556"/>
      <c r="G51" s="2677"/>
      <c r="H51" s="2750">
        <v>7276</v>
      </c>
      <c r="I51" s="2751">
        <v>7247</v>
      </c>
      <c r="J51" s="2751">
        <v>7122</v>
      </c>
      <c r="K51" s="2693"/>
      <c r="L51" s="2681"/>
      <c r="M51" s="2682"/>
      <c r="N51" s="2682"/>
      <c r="O51" s="2682"/>
      <c r="P51" s="2682"/>
      <c r="Q51" s="2683"/>
      <c r="R51" s="2684"/>
    </row>
    <row r="52" spans="1:18" s="2685" customFormat="1" ht="13.5" customHeight="1">
      <c r="A52" s="2691"/>
      <c r="B52" s="2680"/>
      <c r="D52" s="3555" t="s">
        <v>3041</v>
      </c>
      <c r="E52" s="3555"/>
      <c r="F52" s="3556"/>
      <c r="G52" s="2677"/>
      <c r="H52" s="2750">
        <v>3311</v>
      </c>
      <c r="I52" s="2751">
        <v>3299</v>
      </c>
      <c r="J52" s="2751">
        <v>3527</v>
      </c>
      <c r="K52" s="2693"/>
      <c r="L52" s="2681"/>
      <c r="M52" s="2682"/>
      <c r="N52" s="2682"/>
      <c r="O52" s="2682"/>
      <c r="P52" s="2682"/>
      <c r="Q52" s="2683"/>
      <c r="R52" s="2684"/>
    </row>
    <row r="53" spans="1:18" s="2748" customFormat="1" ht="13.5" customHeight="1">
      <c r="A53" s="2743"/>
      <c r="B53" s="2680"/>
      <c r="C53" s="3557" t="s">
        <v>3036</v>
      </c>
      <c r="D53" s="3557"/>
      <c r="E53" s="3557"/>
      <c r="F53" s="3558"/>
      <c r="G53" s="2677"/>
      <c r="H53" s="2750"/>
      <c r="I53" s="2751"/>
      <c r="J53" s="2751"/>
      <c r="K53" s="2744"/>
      <c r="L53" s="2745"/>
      <c r="M53" s="2746"/>
      <c r="N53" s="2746"/>
      <c r="O53" s="2746"/>
      <c r="P53" s="2746"/>
      <c r="Q53" s="2692"/>
      <c r="R53" s="2747"/>
    </row>
    <row r="54" spans="1:18" s="2748" customFormat="1" ht="13.5" customHeight="1">
      <c r="A54" s="2743"/>
      <c r="B54" s="2680"/>
      <c r="C54" s="3555" t="s">
        <v>3037</v>
      </c>
      <c r="D54" s="3555"/>
      <c r="E54" s="3555"/>
      <c r="F54" s="3556"/>
      <c r="G54" s="2677"/>
      <c r="H54" s="2750">
        <v>1631</v>
      </c>
      <c r="I54" s="2751">
        <v>2792</v>
      </c>
      <c r="J54" s="2751">
        <v>2913</v>
      </c>
      <c r="K54" s="2744"/>
      <c r="L54" s="2745"/>
      <c r="M54" s="2746"/>
      <c r="N54" s="2746"/>
      <c r="O54" s="2746"/>
      <c r="P54" s="2746"/>
      <c r="Q54" s="2692"/>
      <c r="R54" s="2747"/>
    </row>
    <row r="55" spans="1:18" s="2748" customFormat="1" ht="38.25" customHeight="1">
      <c r="A55" s="2743"/>
      <c r="B55" s="2680"/>
      <c r="C55" s="3557" t="s">
        <v>3038</v>
      </c>
      <c r="D55" s="3557"/>
      <c r="E55" s="3557"/>
      <c r="F55" s="3558"/>
      <c r="G55" s="2677"/>
      <c r="H55" s="2752" t="s">
        <v>3027</v>
      </c>
      <c r="I55" s="2753" t="s">
        <v>3028</v>
      </c>
      <c r="J55" s="2753" t="s">
        <v>3029</v>
      </c>
      <c r="K55" s="2744"/>
      <c r="L55" s="2745"/>
      <c r="M55" s="2746"/>
      <c r="N55" s="2746"/>
      <c r="O55" s="2746"/>
      <c r="P55" s="2746"/>
      <c r="Q55" s="2692"/>
      <c r="R55" s="2747"/>
    </row>
    <row r="56" spans="1:18" s="2748" customFormat="1" ht="12.75" customHeight="1">
      <c r="A56" s="2743"/>
      <c r="B56" s="2680"/>
      <c r="D56" s="3557" t="s">
        <v>3042</v>
      </c>
      <c r="E56" s="3557"/>
      <c r="F56" s="3558"/>
      <c r="G56" s="2677"/>
      <c r="H56" s="2750"/>
      <c r="I56" s="2751"/>
      <c r="J56" s="2751"/>
      <c r="K56" s="2744"/>
      <c r="L56" s="2745"/>
      <c r="M56" s="2746"/>
      <c r="N56" s="2746"/>
      <c r="O56" s="2746"/>
      <c r="P56" s="2746"/>
      <c r="Q56" s="2692"/>
      <c r="R56" s="2747"/>
    </row>
    <row r="57" spans="1:18" s="2748" customFormat="1" ht="12.75" customHeight="1">
      <c r="A57" s="2743"/>
      <c r="B57" s="2680"/>
      <c r="D57" s="3557" t="s">
        <v>3043</v>
      </c>
      <c r="E57" s="3557"/>
      <c r="F57" s="3558"/>
      <c r="G57" s="2677"/>
      <c r="H57" s="2750"/>
      <c r="I57" s="2751"/>
      <c r="J57" s="2751"/>
      <c r="K57" s="2744"/>
      <c r="L57" s="2745"/>
      <c r="M57" s="2746"/>
      <c r="N57" s="2746"/>
      <c r="O57" s="2746"/>
      <c r="P57" s="2746"/>
      <c r="Q57" s="2692"/>
      <c r="R57" s="2747"/>
    </row>
    <row r="58" spans="1:18" s="2748" customFormat="1" ht="12.75" customHeight="1">
      <c r="A58" s="2743"/>
      <c r="B58" s="2680"/>
      <c r="D58" s="3557" t="s">
        <v>3044</v>
      </c>
      <c r="E58" s="3557"/>
      <c r="F58" s="3558"/>
      <c r="G58" s="2677"/>
      <c r="H58" s="2750"/>
      <c r="I58" s="2751"/>
      <c r="J58" s="2751"/>
      <c r="K58" s="2744"/>
      <c r="L58" s="2745"/>
      <c r="M58" s="2746"/>
      <c r="N58" s="2746"/>
      <c r="O58" s="2746"/>
      <c r="P58" s="2746"/>
      <c r="Q58" s="2692"/>
      <c r="R58" s="2747"/>
    </row>
    <row r="59" spans="1:18" s="2748" customFormat="1" ht="12.75" customHeight="1">
      <c r="A59" s="2743"/>
      <c r="B59" s="2680"/>
      <c r="D59" s="3557" t="s">
        <v>3045</v>
      </c>
      <c r="E59" s="3557"/>
      <c r="F59" s="3558"/>
      <c r="G59" s="2677"/>
      <c r="H59" s="2750"/>
      <c r="I59" s="2751"/>
      <c r="J59" s="2751"/>
      <c r="K59" s="2744"/>
      <c r="L59" s="2745"/>
      <c r="M59" s="2746"/>
      <c r="N59" s="2746"/>
      <c r="O59" s="2746"/>
      <c r="P59" s="2746"/>
      <c r="Q59" s="2692"/>
      <c r="R59" s="2747"/>
    </row>
    <row r="60" spans="1:18" s="2748" customFormat="1" ht="12.75" customHeight="1">
      <c r="A60" s="2743"/>
      <c r="B60" s="2680"/>
      <c r="C60" s="3557" t="s">
        <v>3046</v>
      </c>
      <c r="D60" s="3557"/>
      <c r="E60" s="3557"/>
      <c r="F60" s="3558"/>
      <c r="G60" s="2677"/>
      <c r="H60" s="2750"/>
      <c r="I60" s="2751"/>
      <c r="J60" s="2751"/>
      <c r="K60" s="2744"/>
      <c r="L60" s="2745"/>
      <c r="M60" s="2746"/>
      <c r="N60" s="2746"/>
      <c r="O60" s="2746"/>
      <c r="P60" s="2746"/>
      <c r="Q60" s="2692"/>
      <c r="R60" s="2747"/>
    </row>
    <row r="61" spans="1:18" s="2748" customFormat="1" ht="12.75" customHeight="1">
      <c r="A61" s="2743"/>
      <c r="B61" s="2680"/>
      <c r="C61" s="3557" t="s">
        <v>3047</v>
      </c>
      <c r="D61" s="3557"/>
      <c r="E61" s="3557"/>
      <c r="F61" s="3558"/>
      <c r="G61" s="2677"/>
      <c r="H61" s="2750"/>
      <c r="I61" s="2751"/>
      <c r="J61" s="2751"/>
      <c r="K61" s="2744"/>
      <c r="L61" s="2745"/>
      <c r="M61" s="2746"/>
      <c r="N61" s="2746"/>
      <c r="O61" s="2746"/>
      <c r="P61" s="2746"/>
      <c r="Q61" s="2692"/>
      <c r="R61" s="2747"/>
    </row>
    <row r="62" spans="1:18" s="2748" customFormat="1" ht="12.75" customHeight="1">
      <c r="A62" s="2743"/>
      <c r="B62" s="2680"/>
      <c r="C62" s="3557" t="s">
        <v>3048</v>
      </c>
      <c r="D62" s="3557"/>
      <c r="E62" s="3557"/>
      <c r="F62" s="3558"/>
      <c r="G62" s="2677"/>
      <c r="H62" s="2750"/>
      <c r="I62" s="2751"/>
      <c r="J62" s="2751"/>
      <c r="K62" s="2744"/>
      <c r="L62" s="2745"/>
      <c r="M62" s="2746"/>
      <c r="N62" s="2746"/>
      <c r="O62" s="2746"/>
      <c r="P62" s="2746"/>
      <c r="Q62" s="2692"/>
      <c r="R62" s="2747"/>
    </row>
    <row r="63" spans="1:18" s="2748" customFormat="1" ht="38.25" customHeight="1">
      <c r="A63" s="2743"/>
      <c r="B63" s="2680"/>
      <c r="C63" s="3557" t="s">
        <v>3049</v>
      </c>
      <c r="D63" s="3557"/>
      <c r="E63" s="3557"/>
      <c r="F63" s="3558"/>
      <c r="G63" s="2677"/>
      <c r="H63" s="2750">
        <v>65</v>
      </c>
      <c r="I63" s="2751">
        <v>64</v>
      </c>
      <c r="J63" s="2751">
        <v>67</v>
      </c>
      <c r="K63" s="2744"/>
      <c r="L63" s="2745"/>
      <c r="M63" s="2746"/>
      <c r="N63" s="2746"/>
      <c r="O63" s="2746"/>
      <c r="P63" s="2746"/>
      <c r="Q63" s="2692"/>
      <c r="R63" s="2747"/>
    </row>
    <row r="64" spans="1:18" s="2748" customFormat="1" ht="14.25" customHeight="1">
      <c r="A64" s="2743"/>
      <c r="B64" s="2680"/>
      <c r="D64" s="3557" t="s">
        <v>3050</v>
      </c>
      <c r="E64" s="3557"/>
      <c r="F64" s="3558"/>
      <c r="G64" s="2677"/>
      <c r="H64" s="2750">
        <v>65</v>
      </c>
      <c r="I64" s="2751">
        <v>64</v>
      </c>
      <c r="J64" s="2751">
        <v>67</v>
      </c>
      <c r="K64" s="2744"/>
      <c r="L64" s="2745"/>
      <c r="M64" s="2746"/>
      <c r="N64" s="2746"/>
      <c r="O64" s="2746"/>
      <c r="P64" s="2746"/>
      <c r="Q64" s="2692"/>
      <c r="R64" s="2747"/>
    </row>
    <row r="65" spans="1:18" s="2748" customFormat="1" ht="14.25" customHeight="1">
      <c r="A65" s="2743"/>
      <c r="B65" s="2680"/>
      <c r="D65" s="3557" t="s">
        <v>3051</v>
      </c>
      <c r="E65" s="3557"/>
      <c r="F65" s="3558"/>
      <c r="G65" s="2677"/>
      <c r="H65" s="2750"/>
      <c r="I65" s="2751"/>
      <c r="J65" s="2751"/>
      <c r="K65" s="2744"/>
      <c r="L65" s="2745"/>
      <c r="M65" s="2746"/>
      <c r="N65" s="2746"/>
      <c r="O65" s="2746"/>
      <c r="P65" s="2746"/>
      <c r="Q65" s="2692"/>
      <c r="R65" s="2747"/>
    </row>
    <row r="66" spans="1:18" s="2748" customFormat="1" ht="38.25" customHeight="1">
      <c r="A66" s="2743"/>
      <c r="B66" s="2680"/>
      <c r="C66" s="3557" t="s">
        <v>3052</v>
      </c>
      <c r="D66" s="3557"/>
      <c r="E66" s="3557"/>
      <c r="F66" s="3558"/>
      <c r="G66" s="2677"/>
      <c r="H66" s="2750">
        <v>14</v>
      </c>
      <c r="I66" s="2751">
        <v>14</v>
      </c>
      <c r="J66" s="2751">
        <v>15</v>
      </c>
      <c r="K66" s="2744"/>
      <c r="L66" s="2745"/>
      <c r="M66" s="2746"/>
      <c r="N66" s="2746"/>
      <c r="O66" s="2746"/>
      <c r="P66" s="2746"/>
      <c r="Q66" s="2692"/>
      <c r="R66" s="2747"/>
    </row>
    <row r="67" spans="1:18" s="2748" customFormat="1" ht="14.25" customHeight="1">
      <c r="A67" s="2743"/>
      <c r="B67" s="2680"/>
      <c r="C67" s="2754"/>
      <c r="D67" s="3557" t="s">
        <v>3025</v>
      </c>
      <c r="E67" s="3557"/>
      <c r="F67" s="3558"/>
      <c r="G67" s="2677"/>
      <c r="H67" s="2750">
        <v>14</v>
      </c>
      <c r="I67" s="2751">
        <v>14</v>
      </c>
      <c r="J67" s="2751">
        <v>15</v>
      </c>
      <c r="K67" s="2744"/>
      <c r="L67" s="2745"/>
      <c r="M67" s="2746"/>
      <c r="N67" s="2746"/>
      <c r="O67" s="2746"/>
      <c r="P67" s="2746"/>
      <c r="Q67" s="2692"/>
      <c r="R67" s="2747"/>
    </row>
    <row r="68" spans="1:18" s="2748" customFormat="1" ht="38.25" customHeight="1">
      <c r="A68" s="2743"/>
      <c r="B68" s="2680"/>
      <c r="C68" s="3557" t="s">
        <v>3053</v>
      </c>
      <c r="D68" s="3557"/>
      <c r="E68" s="3557"/>
      <c r="F68" s="3558"/>
      <c r="G68" s="2677"/>
      <c r="H68" s="2750"/>
      <c r="I68" s="2751"/>
      <c r="J68" s="2751"/>
      <c r="K68" s="2744"/>
      <c r="L68" s="2745"/>
      <c r="M68" s="2746"/>
      <c r="N68" s="2746"/>
      <c r="O68" s="2746"/>
      <c r="P68" s="2746"/>
      <c r="Q68" s="2692"/>
      <c r="R68" s="2747"/>
    </row>
    <row r="69" spans="1:18" s="2748" customFormat="1" ht="13.5" customHeight="1">
      <c r="A69" s="2743"/>
      <c r="B69" s="2680"/>
      <c r="C69" s="2754"/>
      <c r="D69" s="3557" t="s">
        <v>3026</v>
      </c>
      <c r="E69" s="3557"/>
      <c r="F69" s="3558"/>
      <c r="G69" s="2677"/>
      <c r="H69" s="2750">
        <v>9</v>
      </c>
      <c r="I69" s="2751">
        <v>9</v>
      </c>
      <c r="J69" s="2751">
        <v>9</v>
      </c>
      <c r="K69" s="2744"/>
      <c r="L69" s="2745"/>
      <c r="M69" s="2746"/>
      <c r="N69" s="2746"/>
      <c r="O69" s="2746"/>
      <c r="P69" s="2746"/>
      <c r="Q69" s="2692"/>
      <c r="R69" s="2747"/>
    </row>
    <row r="70" spans="1:18" s="2748" customFormat="1" ht="13.5" customHeight="1">
      <c r="A70" s="2743"/>
      <c r="B70" s="2680"/>
      <c r="C70" s="3557" t="s">
        <v>3054</v>
      </c>
      <c r="D70" s="3557"/>
      <c r="E70" s="3557"/>
      <c r="F70" s="3558"/>
      <c r="G70" s="2677"/>
      <c r="H70" s="2750">
        <f>SUM(H71:H74)</f>
        <v>932</v>
      </c>
      <c r="I70" s="2751">
        <f>SUM(I71:I74)</f>
        <v>953</v>
      </c>
      <c r="J70" s="2751">
        <f>SUM(J71:J74)</f>
        <v>1010</v>
      </c>
      <c r="K70" s="2744"/>
      <c r="L70" s="2745"/>
      <c r="M70" s="2746"/>
      <c r="N70" s="2746"/>
      <c r="O70" s="2746"/>
      <c r="P70" s="2746"/>
      <c r="Q70" s="2692"/>
      <c r="R70" s="2747"/>
    </row>
    <row r="71" spans="1:18" s="2748" customFormat="1" ht="13.5" customHeight="1">
      <c r="A71" s="2743"/>
      <c r="B71" s="2680"/>
      <c r="D71" s="3557" t="s">
        <v>132</v>
      </c>
      <c r="E71" s="3557"/>
      <c r="F71" s="3558"/>
      <c r="G71" s="2677"/>
      <c r="H71" s="2750">
        <v>122</v>
      </c>
      <c r="I71" s="2751">
        <v>214</v>
      </c>
      <c r="J71" s="2751">
        <v>171</v>
      </c>
      <c r="K71" s="2744"/>
      <c r="L71" s="2745"/>
      <c r="M71" s="2746"/>
      <c r="N71" s="2746"/>
      <c r="O71" s="2746"/>
      <c r="P71" s="2746"/>
      <c r="Q71" s="2692"/>
      <c r="R71" s="2747"/>
    </row>
    <row r="72" spans="1:18" s="2748" customFormat="1" ht="13.5" customHeight="1">
      <c r="A72" s="2743"/>
      <c r="B72" s="2680"/>
      <c r="D72" s="3557" t="s">
        <v>133</v>
      </c>
      <c r="E72" s="3557"/>
      <c r="F72" s="3558"/>
      <c r="G72" s="2677"/>
      <c r="H72" s="2750">
        <v>521</v>
      </c>
      <c r="I72" s="2751">
        <v>434</v>
      </c>
      <c r="J72" s="2751">
        <v>541</v>
      </c>
      <c r="K72" s="2744"/>
      <c r="L72" s="2745"/>
      <c r="M72" s="2746"/>
      <c r="N72" s="2746"/>
      <c r="O72" s="2746"/>
      <c r="P72" s="2746"/>
      <c r="Q72" s="2692"/>
      <c r="R72" s="2747"/>
    </row>
    <row r="73" spans="1:18" s="2748" customFormat="1" ht="13.5" customHeight="1">
      <c r="A73" s="2743"/>
      <c r="B73" s="2680"/>
      <c r="D73" s="3557" t="s">
        <v>3055</v>
      </c>
      <c r="E73" s="3557"/>
      <c r="F73" s="3558"/>
      <c r="G73" s="2677"/>
      <c r="H73" s="2750">
        <v>289</v>
      </c>
      <c r="I73" s="2751">
        <v>305</v>
      </c>
      <c r="J73" s="2751">
        <v>298</v>
      </c>
      <c r="K73" s="2744"/>
      <c r="L73" s="2745"/>
      <c r="M73" s="2746"/>
      <c r="N73" s="2746"/>
      <c r="O73" s="2746"/>
      <c r="P73" s="2746"/>
      <c r="Q73" s="2692"/>
      <c r="R73" s="2747"/>
    </row>
    <row r="74" spans="1:18" s="2748" customFormat="1" ht="13.5" customHeight="1">
      <c r="A74" s="2743"/>
      <c r="B74" s="2680"/>
      <c r="D74" s="3557" t="s">
        <v>2470</v>
      </c>
      <c r="E74" s="3557"/>
      <c r="F74" s="3558"/>
      <c r="G74" s="2677"/>
      <c r="H74" s="2750"/>
      <c r="I74" s="2751"/>
      <c r="J74" s="2751"/>
      <c r="K74" s="2744"/>
      <c r="L74" s="2745"/>
      <c r="M74" s="2746"/>
      <c r="N74" s="2746"/>
      <c r="O74" s="2746"/>
      <c r="P74" s="2746"/>
      <c r="Q74" s="2692"/>
      <c r="R74" s="2747"/>
    </row>
    <row r="75" spans="1:18" s="2748" customFormat="1" ht="13.5" customHeight="1">
      <c r="A75" s="2743"/>
      <c r="B75" s="2680"/>
      <c r="C75" s="3557" t="s">
        <v>3056</v>
      </c>
      <c r="D75" s="3557"/>
      <c r="E75" s="3557"/>
      <c r="F75" s="3558"/>
      <c r="G75" s="2677"/>
      <c r="H75" s="2750">
        <f>SUM(H76:H79)</f>
        <v>1044</v>
      </c>
      <c r="I75" s="2751">
        <f>SUM(I76:I79)</f>
        <v>1344</v>
      </c>
      <c r="J75" s="2751">
        <f>SUM(J76:J79)</f>
        <v>1299</v>
      </c>
      <c r="K75" s="2744"/>
      <c r="L75" s="2745"/>
      <c r="M75" s="2746"/>
      <c r="N75" s="2746"/>
      <c r="O75" s="2746"/>
      <c r="P75" s="2746"/>
      <c r="Q75" s="2692"/>
      <c r="R75" s="2747"/>
    </row>
    <row r="76" spans="1:18" s="2748" customFormat="1" ht="13.5" customHeight="1">
      <c r="A76" s="2743"/>
      <c r="B76" s="2680"/>
      <c r="D76" s="3557" t="s">
        <v>132</v>
      </c>
      <c r="E76" s="3557"/>
      <c r="F76" s="3558"/>
      <c r="G76" s="2677"/>
      <c r="H76" s="2750">
        <v>168</v>
      </c>
      <c r="I76" s="2751">
        <v>540</v>
      </c>
      <c r="J76" s="2751">
        <v>400</v>
      </c>
      <c r="K76" s="2744"/>
      <c r="L76" s="2745"/>
      <c r="M76" s="2746"/>
      <c r="N76" s="2746"/>
      <c r="O76" s="2746"/>
      <c r="P76" s="2746"/>
      <c r="Q76" s="2692"/>
      <c r="R76" s="2747"/>
    </row>
    <row r="77" spans="1:18" s="2748" customFormat="1" ht="13.5" customHeight="1">
      <c r="A77" s="2743"/>
      <c r="B77" s="2680"/>
      <c r="D77" s="3557" t="s">
        <v>133</v>
      </c>
      <c r="E77" s="3557"/>
      <c r="F77" s="3558"/>
      <c r="G77" s="2677"/>
      <c r="H77" s="2750">
        <v>565</v>
      </c>
      <c r="I77" s="2751">
        <v>482</v>
      </c>
      <c r="J77" s="2751">
        <v>579</v>
      </c>
      <c r="K77" s="2744"/>
      <c r="L77" s="2745"/>
      <c r="M77" s="2746"/>
      <c r="N77" s="2746"/>
      <c r="O77" s="2746"/>
      <c r="P77" s="2746"/>
      <c r="Q77" s="2692"/>
      <c r="R77" s="2747"/>
    </row>
    <row r="78" spans="1:18" s="2748" customFormat="1" ht="13.5" customHeight="1">
      <c r="A78" s="2743"/>
      <c r="B78" s="2680"/>
      <c r="D78" s="3557" t="s">
        <v>3055</v>
      </c>
      <c r="E78" s="3557"/>
      <c r="F78" s="3558"/>
      <c r="G78" s="2677"/>
      <c r="H78" s="2750">
        <v>311</v>
      </c>
      <c r="I78" s="2751">
        <v>322</v>
      </c>
      <c r="J78" s="2751">
        <v>320</v>
      </c>
      <c r="K78" s="2744"/>
      <c r="L78" s="2745"/>
      <c r="M78" s="2746"/>
      <c r="N78" s="2746"/>
      <c r="O78" s="2746"/>
      <c r="P78" s="2746"/>
      <c r="Q78" s="2692"/>
      <c r="R78" s="2747"/>
    </row>
    <row r="79" spans="1:18" s="2748" customFormat="1" ht="13.5" customHeight="1">
      <c r="A79" s="2743"/>
      <c r="B79" s="2680"/>
      <c r="D79" s="3557" t="s">
        <v>2470</v>
      </c>
      <c r="E79" s="3557"/>
      <c r="F79" s="3558"/>
      <c r="G79" s="2677"/>
      <c r="H79" s="2750"/>
      <c r="I79" s="2751"/>
      <c r="J79" s="2751"/>
      <c r="K79" s="2744"/>
      <c r="L79" s="2745"/>
      <c r="M79" s="2746"/>
      <c r="N79" s="2746"/>
      <c r="O79" s="2746"/>
      <c r="P79" s="2746"/>
      <c r="Q79" s="2692"/>
      <c r="R79" s="2747"/>
    </row>
    <row r="80" spans="1:18" s="2748" customFormat="1" ht="13.5" customHeight="1">
      <c r="A80" s="2743"/>
      <c r="B80" s="2692"/>
      <c r="C80" s="3557" t="s">
        <v>3057</v>
      </c>
      <c r="D80" s="3557"/>
      <c r="E80" s="3557"/>
      <c r="F80" s="3558"/>
      <c r="G80" s="2677"/>
      <c r="H80" s="2750"/>
      <c r="I80" s="2751"/>
      <c r="J80" s="2751"/>
      <c r="K80" s="2744"/>
      <c r="L80" s="2745"/>
      <c r="M80" s="2746"/>
      <c r="N80" s="2746"/>
      <c r="O80" s="2746"/>
      <c r="P80" s="2746"/>
      <c r="Q80" s="2692"/>
      <c r="R80" s="2747"/>
    </row>
    <row r="81" spans="1:18" s="2678" customFormat="1" ht="13.5" customHeight="1">
      <c r="A81" s="2686"/>
      <c r="B81" s="2687"/>
      <c r="C81" s="2679"/>
      <c r="D81" s="2679"/>
      <c r="E81" s="2679"/>
      <c r="F81" s="2679"/>
      <c r="G81" s="2727"/>
      <c r="H81" s="2688"/>
      <c r="I81" s="2688"/>
      <c r="J81" s="2688"/>
      <c r="K81" s="2688"/>
      <c r="L81" s="2673"/>
      <c r="M81" s="2674"/>
      <c r="N81" s="2674"/>
      <c r="O81" s="2674"/>
      <c r="P81" s="2674"/>
      <c r="Q81" s="2675"/>
      <c r="R81" s="2676"/>
    </row>
    <row r="82" spans="1:18" s="2760" customFormat="1" ht="13.5" customHeight="1">
      <c r="A82" s="2669"/>
      <c r="B82" s="2670" t="s">
        <v>3075</v>
      </c>
      <c r="C82" s="2671"/>
      <c r="D82" s="2653"/>
      <c r="E82" s="2653"/>
      <c r="F82" s="2653"/>
      <c r="G82" s="2755"/>
      <c r="H82" s="2672"/>
      <c r="I82" s="2672"/>
      <c r="J82" s="2672"/>
      <c r="K82" s="2672"/>
      <c r="L82" s="2756"/>
      <c r="M82" s="2757"/>
      <c r="N82" s="2757"/>
      <c r="O82" s="2757"/>
      <c r="P82" s="2757"/>
      <c r="Q82" s="2758"/>
      <c r="R82" s="2759"/>
    </row>
    <row r="83" spans="1:18" s="2760" customFormat="1" ht="13.5" customHeight="1">
      <c r="A83" s="2669"/>
      <c r="B83" s="2670"/>
      <c r="C83" s="3571" t="s">
        <v>3077</v>
      </c>
      <c r="D83" s="3571"/>
      <c r="E83" s="3571"/>
      <c r="F83" s="3572"/>
      <c r="G83" s="2755"/>
      <c r="H83" s="2672"/>
      <c r="I83" s="2672"/>
      <c r="J83" s="2672"/>
      <c r="K83" s="2672"/>
      <c r="L83" s="2756"/>
      <c r="M83" s="2757"/>
      <c r="N83" s="2757"/>
      <c r="O83" s="2757"/>
      <c r="P83" s="2757"/>
      <c r="Q83" s="2758"/>
      <c r="R83" s="2759"/>
    </row>
    <row r="84" spans="1:18" s="2760" customFormat="1" ht="13.5" customHeight="1">
      <c r="A84" s="2669"/>
      <c r="B84" s="2670"/>
      <c r="C84" s="3571" t="s">
        <v>3078</v>
      </c>
      <c r="D84" s="3571"/>
      <c r="E84" s="3571"/>
      <c r="F84" s="3572"/>
      <c r="G84" s="2755"/>
      <c r="H84" s="2672"/>
      <c r="I84" s="2672"/>
      <c r="J84" s="2672"/>
      <c r="K84" s="2672"/>
      <c r="L84" s="2756"/>
      <c r="M84" s="2757"/>
      <c r="N84" s="2757"/>
      <c r="O84" s="2757"/>
      <c r="P84" s="2757"/>
      <c r="Q84" s="2758"/>
      <c r="R84" s="2759"/>
    </row>
    <row r="85" spans="1:18" s="2760" customFormat="1" ht="13.5" customHeight="1">
      <c r="A85" s="2669"/>
      <c r="B85" s="2670"/>
      <c r="C85" s="3571" t="s">
        <v>3079</v>
      </c>
      <c r="D85" s="3571"/>
      <c r="E85" s="3571"/>
      <c r="F85" s="3572"/>
      <c r="G85" s="2755"/>
      <c r="H85" s="2672"/>
      <c r="I85" s="2672"/>
      <c r="J85" s="2672"/>
      <c r="K85" s="2672"/>
      <c r="L85" s="2756"/>
      <c r="M85" s="2757"/>
      <c r="N85" s="2757"/>
      <c r="O85" s="2757"/>
      <c r="P85" s="2757"/>
      <c r="Q85" s="2758"/>
      <c r="R85" s="2759"/>
    </row>
    <row r="86" spans="1:18" s="2760" customFormat="1" ht="13.5" customHeight="1">
      <c r="A86" s="2669"/>
      <c r="B86" s="2670"/>
      <c r="C86" s="3571" t="s">
        <v>3080</v>
      </c>
      <c r="D86" s="3571"/>
      <c r="E86" s="3571"/>
      <c r="F86" s="3572"/>
      <c r="G86" s="2755"/>
      <c r="H86" s="2672"/>
      <c r="I86" s="2672"/>
      <c r="J86" s="2672"/>
      <c r="K86" s="2672"/>
      <c r="L86" s="2756"/>
      <c r="M86" s="2757"/>
      <c r="N86" s="2757"/>
      <c r="O86" s="2757"/>
      <c r="P86" s="2757"/>
      <c r="Q86" s="2758"/>
      <c r="R86" s="2759"/>
    </row>
    <row r="87" spans="1:18" s="2760" customFormat="1" ht="13.5" customHeight="1">
      <c r="A87" s="2669"/>
      <c r="B87" s="2670"/>
      <c r="C87" s="3571" t="s">
        <v>3081</v>
      </c>
      <c r="D87" s="3571"/>
      <c r="E87" s="3571"/>
      <c r="F87" s="3572"/>
      <c r="G87" s="2755"/>
      <c r="H87" s="2672"/>
      <c r="I87" s="2672"/>
      <c r="J87" s="2672"/>
      <c r="K87" s="2672"/>
      <c r="L87" s="2756"/>
      <c r="M87" s="2757"/>
      <c r="N87" s="2757"/>
      <c r="O87" s="2757"/>
      <c r="P87" s="2757"/>
      <c r="Q87" s="2758"/>
      <c r="R87" s="2759"/>
    </row>
    <row r="88" spans="1:18" s="2760" customFormat="1" ht="13.5" customHeight="1">
      <c r="A88" s="2669"/>
      <c r="B88" s="2670"/>
      <c r="C88" s="3571" t="s">
        <v>3082</v>
      </c>
      <c r="D88" s="3571"/>
      <c r="E88" s="3571"/>
      <c r="F88" s="3572"/>
      <c r="G88" s="2755"/>
      <c r="H88" s="2672"/>
      <c r="I88" s="2672"/>
      <c r="J88" s="2672"/>
      <c r="K88" s="2672"/>
      <c r="L88" s="2756"/>
      <c r="M88" s="2757"/>
      <c r="N88" s="2757"/>
      <c r="O88" s="2757"/>
      <c r="P88" s="2757"/>
      <c r="Q88" s="2758"/>
      <c r="R88" s="2759"/>
    </row>
    <row r="89" spans="1:18" s="2760" customFormat="1" ht="13.5" customHeight="1">
      <c r="A89" s="2669"/>
      <c r="B89" s="2670"/>
      <c r="C89" s="3571" t="s">
        <v>3083</v>
      </c>
      <c r="D89" s="3571"/>
      <c r="E89" s="3571"/>
      <c r="F89" s="3572"/>
      <c r="G89" s="2755"/>
      <c r="H89" s="2672"/>
      <c r="I89" s="2672"/>
      <c r="J89" s="2672"/>
      <c r="K89" s="2672"/>
      <c r="L89" s="2756"/>
      <c r="M89" s="2757"/>
      <c r="N89" s="2757"/>
      <c r="O89" s="2757"/>
      <c r="P89" s="2757"/>
      <c r="Q89" s="2758"/>
      <c r="R89" s="2759"/>
    </row>
    <row r="90" spans="1:18" s="2760" customFormat="1" ht="13.5" customHeight="1">
      <c r="A90" s="2669"/>
      <c r="B90" s="2670"/>
      <c r="C90" s="3571" t="s">
        <v>3084</v>
      </c>
      <c r="D90" s="3571"/>
      <c r="E90" s="3571"/>
      <c r="F90" s="3572"/>
      <c r="G90" s="2755"/>
      <c r="H90" s="2672"/>
      <c r="I90" s="2672"/>
      <c r="J90" s="2672"/>
      <c r="K90" s="2672"/>
      <c r="L90" s="2756"/>
      <c r="M90" s="2757"/>
      <c r="N90" s="2757"/>
      <c r="O90" s="2757"/>
      <c r="P90" s="2757"/>
      <c r="Q90" s="2758"/>
      <c r="R90" s="2759"/>
    </row>
    <row r="91" spans="1:18" s="2760" customFormat="1" ht="13.5" customHeight="1">
      <c r="A91" s="2669"/>
      <c r="B91" s="2670"/>
      <c r="C91" s="3571" t="s">
        <v>3085</v>
      </c>
      <c r="D91" s="3571"/>
      <c r="E91" s="3571"/>
      <c r="F91" s="3572"/>
      <c r="G91" s="2755"/>
      <c r="H91" s="2672"/>
      <c r="I91" s="2672"/>
      <c r="J91" s="2672"/>
      <c r="K91" s="2672"/>
      <c r="L91" s="2756"/>
      <c r="M91" s="2757"/>
      <c r="N91" s="2757"/>
      <c r="O91" s="2757"/>
      <c r="P91" s="2757"/>
      <c r="Q91" s="2758"/>
      <c r="R91" s="2759"/>
    </row>
    <row r="92" spans="1:18" s="2760" customFormat="1" ht="13.5" customHeight="1">
      <c r="A92" s="2669"/>
      <c r="B92" s="2670"/>
      <c r="C92" s="3571" t="s">
        <v>3086</v>
      </c>
      <c r="D92" s="3571"/>
      <c r="E92" s="3571"/>
      <c r="F92" s="3572"/>
      <c r="G92" s="2755"/>
      <c r="H92" s="2672"/>
      <c r="I92" s="2672"/>
      <c r="J92" s="2672"/>
      <c r="K92" s="2672"/>
      <c r="L92" s="2756"/>
      <c r="M92" s="2757"/>
      <c r="N92" s="2757"/>
      <c r="O92" s="2757"/>
      <c r="P92" s="2757"/>
      <c r="Q92" s="2758"/>
      <c r="R92" s="2759"/>
    </row>
    <row r="93" spans="1:18" s="2760" customFormat="1" ht="13.5" customHeight="1">
      <c r="A93" s="2669"/>
      <c r="B93" s="2670"/>
      <c r="C93" s="3571" t="s">
        <v>3087</v>
      </c>
      <c r="D93" s="3571"/>
      <c r="E93" s="3571"/>
      <c r="F93" s="3572"/>
      <c r="G93" s="2755"/>
      <c r="H93" s="2672"/>
      <c r="I93" s="2672"/>
      <c r="J93" s="2672"/>
      <c r="K93" s="2672"/>
      <c r="L93" s="2756"/>
      <c r="M93" s="2757"/>
      <c r="N93" s="2757"/>
      <c r="O93" s="2757"/>
      <c r="P93" s="2757"/>
      <c r="Q93" s="2758"/>
      <c r="R93" s="2759"/>
    </row>
    <row r="94" spans="1:18" s="2760" customFormat="1" ht="13.5" customHeight="1">
      <c r="A94" s="2669"/>
      <c r="B94" s="2670"/>
      <c r="C94" s="3571" t="s">
        <v>3088</v>
      </c>
      <c r="D94" s="3571"/>
      <c r="E94" s="3571"/>
      <c r="F94" s="3572"/>
      <c r="G94" s="2755"/>
      <c r="H94" s="2672"/>
      <c r="I94" s="2672"/>
      <c r="J94" s="2672"/>
      <c r="K94" s="2672"/>
      <c r="L94" s="2756"/>
      <c r="M94" s="2757"/>
      <c r="N94" s="2757"/>
      <c r="O94" s="2757"/>
      <c r="P94" s="2757"/>
      <c r="Q94" s="2758"/>
      <c r="R94" s="2759"/>
    </row>
    <row r="95" spans="1:18" s="2760" customFormat="1" ht="13.5" customHeight="1">
      <c r="A95" s="2669"/>
      <c r="B95" s="2670"/>
      <c r="C95" s="3571" t="s">
        <v>3089</v>
      </c>
      <c r="D95" s="3571"/>
      <c r="E95" s="3571"/>
      <c r="F95" s="3572"/>
      <c r="G95" s="2755"/>
      <c r="H95" s="2672"/>
      <c r="I95" s="2672"/>
      <c r="J95" s="2672"/>
      <c r="K95" s="2672"/>
      <c r="L95" s="2756"/>
      <c r="M95" s="2757"/>
      <c r="N95" s="2757"/>
      <c r="O95" s="2757"/>
      <c r="P95" s="2757"/>
      <c r="Q95" s="2758"/>
      <c r="R95" s="2759"/>
    </row>
    <row r="96" spans="1:18" s="2760" customFormat="1" ht="13.5" customHeight="1">
      <c r="A96" s="2669"/>
      <c r="B96" s="2670"/>
      <c r="C96" s="3571" t="s">
        <v>3090</v>
      </c>
      <c r="D96" s="3571"/>
      <c r="E96" s="3571"/>
      <c r="F96" s="3572"/>
      <c r="G96" s="2755"/>
      <c r="H96" s="2672"/>
      <c r="I96" s="2672"/>
      <c r="J96" s="2672"/>
      <c r="K96" s="2672"/>
      <c r="L96" s="2756"/>
      <c r="M96" s="2757"/>
      <c r="N96" s="2757"/>
      <c r="O96" s="2757"/>
      <c r="P96" s="2757"/>
      <c r="Q96" s="2758"/>
      <c r="R96" s="2759"/>
    </row>
    <row r="97" spans="1:18" s="2760" customFormat="1" ht="13.5" customHeight="1">
      <c r="A97" s="2669"/>
      <c r="B97" s="2670"/>
      <c r="C97" s="3571" t="s">
        <v>3091</v>
      </c>
      <c r="D97" s="3571"/>
      <c r="E97" s="3571"/>
      <c r="F97" s="3572"/>
      <c r="G97" s="2755"/>
      <c r="H97" s="2672"/>
      <c r="I97" s="2672"/>
      <c r="J97" s="2672"/>
      <c r="K97" s="2672"/>
      <c r="L97" s="2756"/>
      <c r="M97" s="2757"/>
      <c r="N97" s="2757"/>
      <c r="O97" s="2757"/>
      <c r="P97" s="2757"/>
      <c r="Q97" s="2758"/>
      <c r="R97" s="2759"/>
    </row>
    <row r="98" spans="1:18" s="2760" customFormat="1" ht="13.5" customHeight="1">
      <c r="A98" s="2669"/>
      <c r="B98" s="2670"/>
      <c r="C98" s="2671"/>
      <c r="D98" s="2671"/>
      <c r="E98" s="2671"/>
      <c r="F98" s="2671"/>
      <c r="G98" s="2755"/>
      <c r="H98" s="2672"/>
      <c r="I98" s="2672"/>
      <c r="J98" s="2672"/>
      <c r="K98" s="2672"/>
      <c r="L98" s="2756"/>
      <c r="M98" s="2757"/>
      <c r="N98" s="2757"/>
      <c r="O98" s="2757"/>
      <c r="P98" s="2757"/>
      <c r="Q98" s="2758"/>
      <c r="R98" s="2759"/>
    </row>
    <row r="99" spans="1:18" s="2760" customFormat="1" ht="13.5" hidden="1" customHeight="1">
      <c r="A99" s="2669"/>
      <c r="B99" s="2670" t="s">
        <v>3023</v>
      </c>
      <c r="C99" s="2671"/>
      <c r="D99" s="2653"/>
      <c r="E99" s="2653"/>
      <c r="F99" s="2653"/>
      <c r="G99" s="2755"/>
      <c r="H99" s="2672"/>
      <c r="I99" s="2672"/>
      <c r="J99" s="2672"/>
      <c r="K99" s="2672"/>
      <c r="L99" s="2756"/>
      <c r="M99" s="2757"/>
      <c r="N99" s="2757"/>
      <c r="O99" s="2757"/>
      <c r="P99" s="2757"/>
      <c r="Q99" s="2758"/>
      <c r="R99" s="2759"/>
    </row>
    <row r="100" spans="1:18" s="2678" customFormat="1" ht="13.5" hidden="1" customHeight="1">
      <c r="A100" s="2686"/>
      <c r="B100" s="2687"/>
      <c r="C100" s="2679"/>
      <c r="D100" s="2659"/>
      <c r="E100" s="2659"/>
      <c r="F100" s="2659"/>
      <c r="G100" s="2727"/>
      <c r="H100" s="2688"/>
      <c r="I100" s="2688"/>
      <c r="J100" s="2688"/>
      <c r="K100" s="2688"/>
      <c r="L100" s="2673"/>
      <c r="M100" s="2674"/>
      <c r="N100" s="2674"/>
      <c r="O100" s="2674"/>
      <c r="P100" s="2674"/>
      <c r="Q100" s="2675"/>
      <c r="R100" s="2676"/>
    </row>
    <row r="101" spans="1:18" s="2678" customFormat="1" ht="13.5" hidden="1" customHeight="1">
      <c r="A101" s="2686"/>
      <c r="B101" s="2687"/>
      <c r="C101" s="2679"/>
      <c r="D101" s="2659"/>
      <c r="E101" s="2659"/>
      <c r="F101" s="2659"/>
      <c r="G101" s="2727"/>
      <c r="H101" s="2688"/>
      <c r="I101" s="2688"/>
      <c r="J101" s="2688"/>
      <c r="K101" s="2688"/>
      <c r="L101" s="2673"/>
      <c r="M101" s="2674"/>
      <c r="N101" s="2674"/>
      <c r="O101" s="2674"/>
      <c r="P101" s="2674"/>
      <c r="Q101" s="2675"/>
      <c r="R101" s="2676"/>
    </row>
    <row r="102" spans="1:18" s="2678" customFormat="1" ht="13.5" hidden="1" customHeight="1">
      <c r="A102" s="2686"/>
      <c r="B102" s="2687"/>
      <c r="C102" s="2679"/>
      <c r="D102" s="2659"/>
      <c r="E102" s="2659"/>
      <c r="F102" s="2659"/>
      <c r="G102" s="2727"/>
      <c r="H102" s="2688"/>
      <c r="I102" s="2688"/>
      <c r="J102" s="2688"/>
      <c r="K102" s="2688"/>
      <c r="L102" s="2673"/>
      <c r="M102" s="2674"/>
      <c r="N102" s="2674"/>
      <c r="O102" s="2674"/>
      <c r="P102" s="2674"/>
      <c r="Q102" s="2675"/>
      <c r="R102" s="2676"/>
    </row>
    <row r="103" spans="1:18" ht="13.5" customHeight="1">
      <c r="A103" s="2651"/>
      <c r="B103" s="2652" t="s">
        <v>3092</v>
      </c>
      <c r="C103" s="2653"/>
      <c r="D103" s="2654"/>
      <c r="E103" s="2654"/>
      <c r="F103" s="2654"/>
      <c r="G103" s="2726"/>
      <c r="H103" s="1317"/>
      <c r="I103" s="1317"/>
      <c r="J103" s="1317"/>
      <c r="K103" s="1317"/>
      <c r="L103" s="2655"/>
      <c r="M103" s="2656"/>
      <c r="N103" s="2656"/>
      <c r="O103" s="2656"/>
      <c r="P103" s="2656"/>
      <c r="Q103" s="2657"/>
      <c r="R103" s="2658"/>
    </row>
    <row r="104" spans="1:18" ht="13.5" customHeight="1">
      <c r="A104" s="183"/>
      <c r="B104" s="310"/>
      <c r="C104" s="184" t="s">
        <v>118</v>
      </c>
      <c r="D104" s="185"/>
      <c r="E104" s="185"/>
      <c r="F104" s="2694"/>
      <c r="G104" s="2698"/>
      <c r="H104" s="727"/>
      <c r="I104" s="727"/>
      <c r="J104" s="727"/>
      <c r="K104" s="727"/>
      <c r="L104" s="182"/>
      <c r="M104" s="309"/>
      <c r="N104" s="309"/>
      <c r="O104" s="309"/>
      <c r="P104" s="309"/>
      <c r="Q104" s="310"/>
      <c r="R104" s="311"/>
    </row>
    <row r="105" spans="1:18" ht="14.25" customHeight="1">
      <c r="A105" s="183"/>
      <c r="B105" s="310"/>
      <c r="C105" s="186"/>
      <c r="D105" s="185" t="s">
        <v>119</v>
      </c>
      <c r="E105" s="185"/>
      <c r="F105" s="2694"/>
      <c r="G105" s="2698"/>
      <c r="H105" s="727"/>
      <c r="I105" s="727"/>
      <c r="J105" s="727"/>
      <c r="K105" s="727"/>
      <c r="L105" s="182"/>
      <c r="M105" s="309"/>
      <c r="N105" s="309"/>
      <c r="O105" s="309"/>
      <c r="P105" s="309"/>
      <c r="Q105" s="310"/>
      <c r="R105" s="311"/>
    </row>
    <row r="106" spans="1:18" ht="14.25" customHeight="1">
      <c r="A106" s="183"/>
      <c r="B106" s="310"/>
      <c r="C106" s="186"/>
      <c r="D106" s="185"/>
      <c r="E106" s="185" t="s">
        <v>120</v>
      </c>
      <c r="F106" s="2694"/>
      <c r="G106" s="2698"/>
      <c r="H106" s="705"/>
      <c r="I106" s="1318"/>
      <c r="J106" s="1318"/>
      <c r="K106" s="1318"/>
      <c r="L106" s="417"/>
      <c r="M106" s="417"/>
      <c r="N106" s="417"/>
      <c r="O106" s="704"/>
      <c r="P106" s="704"/>
      <c r="Q106" s="312"/>
      <c r="R106" s="311"/>
    </row>
    <row r="107" spans="1:18" ht="14.25" customHeight="1">
      <c r="A107" s="183"/>
      <c r="B107" s="310"/>
      <c r="C107" s="186"/>
      <c r="D107" s="185"/>
      <c r="E107" s="185"/>
      <c r="F107" s="2694" t="s">
        <v>2622</v>
      </c>
      <c r="G107" s="2698"/>
      <c r="H107" s="705"/>
      <c r="I107" s="1318"/>
      <c r="J107" s="1318"/>
      <c r="K107" s="1318"/>
      <c r="L107" s="417"/>
      <c r="M107" s="417"/>
      <c r="N107" s="417"/>
      <c r="O107" s="704"/>
      <c r="P107" s="704"/>
      <c r="Q107" s="312"/>
      <c r="R107" s="314"/>
    </row>
    <row r="108" spans="1:18" ht="14.25" customHeight="1">
      <c r="A108" s="183"/>
      <c r="B108" s="310"/>
      <c r="C108" s="186"/>
      <c r="D108" s="185"/>
      <c r="E108" s="185"/>
      <c r="F108" s="2695" t="s">
        <v>603</v>
      </c>
      <c r="G108" s="2728"/>
      <c r="H108" s="705"/>
      <c r="I108" s="1318"/>
      <c r="J108" s="1318"/>
      <c r="K108" s="1318"/>
      <c r="L108" s="417"/>
      <c r="M108" s="417"/>
      <c r="N108" s="417"/>
      <c r="O108" s="704"/>
      <c r="P108" s="704"/>
      <c r="Q108" s="312"/>
      <c r="R108" s="314"/>
    </row>
    <row r="109" spans="1:18" ht="14.25" customHeight="1">
      <c r="A109" s="183"/>
      <c r="B109" s="310"/>
      <c r="C109" s="186"/>
      <c r="D109" s="185"/>
      <c r="E109" s="185"/>
      <c r="F109" s="2695" t="s">
        <v>604</v>
      </c>
      <c r="G109" s="2728"/>
      <c r="H109" s="705"/>
      <c r="I109" s="705"/>
      <c r="J109" s="705"/>
      <c r="K109" s="705"/>
      <c r="L109" s="189"/>
      <c r="M109" s="189"/>
      <c r="N109" s="417"/>
      <c r="O109" s="704"/>
      <c r="P109" s="704"/>
      <c r="Q109" s="312"/>
      <c r="R109" s="314"/>
    </row>
    <row r="110" spans="1:18" ht="14.25" customHeight="1">
      <c r="A110" s="183"/>
      <c r="B110" s="310"/>
      <c r="C110" s="186"/>
      <c r="D110" s="185"/>
      <c r="E110" s="185" t="s">
        <v>1895</v>
      </c>
      <c r="F110" s="2694"/>
      <c r="G110" s="2698"/>
      <c r="H110" s="705"/>
      <c r="I110" s="705"/>
      <c r="J110" s="705"/>
      <c r="K110" s="705"/>
      <c r="L110" s="189"/>
      <c r="M110" s="189"/>
      <c r="N110" s="417"/>
      <c r="O110" s="704"/>
      <c r="P110" s="704"/>
      <c r="Q110" s="312"/>
      <c r="R110" s="314"/>
    </row>
    <row r="111" spans="1:18" ht="14.25" customHeight="1">
      <c r="A111" s="183"/>
      <c r="B111" s="310"/>
      <c r="C111" s="186"/>
      <c r="D111" s="185"/>
      <c r="E111" s="185"/>
      <c r="F111" s="2694" t="s">
        <v>123</v>
      </c>
      <c r="G111" s="2698"/>
      <c r="H111" s="705"/>
      <c r="I111" s="705"/>
      <c r="J111" s="705"/>
      <c r="K111" s="705"/>
      <c r="L111" s="189"/>
      <c r="M111" s="189"/>
      <c r="N111" s="417"/>
      <c r="O111" s="704"/>
      <c r="P111" s="704"/>
      <c r="Q111" s="312"/>
      <c r="R111" s="314"/>
    </row>
    <row r="112" spans="1:18" ht="14.25" customHeight="1">
      <c r="A112" s="183"/>
      <c r="B112" s="310"/>
      <c r="C112" s="186"/>
      <c r="D112" s="185"/>
      <c r="E112" s="185"/>
      <c r="F112" s="2694" t="s">
        <v>124</v>
      </c>
      <c r="G112" s="2698"/>
      <c r="H112" s="705"/>
      <c r="I112" s="705"/>
      <c r="J112" s="705"/>
      <c r="K112" s="705"/>
      <c r="L112" s="189"/>
      <c r="M112" s="189"/>
      <c r="N112" s="417"/>
      <c r="O112" s="704"/>
      <c r="P112" s="704"/>
      <c r="Q112" s="312"/>
      <c r="R112" s="314"/>
    </row>
    <row r="113" spans="1:18" ht="14.25" customHeight="1">
      <c r="A113" s="183"/>
      <c r="B113" s="310"/>
      <c r="C113" s="186"/>
      <c r="D113" s="185"/>
      <c r="E113" s="185" t="s">
        <v>125</v>
      </c>
      <c r="F113" s="2694"/>
      <c r="G113" s="2698"/>
      <c r="H113" s="705"/>
      <c r="I113" s="705"/>
      <c r="J113" s="705"/>
      <c r="K113" s="705"/>
      <c r="L113" s="187"/>
      <c r="M113" s="187"/>
      <c r="N113" s="417"/>
      <c r="O113" s="704"/>
      <c r="P113" s="704"/>
      <c r="Q113" s="312"/>
      <c r="R113" s="314"/>
    </row>
    <row r="114" spans="1:18" ht="14.25" customHeight="1">
      <c r="A114" s="183"/>
      <c r="B114" s="310"/>
      <c r="C114" s="186"/>
      <c r="D114" s="185"/>
      <c r="E114" s="185"/>
      <c r="F114" s="2694" t="s">
        <v>123</v>
      </c>
      <c r="G114" s="2698"/>
      <c r="H114" s="705"/>
      <c r="I114" s="705"/>
      <c r="J114" s="705"/>
      <c r="K114" s="705"/>
      <c r="L114" s="187"/>
      <c r="M114" s="187"/>
      <c r="N114" s="417"/>
      <c r="O114" s="704"/>
      <c r="P114" s="704"/>
      <c r="Q114" s="312"/>
      <c r="R114" s="314"/>
    </row>
    <row r="115" spans="1:18" ht="14.25" customHeight="1">
      <c r="A115" s="183"/>
      <c r="B115" s="310"/>
      <c r="C115" s="186"/>
      <c r="D115" s="185"/>
      <c r="E115" s="185"/>
      <c r="F115" s="2694" t="s">
        <v>124</v>
      </c>
      <c r="G115" s="2698"/>
      <c r="H115" s="705"/>
      <c r="I115" s="705"/>
      <c r="J115" s="705"/>
      <c r="K115" s="705"/>
      <c r="L115" s="187"/>
      <c r="M115" s="187"/>
      <c r="N115" s="417"/>
      <c r="O115" s="704"/>
      <c r="P115" s="704"/>
      <c r="Q115" s="312"/>
      <c r="R115" s="314"/>
    </row>
    <row r="116" spans="1:18" ht="14.25" customHeight="1">
      <c r="A116" s="183"/>
      <c r="B116" s="310"/>
      <c r="C116" s="186"/>
      <c r="D116" s="185"/>
      <c r="E116" s="185" t="s">
        <v>126</v>
      </c>
      <c r="F116" s="2694"/>
      <c r="G116" s="2698"/>
      <c r="H116" s="705"/>
      <c r="I116" s="705"/>
      <c r="J116" s="705"/>
      <c r="K116" s="705"/>
      <c r="L116" s="187"/>
      <c r="M116" s="187"/>
      <c r="N116" s="187"/>
      <c r="O116" s="705"/>
      <c r="P116" s="705"/>
      <c r="Q116" s="312"/>
      <c r="R116" s="314"/>
    </row>
    <row r="117" spans="1:18" ht="14.25" customHeight="1">
      <c r="A117" s="183"/>
      <c r="B117" s="310"/>
      <c r="C117" s="186"/>
      <c r="D117" s="185"/>
      <c r="E117" s="185"/>
      <c r="F117" s="2694" t="s">
        <v>123</v>
      </c>
      <c r="G117" s="2698"/>
      <c r="H117" s="705"/>
      <c r="I117" s="705"/>
      <c r="J117" s="705"/>
      <c r="K117" s="705"/>
      <c r="L117" s="187"/>
      <c r="M117" s="187"/>
      <c r="N117" s="417"/>
      <c r="O117" s="704"/>
      <c r="P117" s="704"/>
      <c r="Q117" s="312"/>
      <c r="R117" s="314"/>
    </row>
    <row r="118" spans="1:18" ht="14.25" customHeight="1">
      <c r="A118" s="183"/>
      <c r="B118" s="310"/>
      <c r="C118" s="186"/>
      <c r="D118" s="185"/>
      <c r="E118" s="185"/>
      <c r="F118" s="2694" t="s">
        <v>124</v>
      </c>
      <c r="G118" s="2698"/>
      <c r="H118" s="705"/>
      <c r="I118" s="705"/>
      <c r="J118" s="705"/>
      <c r="K118" s="705"/>
      <c r="L118" s="187"/>
      <c r="M118" s="187"/>
      <c r="N118" s="187"/>
      <c r="O118" s="705"/>
      <c r="P118" s="705"/>
      <c r="Q118" s="312"/>
      <c r="R118" s="314"/>
    </row>
    <row r="119" spans="1:18" ht="14.25" customHeight="1">
      <c r="A119" s="188"/>
      <c r="B119" s="310"/>
      <c r="C119" s="186"/>
      <c r="D119" s="185"/>
      <c r="E119" s="185" t="s">
        <v>127</v>
      </c>
      <c r="F119" s="2694"/>
      <c r="G119" s="2698"/>
      <c r="H119" s="705"/>
      <c r="I119" s="705"/>
      <c r="J119" s="705"/>
      <c r="K119" s="705"/>
      <c r="L119" s="187"/>
      <c r="M119" s="187"/>
      <c r="N119" s="187"/>
      <c r="O119" s="705"/>
      <c r="P119" s="705"/>
      <c r="Q119" s="312"/>
      <c r="R119" s="314"/>
    </row>
    <row r="120" spans="1:18" ht="14.25" customHeight="1">
      <c r="A120" s="183"/>
      <c r="B120" s="310"/>
      <c r="C120" s="186"/>
      <c r="D120" s="185"/>
      <c r="E120" s="185"/>
      <c r="F120" s="2694" t="s">
        <v>123</v>
      </c>
      <c r="G120" s="2698"/>
      <c r="H120" s="705"/>
      <c r="I120" s="705"/>
      <c r="J120" s="705"/>
      <c r="K120" s="705"/>
      <c r="L120" s="187"/>
      <c r="M120" s="187"/>
      <c r="N120" s="187"/>
      <c r="O120" s="705"/>
      <c r="P120" s="705"/>
      <c r="Q120" s="312"/>
      <c r="R120" s="314"/>
    </row>
    <row r="121" spans="1:18" ht="14.25" customHeight="1">
      <c r="A121" s="183"/>
      <c r="B121" s="310"/>
      <c r="C121" s="186"/>
      <c r="D121" s="185"/>
      <c r="E121" s="185"/>
      <c r="F121" s="2694" t="s">
        <v>124</v>
      </c>
      <c r="G121" s="2698"/>
      <c r="H121" s="705"/>
      <c r="I121" s="705"/>
      <c r="J121" s="705"/>
      <c r="K121" s="705"/>
      <c r="L121" s="187"/>
      <c r="M121" s="187"/>
      <c r="N121" s="187"/>
      <c r="O121" s="705"/>
      <c r="P121" s="705"/>
      <c r="Q121" s="312"/>
      <c r="R121" s="314"/>
    </row>
    <row r="122" spans="1:18" ht="14.25" customHeight="1">
      <c r="A122" s="183"/>
      <c r="B122" s="310"/>
      <c r="C122" s="186"/>
      <c r="D122" s="185"/>
      <c r="E122" s="185" t="s">
        <v>2467</v>
      </c>
      <c r="F122" s="2694"/>
      <c r="G122" s="2698"/>
      <c r="H122" s="705"/>
      <c r="I122" s="705"/>
      <c r="J122" s="705"/>
      <c r="K122" s="705"/>
      <c r="L122" s="187"/>
      <c r="M122" s="187"/>
      <c r="N122" s="187"/>
      <c r="O122" s="705"/>
      <c r="P122" s="705"/>
      <c r="Q122" s="312"/>
      <c r="R122" s="314"/>
    </row>
    <row r="123" spans="1:18" ht="14.25" customHeight="1">
      <c r="A123" s="183"/>
      <c r="B123" s="310"/>
      <c r="C123" s="186"/>
      <c r="D123" s="185"/>
      <c r="E123" s="185"/>
      <c r="F123" s="2694" t="s">
        <v>123</v>
      </c>
      <c r="G123" s="2698"/>
      <c r="H123" s="705"/>
      <c r="I123" s="705"/>
      <c r="J123" s="705"/>
      <c r="K123" s="705"/>
      <c r="L123" s="187"/>
      <c r="M123" s="187"/>
      <c r="N123" s="187"/>
      <c r="O123" s="705"/>
      <c r="P123" s="705"/>
      <c r="Q123" s="312"/>
      <c r="R123" s="314"/>
    </row>
    <row r="124" spans="1:18" ht="14.25" customHeight="1">
      <c r="A124" s="183"/>
      <c r="B124" s="310"/>
      <c r="C124" s="186"/>
      <c r="D124" s="185"/>
      <c r="E124" s="185"/>
      <c r="F124" s="2694" t="s">
        <v>124</v>
      </c>
      <c r="G124" s="2698"/>
      <c r="H124" s="705"/>
      <c r="I124" s="705"/>
      <c r="J124" s="705"/>
      <c r="K124" s="705"/>
      <c r="L124" s="187"/>
      <c r="M124" s="187"/>
      <c r="N124" s="187"/>
      <c r="O124" s="705"/>
      <c r="P124" s="705"/>
      <c r="Q124" s="312"/>
      <c r="R124" s="314"/>
    </row>
    <row r="125" spans="1:18" ht="14.25" customHeight="1">
      <c r="A125" s="183"/>
      <c r="B125" s="310"/>
      <c r="C125" s="186"/>
      <c r="D125" s="185"/>
      <c r="E125" s="185" t="s">
        <v>128</v>
      </c>
      <c r="F125" s="2694"/>
      <c r="G125" s="2698"/>
      <c r="H125" s="705"/>
      <c r="I125" s="705"/>
      <c r="J125" s="705"/>
      <c r="K125" s="705"/>
      <c r="L125" s="187"/>
      <c r="M125" s="187"/>
      <c r="N125" s="187"/>
      <c r="O125" s="705"/>
      <c r="P125" s="705"/>
      <c r="Q125" s="312"/>
      <c r="R125" s="314"/>
    </row>
    <row r="126" spans="1:18" ht="14.25" customHeight="1">
      <c r="A126" s="183"/>
      <c r="B126" s="310"/>
      <c r="C126" s="186"/>
      <c r="D126" s="185"/>
      <c r="E126" s="185"/>
      <c r="F126" s="2694" t="s">
        <v>123</v>
      </c>
      <c r="G126" s="2698"/>
      <c r="H126" s="705"/>
      <c r="I126" s="705"/>
      <c r="J126" s="705"/>
      <c r="K126" s="705"/>
      <c r="L126" s="187"/>
      <c r="M126" s="187"/>
      <c r="N126" s="187"/>
      <c r="O126" s="705"/>
      <c r="P126" s="705"/>
      <c r="Q126" s="312"/>
      <c r="R126" s="314"/>
    </row>
    <row r="127" spans="1:18" ht="14.25" customHeight="1">
      <c r="A127" s="183"/>
      <c r="B127" s="310"/>
      <c r="C127" s="186"/>
      <c r="D127" s="185"/>
      <c r="E127" s="185"/>
      <c r="F127" s="2694" t="s">
        <v>124</v>
      </c>
      <c r="G127" s="2698"/>
      <c r="H127" s="705"/>
      <c r="I127" s="705"/>
      <c r="J127" s="705"/>
      <c r="K127" s="705"/>
      <c r="L127" s="187"/>
      <c r="M127" s="187"/>
      <c r="N127" s="187"/>
      <c r="O127" s="705"/>
      <c r="P127" s="705"/>
      <c r="Q127" s="312"/>
      <c r="R127" s="314"/>
    </row>
    <row r="128" spans="1:18" ht="14.25" customHeight="1">
      <c r="A128" s="183"/>
      <c r="B128" s="310"/>
      <c r="C128" s="186"/>
      <c r="D128" s="185"/>
      <c r="E128" s="185" t="s">
        <v>129</v>
      </c>
      <c r="F128" s="2694"/>
      <c r="G128" s="2698"/>
      <c r="H128" s="705"/>
      <c r="I128" s="705"/>
      <c r="J128" s="705"/>
      <c r="K128" s="705"/>
      <c r="L128" s="189"/>
      <c r="M128" s="189"/>
      <c r="N128" s="187"/>
      <c r="O128" s="705"/>
      <c r="P128" s="705"/>
      <c r="Q128" s="312"/>
      <c r="R128" s="314"/>
    </row>
    <row r="129" spans="1:18" ht="14.25" customHeight="1">
      <c r="A129" s="183"/>
      <c r="B129" s="310"/>
      <c r="C129" s="186"/>
      <c r="D129" s="185"/>
      <c r="E129" s="185"/>
      <c r="F129" s="2694"/>
      <c r="G129" s="2698"/>
      <c r="H129" s="705"/>
      <c r="I129" s="705"/>
      <c r="J129" s="705"/>
      <c r="K129" s="705"/>
      <c r="L129" s="187"/>
      <c r="M129" s="187"/>
      <c r="N129" s="187"/>
      <c r="O129" s="705"/>
      <c r="P129" s="705"/>
      <c r="Q129" s="312"/>
      <c r="R129" s="314"/>
    </row>
    <row r="130" spans="1:18" ht="14.25" customHeight="1">
      <c r="A130" s="183"/>
      <c r="B130" s="310"/>
      <c r="C130" s="186"/>
      <c r="D130" s="185" t="s">
        <v>130</v>
      </c>
      <c r="E130" s="185"/>
      <c r="F130" s="2694"/>
      <c r="G130" s="2698"/>
      <c r="H130" s="705"/>
      <c r="I130" s="705"/>
      <c r="J130" s="705"/>
      <c r="K130" s="705"/>
      <c r="L130" s="190"/>
      <c r="M130" s="190"/>
      <c r="N130" s="419"/>
      <c r="O130" s="706"/>
      <c r="P130" s="706"/>
      <c r="Q130" s="312"/>
      <c r="R130" s="314"/>
    </row>
    <row r="131" spans="1:18" ht="14.25" customHeight="1">
      <c r="A131" s="183"/>
      <c r="B131" s="310"/>
      <c r="C131" s="186"/>
      <c r="D131" s="185"/>
      <c r="E131" s="185" t="s">
        <v>601</v>
      </c>
      <c r="F131" s="2694" t="s">
        <v>2623</v>
      </c>
      <c r="G131" s="2698"/>
      <c r="H131" s="2655"/>
      <c r="I131" s="1319"/>
      <c r="J131" s="1319"/>
      <c r="K131" s="1319"/>
      <c r="L131" s="420"/>
      <c r="M131" s="420"/>
      <c r="N131" s="420"/>
      <c r="O131" s="707"/>
      <c r="P131" s="707"/>
      <c r="Q131" s="312"/>
      <c r="R131" s="314"/>
    </row>
    <row r="132" spans="1:18" ht="14.25" customHeight="1">
      <c r="A132" s="183"/>
      <c r="B132" s="310"/>
      <c r="C132" s="186"/>
      <c r="D132" s="185"/>
      <c r="E132" s="185"/>
      <c r="F132" s="2694" t="s">
        <v>2624</v>
      </c>
      <c r="G132" s="2698"/>
      <c r="H132" s="2701"/>
      <c r="I132" s="1320"/>
      <c r="J132" s="1320"/>
      <c r="K132" s="1320"/>
      <c r="L132" s="421"/>
      <c r="M132" s="421"/>
      <c r="N132" s="421"/>
      <c r="O132" s="708"/>
      <c r="P132" s="708"/>
      <c r="Q132" s="312"/>
      <c r="R132" s="314"/>
    </row>
    <row r="133" spans="1:18" ht="14.25" customHeight="1">
      <c r="A133" s="183"/>
      <c r="B133" s="310"/>
      <c r="C133" s="186"/>
      <c r="D133" s="185"/>
      <c r="E133" s="185"/>
      <c r="F133" s="2695" t="s">
        <v>603</v>
      </c>
      <c r="G133" s="2728"/>
      <c r="H133" s="2701"/>
      <c r="I133" s="1320"/>
      <c r="J133" s="1320"/>
      <c r="K133" s="1320"/>
      <c r="L133" s="421"/>
      <c r="M133" s="421"/>
      <c r="N133" s="421"/>
      <c r="O133" s="708"/>
      <c r="P133" s="708"/>
      <c r="Q133" s="312"/>
      <c r="R133" s="314"/>
    </row>
    <row r="134" spans="1:18" ht="14.25" customHeight="1">
      <c r="A134" s="183"/>
      <c r="B134" s="310"/>
      <c r="C134" s="186"/>
      <c r="D134" s="185"/>
      <c r="E134" s="185"/>
      <c r="F134" s="2694" t="s">
        <v>604</v>
      </c>
      <c r="G134" s="2698"/>
      <c r="H134" s="2701"/>
      <c r="I134" s="1320"/>
      <c r="J134" s="1320"/>
      <c r="K134" s="1320"/>
      <c r="L134" s="421"/>
      <c r="M134" s="421"/>
      <c r="N134" s="421"/>
      <c r="O134" s="708"/>
      <c r="P134" s="708"/>
      <c r="Q134" s="312"/>
      <c r="R134" s="314"/>
    </row>
    <row r="135" spans="1:18" ht="14.25" customHeight="1">
      <c r="A135" s="183"/>
      <c r="B135" s="310"/>
      <c r="C135" s="186"/>
      <c r="D135" s="185"/>
      <c r="E135" s="185" t="s">
        <v>122</v>
      </c>
      <c r="F135" s="2694"/>
      <c r="G135" s="2698"/>
      <c r="H135" s="705"/>
      <c r="I135" s="1318"/>
      <c r="J135" s="1318"/>
      <c r="K135" s="1318"/>
      <c r="L135" s="417"/>
      <c r="M135" s="417"/>
      <c r="N135" s="419"/>
      <c r="O135" s="706"/>
      <c r="P135" s="706"/>
      <c r="Q135" s="312"/>
      <c r="R135" s="314"/>
    </row>
    <row r="136" spans="1:18" ht="14.25" customHeight="1">
      <c r="A136" s="183"/>
      <c r="B136" s="310"/>
      <c r="C136" s="186"/>
      <c r="D136" s="185"/>
      <c r="E136" s="185" t="s">
        <v>184</v>
      </c>
      <c r="F136" s="2694" t="s">
        <v>123</v>
      </c>
      <c r="G136" s="2698"/>
      <c r="H136" s="709"/>
      <c r="I136" s="1321"/>
      <c r="J136" s="1321"/>
      <c r="K136" s="1321"/>
      <c r="L136" s="422"/>
      <c r="M136" s="422"/>
      <c r="N136" s="192"/>
      <c r="O136" s="709"/>
      <c r="P136" s="709"/>
      <c r="Q136" s="312"/>
      <c r="R136" s="314"/>
    </row>
    <row r="137" spans="1:18" ht="14.25" customHeight="1">
      <c r="A137" s="183"/>
      <c r="B137" s="310"/>
      <c r="C137" s="186"/>
      <c r="D137" s="185"/>
      <c r="E137" s="185"/>
      <c r="F137" s="2694" t="s">
        <v>940</v>
      </c>
      <c r="G137" s="2698"/>
      <c r="H137" s="709"/>
      <c r="I137" s="1321"/>
      <c r="J137" s="1321"/>
      <c r="K137" s="1321"/>
      <c r="L137" s="422"/>
      <c r="M137" s="422"/>
      <c r="N137" s="192"/>
      <c r="O137" s="709"/>
      <c r="P137" s="709"/>
      <c r="Q137" s="312"/>
      <c r="R137" s="314"/>
    </row>
    <row r="138" spans="1:18" ht="14.25" customHeight="1">
      <c r="A138" s="183"/>
      <c r="B138" s="310"/>
      <c r="C138" s="186"/>
      <c r="D138" s="185"/>
      <c r="E138" s="185"/>
      <c r="F138" s="2694" t="s">
        <v>941</v>
      </c>
      <c r="G138" s="2698"/>
      <c r="H138" s="709"/>
      <c r="I138" s="1321"/>
      <c r="J138" s="1321"/>
      <c r="K138" s="1321"/>
      <c r="L138" s="422"/>
      <c r="M138" s="422"/>
      <c r="N138" s="192"/>
      <c r="O138" s="709"/>
      <c r="P138" s="709"/>
      <c r="Q138" s="312"/>
      <c r="R138" s="314"/>
    </row>
    <row r="139" spans="1:18" ht="14.25" customHeight="1">
      <c r="A139" s="183"/>
      <c r="B139" s="310"/>
      <c r="C139" s="186"/>
      <c r="D139" s="185"/>
      <c r="E139" s="185" t="s">
        <v>186</v>
      </c>
      <c r="F139" s="2694" t="s">
        <v>124</v>
      </c>
      <c r="G139" s="2698"/>
      <c r="H139" s="710"/>
      <c r="I139" s="1322"/>
      <c r="J139" s="1322"/>
      <c r="K139" s="1322"/>
      <c r="L139" s="423"/>
      <c r="M139" s="423"/>
      <c r="N139" s="191"/>
      <c r="O139" s="710"/>
      <c r="P139" s="710"/>
      <c r="Q139" s="312"/>
      <c r="R139" s="314"/>
    </row>
    <row r="140" spans="1:18" ht="14.25" customHeight="1">
      <c r="A140" s="183"/>
      <c r="B140" s="310"/>
      <c r="C140" s="186"/>
      <c r="D140" s="185"/>
      <c r="E140" s="185"/>
      <c r="F140" s="2694" t="s">
        <v>940</v>
      </c>
      <c r="G140" s="2698"/>
      <c r="H140" s="710"/>
      <c r="I140" s="1322"/>
      <c r="J140" s="1322"/>
      <c r="K140" s="1322"/>
      <c r="L140" s="423"/>
      <c r="M140" s="423"/>
      <c r="N140" s="191"/>
      <c r="O140" s="710"/>
      <c r="P140" s="710"/>
      <c r="Q140" s="312"/>
      <c r="R140" s="314"/>
    </row>
    <row r="141" spans="1:18" ht="14.25" customHeight="1">
      <c r="A141" s="183"/>
      <c r="B141" s="310"/>
      <c r="C141" s="186"/>
      <c r="D141" s="185"/>
      <c r="E141" s="185"/>
      <c r="F141" s="2694" t="s">
        <v>941</v>
      </c>
      <c r="G141" s="2698"/>
      <c r="H141" s="710"/>
      <c r="I141" s="1322"/>
      <c r="J141" s="1322"/>
      <c r="K141" s="1322"/>
      <c r="L141" s="423"/>
      <c r="M141" s="423"/>
      <c r="N141" s="191"/>
      <c r="O141" s="710"/>
      <c r="P141" s="710"/>
      <c r="Q141" s="312"/>
      <c r="R141" s="314"/>
    </row>
    <row r="142" spans="1:18" ht="14.25" customHeight="1">
      <c r="A142" s="183"/>
      <c r="B142" s="310"/>
      <c r="C142" s="186"/>
      <c r="D142" s="185"/>
      <c r="E142" s="185" t="s">
        <v>125</v>
      </c>
      <c r="F142" s="2694"/>
      <c r="G142" s="2698"/>
      <c r="H142" s="705"/>
      <c r="I142" s="1318"/>
      <c r="J142" s="1318"/>
      <c r="K142" s="1318"/>
      <c r="L142" s="417"/>
      <c r="M142" s="417"/>
      <c r="N142" s="419"/>
      <c r="O142" s="706"/>
      <c r="P142" s="706"/>
      <c r="Q142" s="312"/>
      <c r="R142" s="314"/>
    </row>
    <row r="143" spans="1:18" ht="14.25" customHeight="1">
      <c r="A143" s="183"/>
      <c r="B143" s="310"/>
      <c r="C143" s="186"/>
      <c r="D143" s="185"/>
      <c r="E143" s="185" t="s">
        <v>184</v>
      </c>
      <c r="F143" s="2694" t="s">
        <v>123</v>
      </c>
      <c r="G143" s="2698"/>
      <c r="H143" s="705"/>
      <c r="I143" s="1318"/>
      <c r="J143" s="1318"/>
      <c r="K143" s="1318"/>
      <c r="L143" s="417"/>
      <c r="M143" s="417"/>
      <c r="N143" s="187"/>
      <c r="O143" s="705"/>
      <c r="P143" s="705"/>
      <c r="Q143" s="312"/>
      <c r="R143" s="314"/>
    </row>
    <row r="144" spans="1:18" ht="14.25" customHeight="1">
      <c r="A144" s="183"/>
      <c r="B144" s="310"/>
      <c r="C144" s="186"/>
      <c r="D144" s="185"/>
      <c r="E144" s="185"/>
      <c r="F144" s="2694" t="s">
        <v>940</v>
      </c>
      <c r="G144" s="2698"/>
      <c r="H144" s="705"/>
      <c r="I144" s="1318"/>
      <c r="J144" s="1318"/>
      <c r="K144" s="1318"/>
      <c r="L144" s="417"/>
      <c r="M144" s="417"/>
      <c r="N144" s="187"/>
      <c r="O144" s="705"/>
      <c r="P144" s="705"/>
      <c r="Q144" s="312"/>
      <c r="R144" s="314"/>
    </row>
    <row r="145" spans="1:18" ht="14.25" customHeight="1">
      <c r="A145" s="183"/>
      <c r="B145" s="310"/>
      <c r="C145" s="186"/>
      <c r="D145" s="185"/>
      <c r="E145" s="185"/>
      <c r="F145" s="2694" t="s">
        <v>941</v>
      </c>
      <c r="G145" s="2698"/>
      <c r="H145" s="705"/>
      <c r="I145" s="1318"/>
      <c r="J145" s="1318"/>
      <c r="K145" s="1318"/>
      <c r="L145" s="417"/>
      <c r="M145" s="417"/>
      <c r="N145" s="187"/>
      <c r="O145" s="705"/>
      <c r="P145" s="705"/>
      <c r="Q145" s="312"/>
      <c r="R145" s="314"/>
    </row>
    <row r="146" spans="1:18" ht="14.25" customHeight="1">
      <c r="A146" s="183"/>
      <c r="B146" s="310"/>
      <c r="C146" s="186"/>
      <c r="D146" s="185"/>
      <c r="E146" s="185" t="s">
        <v>186</v>
      </c>
      <c r="F146" s="2694" t="s">
        <v>124</v>
      </c>
      <c r="G146" s="2698"/>
      <c r="H146" s="705"/>
      <c r="I146" s="1318"/>
      <c r="J146" s="1318"/>
      <c r="K146" s="1318"/>
      <c r="L146" s="417"/>
      <c r="M146" s="417"/>
      <c r="N146" s="187"/>
      <c r="O146" s="705"/>
      <c r="P146" s="705"/>
      <c r="Q146" s="312"/>
      <c r="R146" s="314"/>
    </row>
    <row r="147" spans="1:18" ht="14.25" customHeight="1">
      <c r="A147" s="183"/>
      <c r="B147" s="310"/>
      <c r="C147" s="186"/>
      <c r="D147" s="185"/>
      <c r="E147" s="185"/>
      <c r="F147" s="2694" t="s">
        <v>940</v>
      </c>
      <c r="G147" s="2698"/>
      <c r="H147" s="705"/>
      <c r="I147" s="1318"/>
      <c r="J147" s="1318"/>
      <c r="K147" s="1318"/>
      <c r="L147" s="417"/>
      <c r="M147" s="417"/>
      <c r="N147" s="187"/>
      <c r="O147" s="705"/>
      <c r="P147" s="705"/>
      <c r="Q147" s="312"/>
      <c r="R147" s="314"/>
    </row>
    <row r="148" spans="1:18" ht="14.25" customHeight="1">
      <c r="A148" s="183"/>
      <c r="B148" s="310"/>
      <c r="C148" s="186"/>
      <c r="D148" s="185"/>
      <c r="E148" s="185"/>
      <c r="F148" s="2694" t="s">
        <v>941</v>
      </c>
      <c r="G148" s="2698"/>
      <c r="H148" s="705"/>
      <c r="I148" s="1318"/>
      <c r="J148" s="1318"/>
      <c r="K148" s="1318"/>
      <c r="L148" s="417"/>
      <c r="M148" s="417"/>
      <c r="N148" s="187"/>
      <c r="O148" s="705"/>
      <c r="P148" s="705"/>
      <c r="Q148" s="312"/>
      <c r="R148" s="314"/>
    </row>
    <row r="149" spans="1:18" ht="14.25" customHeight="1">
      <c r="A149" s="183"/>
      <c r="B149" s="310"/>
      <c r="C149" s="186"/>
      <c r="D149" s="185"/>
      <c r="E149" s="185" t="s">
        <v>605</v>
      </c>
      <c r="F149" s="2694"/>
      <c r="G149" s="2698"/>
      <c r="H149" s="705"/>
      <c r="I149" s="1318"/>
      <c r="J149" s="1318"/>
      <c r="K149" s="1318"/>
      <c r="L149" s="417"/>
      <c r="M149" s="417"/>
      <c r="N149" s="419"/>
      <c r="O149" s="706"/>
      <c r="P149" s="706"/>
      <c r="Q149" s="312"/>
      <c r="R149" s="314"/>
    </row>
    <row r="150" spans="1:18" ht="14.25" customHeight="1">
      <c r="A150" s="183"/>
      <c r="B150" s="310"/>
      <c r="C150" s="186"/>
      <c r="D150" s="185"/>
      <c r="E150" s="185" t="s">
        <v>184</v>
      </c>
      <c r="F150" s="2694" t="s">
        <v>123</v>
      </c>
      <c r="G150" s="2698"/>
      <c r="H150" s="711"/>
      <c r="I150" s="1323"/>
      <c r="J150" s="1323"/>
      <c r="K150" s="1323"/>
      <c r="L150" s="424"/>
      <c r="M150" s="424"/>
      <c r="N150" s="193"/>
      <c r="O150" s="711"/>
      <c r="P150" s="711"/>
      <c r="Q150" s="312"/>
      <c r="R150" s="314"/>
    </row>
    <row r="151" spans="1:18" ht="14.25" customHeight="1">
      <c r="A151" s="183"/>
      <c r="B151" s="310"/>
      <c r="C151" s="186"/>
      <c r="D151" s="185"/>
      <c r="E151" s="185"/>
      <c r="F151" s="2694" t="s">
        <v>942</v>
      </c>
      <c r="G151" s="2698"/>
      <c r="H151" s="711"/>
      <c r="I151" s="1323"/>
      <c r="J151" s="1323"/>
      <c r="K151" s="1323"/>
      <c r="L151" s="424"/>
      <c r="M151" s="424"/>
      <c r="N151" s="193"/>
      <c r="O151" s="711"/>
      <c r="P151" s="711"/>
      <c r="Q151" s="312"/>
      <c r="R151" s="314"/>
    </row>
    <row r="152" spans="1:18" ht="14.25" customHeight="1">
      <c r="A152" s="183"/>
      <c r="B152" s="310"/>
      <c r="C152" s="186"/>
      <c r="D152" s="185"/>
      <c r="E152" s="185"/>
      <c r="F152" s="2694" t="s">
        <v>941</v>
      </c>
      <c r="G152" s="2698"/>
      <c r="H152" s="711"/>
      <c r="I152" s="1323"/>
      <c r="J152" s="1323"/>
      <c r="K152" s="1323"/>
      <c r="L152" s="424"/>
      <c r="M152" s="424"/>
      <c r="N152" s="193"/>
      <c r="O152" s="711"/>
      <c r="P152" s="711"/>
      <c r="Q152" s="312"/>
      <c r="R152" s="314"/>
    </row>
    <row r="153" spans="1:18" ht="14.25" customHeight="1">
      <c r="A153" s="183"/>
      <c r="B153" s="310"/>
      <c r="C153" s="186"/>
      <c r="D153" s="185"/>
      <c r="E153" s="185" t="s">
        <v>186</v>
      </c>
      <c r="F153" s="2694" t="s">
        <v>124</v>
      </c>
      <c r="G153" s="2698"/>
      <c r="H153" s="711"/>
      <c r="I153" s="1323"/>
      <c r="J153" s="1323"/>
      <c r="K153" s="1323"/>
      <c r="L153" s="424"/>
      <c r="M153" s="424"/>
      <c r="N153" s="193"/>
      <c r="O153" s="711"/>
      <c r="P153" s="711"/>
      <c r="Q153" s="312"/>
      <c r="R153" s="314"/>
    </row>
    <row r="154" spans="1:18" ht="14.25" customHeight="1">
      <c r="A154" s="183"/>
      <c r="B154" s="310"/>
      <c r="C154" s="186"/>
      <c r="D154" s="185"/>
      <c r="E154" s="185"/>
      <c r="F154" s="2694" t="s">
        <v>942</v>
      </c>
      <c r="G154" s="2698"/>
      <c r="H154" s="711"/>
      <c r="I154" s="1323"/>
      <c r="J154" s="1323"/>
      <c r="K154" s="1323"/>
      <c r="L154" s="424"/>
      <c r="M154" s="424"/>
      <c r="N154" s="424"/>
      <c r="O154" s="712"/>
      <c r="P154" s="712"/>
      <c r="Q154" s="312"/>
      <c r="R154" s="314"/>
    </row>
    <row r="155" spans="1:18" ht="14.25" customHeight="1">
      <c r="A155" s="183"/>
      <c r="B155" s="310"/>
      <c r="C155" s="186"/>
      <c r="D155" s="185"/>
      <c r="E155" s="185"/>
      <c r="F155" s="2694" t="s">
        <v>941</v>
      </c>
      <c r="G155" s="2698"/>
      <c r="H155" s="711"/>
      <c r="I155" s="1323"/>
      <c r="J155" s="1323"/>
      <c r="K155" s="1323"/>
      <c r="L155" s="424"/>
      <c r="M155" s="424"/>
      <c r="N155" s="424"/>
      <c r="O155" s="712"/>
      <c r="P155" s="712"/>
      <c r="Q155" s="312"/>
      <c r="R155" s="314"/>
    </row>
    <row r="156" spans="1:18" ht="14.25" customHeight="1">
      <c r="A156" s="183"/>
      <c r="B156" s="310"/>
      <c r="C156" s="186"/>
      <c r="D156" s="185"/>
      <c r="E156" s="185" t="s">
        <v>620</v>
      </c>
      <c r="F156" s="2694"/>
      <c r="G156" s="2698"/>
      <c r="H156" s="705"/>
      <c r="I156" s="1318"/>
      <c r="J156" s="1318"/>
      <c r="K156" s="1318"/>
      <c r="L156" s="417"/>
      <c r="M156" s="417"/>
      <c r="N156" s="426"/>
      <c r="O156" s="713"/>
      <c r="P156" s="713"/>
      <c r="Q156" s="312"/>
      <c r="R156" s="314"/>
    </row>
    <row r="157" spans="1:18" ht="14.25" customHeight="1">
      <c r="A157" s="183"/>
      <c r="B157" s="310"/>
      <c r="C157" s="186"/>
      <c r="D157" s="185"/>
      <c r="E157" s="185" t="s">
        <v>184</v>
      </c>
      <c r="F157" s="2694" t="s">
        <v>123</v>
      </c>
      <c r="G157" s="2698"/>
      <c r="H157" s="711"/>
      <c r="I157" s="1323"/>
      <c r="J157" s="1323"/>
      <c r="K157" s="1323"/>
      <c r="L157" s="424"/>
      <c r="M157" s="424"/>
      <c r="N157" s="427"/>
      <c r="O157" s="714"/>
      <c r="P157" s="714"/>
      <c r="Q157" s="312"/>
      <c r="R157" s="314"/>
    </row>
    <row r="158" spans="1:18" ht="14.25" customHeight="1">
      <c r="A158" s="183"/>
      <c r="B158" s="310"/>
      <c r="C158" s="186"/>
      <c r="D158" s="185"/>
      <c r="E158" s="185"/>
      <c r="F158" s="2694" t="s">
        <v>942</v>
      </c>
      <c r="G158" s="2698"/>
      <c r="H158" s="711"/>
      <c r="I158" s="1323"/>
      <c r="J158" s="1323"/>
      <c r="K158" s="1323"/>
      <c r="L158" s="424"/>
      <c r="M158" s="424"/>
      <c r="N158" s="427"/>
      <c r="O158" s="714"/>
      <c r="P158" s="714"/>
      <c r="Q158" s="312"/>
      <c r="R158" s="314"/>
    </row>
    <row r="159" spans="1:18" ht="14.25" customHeight="1">
      <c r="A159" s="183"/>
      <c r="B159" s="310"/>
      <c r="C159" s="186"/>
      <c r="D159" s="185"/>
      <c r="E159" s="185"/>
      <c r="F159" s="2694" t="s">
        <v>941</v>
      </c>
      <c r="G159" s="2698"/>
      <c r="H159" s="711"/>
      <c r="I159" s="1323"/>
      <c r="J159" s="1323"/>
      <c r="K159" s="1323"/>
      <c r="L159" s="424"/>
      <c r="M159" s="424"/>
      <c r="N159" s="427"/>
      <c r="O159" s="714"/>
      <c r="P159" s="714"/>
      <c r="Q159" s="312"/>
      <c r="R159" s="314"/>
    </row>
    <row r="160" spans="1:18" ht="14.25" customHeight="1">
      <c r="A160" s="183"/>
      <c r="B160" s="310"/>
      <c r="C160" s="186"/>
      <c r="D160" s="185"/>
      <c r="E160" s="185" t="s">
        <v>186</v>
      </c>
      <c r="F160" s="2694" t="s">
        <v>124</v>
      </c>
      <c r="G160" s="2698"/>
      <c r="H160" s="711"/>
      <c r="I160" s="1323"/>
      <c r="J160" s="1323"/>
      <c r="K160" s="1323"/>
      <c r="L160" s="424"/>
      <c r="M160" s="424"/>
      <c r="N160" s="193"/>
      <c r="O160" s="711"/>
      <c r="P160" s="711"/>
      <c r="Q160" s="312"/>
      <c r="R160" s="314"/>
    </row>
    <row r="161" spans="1:18" ht="14.25" customHeight="1">
      <c r="A161" s="183"/>
      <c r="B161" s="310"/>
      <c r="C161" s="186"/>
      <c r="D161" s="185"/>
      <c r="E161" s="185"/>
      <c r="F161" s="2694" t="s">
        <v>940</v>
      </c>
      <c r="G161" s="2698"/>
      <c r="H161" s="711"/>
      <c r="I161" s="1323"/>
      <c r="J161" s="1323"/>
      <c r="K161" s="1323"/>
      <c r="L161" s="424"/>
      <c r="M161" s="424"/>
      <c r="N161" s="193"/>
      <c r="O161" s="711"/>
      <c r="P161" s="711"/>
      <c r="Q161" s="312"/>
      <c r="R161" s="314"/>
    </row>
    <row r="162" spans="1:18" ht="14.25" customHeight="1">
      <c r="A162" s="183"/>
      <c r="B162" s="310"/>
      <c r="C162" s="186"/>
      <c r="D162" s="185"/>
      <c r="E162" s="185"/>
      <c r="F162" s="2694" t="s">
        <v>941</v>
      </c>
      <c r="G162" s="2698"/>
      <c r="H162" s="711"/>
      <c r="I162" s="1323"/>
      <c r="J162" s="1323"/>
      <c r="K162" s="1323"/>
      <c r="L162" s="424"/>
      <c r="M162" s="424"/>
      <c r="N162" s="193"/>
      <c r="O162" s="711"/>
      <c r="P162" s="711"/>
      <c r="Q162" s="312"/>
      <c r="R162" s="314"/>
    </row>
    <row r="163" spans="1:18" ht="14.25" customHeight="1">
      <c r="A163" s="183"/>
      <c r="B163" s="310"/>
      <c r="C163" s="186"/>
      <c r="D163" s="185"/>
      <c r="E163" s="185" t="s">
        <v>2468</v>
      </c>
      <c r="F163" s="2694"/>
      <c r="G163" s="2698"/>
      <c r="H163" s="705"/>
      <c r="I163" s="1324"/>
      <c r="J163" s="1324"/>
      <c r="K163" s="1324"/>
      <c r="L163" s="419"/>
      <c r="M163" s="419"/>
      <c r="N163" s="419"/>
      <c r="O163" s="706"/>
      <c r="P163" s="706"/>
      <c r="Q163" s="312"/>
      <c r="R163" s="314"/>
    </row>
    <row r="164" spans="1:18" ht="14.25" customHeight="1">
      <c r="A164" s="183"/>
      <c r="B164" s="310"/>
      <c r="C164" s="186"/>
      <c r="D164" s="185"/>
      <c r="E164" s="185" t="s">
        <v>184</v>
      </c>
      <c r="F164" s="2694" t="s">
        <v>123</v>
      </c>
      <c r="G164" s="2698"/>
      <c r="H164" s="716"/>
      <c r="I164" s="1325"/>
      <c r="J164" s="1325"/>
      <c r="K164" s="1325"/>
      <c r="L164" s="425"/>
      <c r="M164" s="425"/>
      <c r="N164" s="425"/>
      <c r="O164" s="715"/>
      <c r="P164" s="715"/>
      <c r="Q164" s="312"/>
      <c r="R164" s="314"/>
    </row>
    <row r="165" spans="1:18" ht="14.25" customHeight="1">
      <c r="A165" s="183"/>
      <c r="B165" s="310"/>
      <c r="C165" s="186"/>
      <c r="D165" s="185"/>
      <c r="E165" s="185"/>
      <c r="F165" s="2694" t="s">
        <v>942</v>
      </c>
      <c r="G165" s="2698"/>
      <c r="H165" s="716"/>
      <c r="I165" s="1325"/>
      <c r="J165" s="1325"/>
      <c r="K165" s="1325"/>
      <c r="L165" s="425"/>
      <c r="M165" s="425"/>
      <c r="N165" s="425"/>
      <c r="O165" s="715"/>
      <c r="P165" s="715"/>
      <c r="Q165" s="312"/>
      <c r="R165" s="314"/>
    </row>
    <row r="166" spans="1:18" ht="14.25" customHeight="1">
      <c r="A166" s="183"/>
      <c r="B166" s="310"/>
      <c r="C166" s="186"/>
      <c r="D166" s="185"/>
      <c r="E166" s="185"/>
      <c r="F166" s="2694" t="s">
        <v>941</v>
      </c>
      <c r="G166" s="2698"/>
      <c r="H166" s="716"/>
      <c r="I166" s="1325"/>
      <c r="J166" s="1325"/>
      <c r="K166" s="1325"/>
      <c r="L166" s="425"/>
      <c r="M166" s="425"/>
      <c r="N166" s="425"/>
      <c r="O166" s="715"/>
      <c r="P166" s="715"/>
      <c r="Q166" s="312"/>
      <c r="R166" s="314"/>
    </row>
    <row r="167" spans="1:18" ht="14.25" customHeight="1">
      <c r="A167" s="183"/>
      <c r="B167" s="310"/>
      <c r="C167" s="186"/>
      <c r="D167" s="185"/>
      <c r="E167" s="185" t="s">
        <v>186</v>
      </c>
      <c r="F167" s="2694" t="s">
        <v>124</v>
      </c>
      <c r="G167" s="2698"/>
      <c r="H167" s="716"/>
      <c r="I167" s="1325"/>
      <c r="J167" s="1325"/>
      <c r="K167" s="1325"/>
      <c r="L167" s="425"/>
      <c r="M167" s="425"/>
      <c r="N167" s="425"/>
      <c r="O167" s="715"/>
      <c r="P167" s="715"/>
      <c r="Q167" s="312"/>
      <c r="R167" s="314"/>
    </row>
    <row r="168" spans="1:18" ht="14.25" customHeight="1">
      <c r="A168" s="183"/>
      <c r="B168" s="310"/>
      <c r="C168" s="186"/>
      <c r="D168" s="185"/>
      <c r="E168" s="185"/>
      <c r="F168" s="2694" t="s">
        <v>942</v>
      </c>
      <c r="G168" s="2698"/>
      <c r="H168" s="716"/>
      <c r="I168" s="1325"/>
      <c r="J168" s="1325"/>
      <c r="K168" s="1325"/>
      <c r="L168" s="425"/>
      <c r="M168" s="425"/>
      <c r="N168" s="425"/>
      <c r="O168" s="715"/>
      <c r="P168" s="715"/>
      <c r="Q168" s="312"/>
      <c r="R168" s="314"/>
    </row>
    <row r="169" spans="1:18" ht="14.25" customHeight="1">
      <c r="A169" s="183"/>
      <c r="B169" s="310"/>
      <c r="C169" s="186"/>
      <c r="D169" s="185"/>
      <c r="E169" s="185"/>
      <c r="F169" s="2694" t="s">
        <v>941</v>
      </c>
      <c r="G169" s="2698"/>
      <c r="H169" s="716"/>
      <c r="I169" s="1325"/>
      <c r="J169" s="1325"/>
      <c r="K169" s="1325"/>
      <c r="L169" s="425"/>
      <c r="M169" s="425"/>
      <c r="N169" s="425"/>
      <c r="O169" s="715"/>
      <c r="P169" s="715"/>
      <c r="Q169" s="312"/>
      <c r="R169" s="314"/>
    </row>
    <row r="170" spans="1:18" ht="14.25" hidden="1" customHeight="1">
      <c r="A170" s="183"/>
      <c r="B170" s="310"/>
      <c r="C170" s="186"/>
      <c r="D170" s="185"/>
      <c r="E170" s="185"/>
      <c r="F170" s="2694"/>
      <c r="G170" s="2698"/>
      <c r="H170" s="716"/>
      <c r="I170" s="716"/>
      <c r="J170" s="716"/>
      <c r="K170" s="716"/>
      <c r="L170" s="428"/>
      <c r="M170" s="428"/>
      <c r="N170" s="428"/>
      <c r="O170" s="716"/>
      <c r="P170" s="716"/>
      <c r="Q170" s="312"/>
      <c r="R170" s="314"/>
    </row>
    <row r="171" spans="1:18" ht="14.25" hidden="1" customHeight="1">
      <c r="A171" s="183"/>
      <c r="B171" s="310"/>
      <c r="C171" s="186"/>
      <c r="D171" s="185"/>
      <c r="E171" s="185"/>
      <c r="F171" s="2694"/>
      <c r="G171" s="2698"/>
      <c r="H171" s="716"/>
      <c r="I171" s="716"/>
      <c r="J171" s="716"/>
      <c r="K171" s="716"/>
      <c r="L171" s="428"/>
      <c r="M171" s="428"/>
      <c r="N171" s="428"/>
      <c r="O171" s="716"/>
      <c r="P171" s="716"/>
      <c r="Q171" s="312"/>
      <c r="R171" s="314"/>
    </row>
    <row r="172" spans="1:18" ht="14.25" customHeight="1">
      <c r="A172" s="183"/>
      <c r="B172" s="310"/>
      <c r="C172" s="186"/>
      <c r="D172" s="185"/>
      <c r="E172" s="185" t="s">
        <v>607</v>
      </c>
      <c r="F172" s="2694"/>
      <c r="G172" s="2698"/>
      <c r="H172" s="705"/>
      <c r="I172" s="1324"/>
      <c r="J172" s="1324"/>
      <c r="K172" s="1324"/>
      <c r="L172" s="419"/>
      <c r="M172" s="419"/>
      <c r="N172" s="419"/>
      <c r="O172" s="706"/>
      <c r="P172" s="706"/>
      <c r="Q172" s="312"/>
      <c r="R172" s="314"/>
    </row>
    <row r="173" spans="1:18" ht="14.25" customHeight="1">
      <c r="A173" s="183"/>
      <c r="B173" s="310"/>
      <c r="C173" s="186"/>
      <c r="D173" s="185"/>
      <c r="E173" s="185" t="s">
        <v>184</v>
      </c>
      <c r="F173" s="2694" t="s">
        <v>123</v>
      </c>
      <c r="G173" s="2698"/>
      <c r="H173" s="710"/>
      <c r="I173" s="1322"/>
      <c r="J173" s="1322"/>
      <c r="K173" s="1322"/>
      <c r="L173" s="423"/>
      <c r="M173" s="423"/>
      <c r="N173" s="423"/>
      <c r="O173" s="717"/>
      <c r="P173" s="717"/>
      <c r="Q173" s="312"/>
      <c r="R173" s="314"/>
    </row>
    <row r="174" spans="1:18" ht="14.25" customHeight="1">
      <c r="A174" s="183"/>
      <c r="B174" s="310"/>
      <c r="C174" s="186"/>
      <c r="D174" s="185"/>
      <c r="E174" s="185"/>
      <c r="F174" s="2694" t="s">
        <v>942</v>
      </c>
      <c r="G174" s="2698"/>
      <c r="H174" s="710"/>
      <c r="I174" s="1322"/>
      <c r="J174" s="1322"/>
      <c r="K174" s="1322"/>
      <c r="L174" s="423"/>
      <c r="M174" s="423"/>
      <c r="N174" s="423"/>
      <c r="O174" s="717"/>
      <c r="P174" s="717"/>
      <c r="Q174" s="312"/>
      <c r="R174" s="314"/>
    </row>
    <row r="175" spans="1:18" ht="14.25" customHeight="1">
      <c r="A175" s="183"/>
      <c r="B175" s="310"/>
      <c r="C175" s="186"/>
      <c r="D175" s="185"/>
      <c r="E175" s="185"/>
      <c r="F175" s="2694" t="s">
        <v>941</v>
      </c>
      <c r="G175" s="2698"/>
      <c r="H175" s="710"/>
      <c r="I175" s="1322"/>
      <c r="J175" s="1322"/>
      <c r="K175" s="1322"/>
      <c r="L175" s="423"/>
      <c r="M175" s="423"/>
      <c r="N175" s="423"/>
      <c r="O175" s="717"/>
      <c r="P175" s="717"/>
      <c r="Q175" s="312"/>
      <c r="R175" s="314"/>
    </row>
    <row r="176" spans="1:18" ht="14.25" customHeight="1">
      <c r="A176" s="183"/>
      <c r="B176" s="310"/>
      <c r="C176" s="186"/>
      <c r="D176" s="185"/>
      <c r="E176" s="185"/>
      <c r="F176" s="2694"/>
      <c r="G176" s="2698"/>
      <c r="H176" s="710"/>
      <c r="I176" s="1322"/>
      <c r="J176" s="1322"/>
      <c r="K176" s="1322"/>
      <c r="L176" s="423"/>
      <c r="M176" s="191"/>
      <c r="N176" s="191"/>
      <c r="O176" s="710"/>
      <c r="P176" s="710"/>
      <c r="Q176" s="312"/>
      <c r="R176" s="314"/>
    </row>
    <row r="177" spans="1:18" ht="14.25" customHeight="1">
      <c r="A177" s="183"/>
      <c r="B177" s="310"/>
      <c r="C177" s="186"/>
      <c r="D177" s="185"/>
      <c r="E177" s="185" t="s">
        <v>186</v>
      </c>
      <c r="F177" s="2694" t="s">
        <v>124</v>
      </c>
      <c r="G177" s="2698"/>
      <c r="H177" s="710"/>
      <c r="I177" s="1322"/>
      <c r="J177" s="1322"/>
      <c r="K177" s="1322"/>
      <c r="L177" s="423"/>
      <c r="M177" s="423"/>
      <c r="N177" s="191"/>
      <c r="O177" s="710"/>
      <c r="P177" s="710"/>
      <c r="Q177" s="312"/>
      <c r="R177" s="314"/>
    </row>
    <row r="178" spans="1:18" ht="14.25" customHeight="1">
      <c r="A178" s="183"/>
      <c r="B178" s="310"/>
      <c r="C178" s="186"/>
      <c r="D178" s="185"/>
      <c r="E178" s="185"/>
      <c r="F178" s="2694" t="s">
        <v>942</v>
      </c>
      <c r="G178" s="2698"/>
      <c r="H178" s="710"/>
      <c r="I178" s="1322"/>
      <c r="J178" s="1322"/>
      <c r="K178" s="1322"/>
      <c r="L178" s="423"/>
      <c r="M178" s="423"/>
      <c r="N178" s="191"/>
      <c r="O178" s="710"/>
      <c r="P178" s="710"/>
      <c r="Q178" s="312"/>
      <c r="R178" s="314"/>
    </row>
    <row r="179" spans="1:18" ht="14.25" customHeight="1">
      <c r="A179" s="183"/>
      <c r="B179" s="310"/>
      <c r="C179" s="186"/>
      <c r="D179" s="185"/>
      <c r="E179" s="185"/>
      <c r="F179" s="2694" t="s">
        <v>941</v>
      </c>
      <c r="G179" s="2698"/>
      <c r="H179" s="710"/>
      <c r="I179" s="710"/>
      <c r="J179" s="710"/>
      <c r="K179" s="710"/>
      <c r="L179" s="191"/>
      <c r="M179" s="191"/>
      <c r="N179" s="191"/>
      <c r="O179" s="710"/>
      <c r="P179" s="710"/>
      <c r="Q179" s="312"/>
      <c r="R179" s="314"/>
    </row>
    <row r="180" spans="1:18" ht="14.25" customHeight="1">
      <c r="A180" s="183"/>
      <c r="B180" s="310"/>
      <c r="C180" s="186"/>
      <c r="D180" s="185"/>
      <c r="E180" s="185" t="s">
        <v>608</v>
      </c>
      <c r="F180" s="2694"/>
      <c r="G180" s="2698"/>
      <c r="H180" s="705"/>
      <c r="I180" s="705"/>
      <c r="J180" s="705"/>
      <c r="K180" s="705"/>
      <c r="L180" s="191"/>
      <c r="M180" s="191"/>
      <c r="N180" s="419"/>
      <c r="O180" s="706"/>
      <c r="P180" s="706"/>
      <c r="Q180" s="312"/>
      <c r="R180" s="314"/>
    </row>
    <row r="181" spans="1:18" ht="14.25" customHeight="1">
      <c r="A181" s="183"/>
      <c r="B181" s="310"/>
      <c r="C181" s="186"/>
      <c r="D181" s="185"/>
      <c r="E181" s="185" t="s">
        <v>184</v>
      </c>
      <c r="F181" s="2694" t="s">
        <v>123</v>
      </c>
      <c r="G181" s="2698"/>
      <c r="H181" s="710"/>
      <c r="I181" s="710"/>
      <c r="J181" s="710"/>
      <c r="K181" s="710"/>
      <c r="L181" s="318"/>
      <c r="M181" s="318"/>
      <c r="N181" s="191"/>
      <c r="O181" s="710"/>
      <c r="P181" s="710"/>
      <c r="Q181" s="312"/>
      <c r="R181" s="314"/>
    </row>
    <row r="182" spans="1:18" ht="14.25" customHeight="1">
      <c r="A182" s="183"/>
      <c r="B182" s="310"/>
      <c r="C182" s="186"/>
      <c r="D182" s="185"/>
      <c r="E182" s="185"/>
      <c r="F182" s="2694" t="s">
        <v>942</v>
      </c>
      <c r="G182" s="2698"/>
      <c r="H182" s="710"/>
      <c r="I182" s="710"/>
      <c r="J182" s="710"/>
      <c r="K182" s="710"/>
      <c r="L182" s="318"/>
      <c r="M182" s="318"/>
      <c r="N182" s="191"/>
      <c r="O182" s="710"/>
      <c r="P182" s="710"/>
      <c r="Q182" s="312"/>
      <c r="R182" s="314"/>
    </row>
    <row r="183" spans="1:18" ht="14.25" customHeight="1">
      <c r="A183" s="183"/>
      <c r="B183" s="310"/>
      <c r="C183" s="186"/>
      <c r="D183" s="185"/>
      <c r="E183" s="185"/>
      <c r="F183" s="2694" t="s">
        <v>941</v>
      </c>
      <c r="G183" s="2698"/>
      <c r="H183" s="710"/>
      <c r="I183" s="710"/>
      <c r="J183" s="710"/>
      <c r="K183" s="710"/>
      <c r="L183" s="318"/>
      <c r="M183" s="318"/>
      <c r="N183" s="191"/>
      <c r="O183" s="710"/>
      <c r="P183" s="710"/>
      <c r="Q183" s="312"/>
      <c r="R183" s="314"/>
    </row>
    <row r="184" spans="1:18" ht="14.25" customHeight="1">
      <c r="A184" s="183"/>
      <c r="B184" s="310"/>
      <c r="C184" s="186"/>
      <c r="D184" s="185"/>
      <c r="E184" s="185" t="s">
        <v>186</v>
      </c>
      <c r="F184" s="2694" t="s">
        <v>124</v>
      </c>
      <c r="G184" s="2698"/>
      <c r="H184" s="709"/>
      <c r="I184" s="709"/>
      <c r="J184" s="709"/>
      <c r="K184" s="709"/>
      <c r="L184" s="192"/>
      <c r="M184" s="192"/>
      <c r="N184" s="192"/>
      <c r="O184" s="709"/>
      <c r="P184" s="709"/>
      <c r="Q184" s="312"/>
      <c r="R184" s="314"/>
    </row>
    <row r="185" spans="1:18" ht="14.25" customHeight="1">
      <c r="A185" s="183"/>
      <c r="B185" s="310"/>
      <c r="C185" s="186"/>
      <c r="D185" s="185"/>
      <c r="E185" s="185"/>
      <c r="F185" s="2694" t="s">
        <v>942</v>
      </c>
      <c r="G185" s="2698"/>
      <c r="H185" s="718"/>
      <c r="I185" s="718"/>
      <c r="J185" s="718"/>
      <c r="K185" s="718"/>
      <c r="L185" s="194"/>
      <c r="M185" s="194"/>
      <c r="N185" s="194"/>
      <c r="O185" s="718"/>
      <c r="P185" s="718"/>
      <c r="Q185" s="312"/>
      <c r="R185" s="314"/>
    </row>
    <row r="186" spans="1:18" ht="14.25" customHeight="1">
      <c r="A186" s="183"/>
      <c r="B186" s="310"/>
      <c r="C186" s="186"/>
      <c r="D186" s="185"/>
      <c r="E186" s="185"/>
      <c r="F186" s="2694" t="s">
        <v>941</v>
      </c>
      <c r="G186" s="2698"/>
      <c r="H186" s="718"/>
      <c r="I186" s="718"/>
      <c r="J186" s="718"/>
      <c r="K186" s="718"/>
      <c r="L186" s="194"/>
      <c r="M186" s="194"/>
      <c r="N186" s="194"/>
      <c r="O186" s="718"/>
      <c r="P186" s="718"/>
      <c r="Q186" s="312"/>
      <c r="R186" s="314"/>
    </row>
    <row r="187" spans="1:18" ht="14.25" customHeight="1">
      <c r="A187" s="183"/>
      <c r="B187" s="310"/>
      <c r="C187" s="186"/>
      <c r="D187" s="185"/>
      <c r="E187" s="185"/>
      <c r="F187" s="2694"/>
      <c r="G187" s="2698"/>
      <c r="H187" s="721"/>
      <c r="I187" s="1326"/>
      <c r="J187" s="1326"/>
      <c r="K187" s="1326"/>
      <c r="L187" s="194"/>
      <c r="M187" s="194"/>
      <c r="N187" s="430"/>
      <c r="O187" s="719"/>
      <c r="P187" s="719"/>
      <c r="Q187" s="312"/>
      <c r="R187" s="314"/>
    </row>
    <row r="188" spans="1:18" ht="14.25" customHeight="1">
      <c r="A188" s="183"/>
      <c r="B188" s="310"/>
      <c r="C188" s="186"/>
      <c r="D188" s="185" t="s">
        <v>131</v>
      </c>
      <c r="E188" s="185"/>
      <c r="F188" s="2694"/>
      <c r="G188" s="2698"/>
      <c r="H188" s="705"/>
      <c r="I188" s="1327"/>
      <c r="J188" s="1327"/>
      <c r="K188" s="1327"/>
      <c r="L188" s="196"/>
      <c r="M188" s="196"/>
      <c r="N188" s="419"/>
      <c r="O188" s="706"/>
      <c r="P188" s="706"/>
      <c r="Q188" s="312"/>
      <c r="R188" s="314"/>
    </row>
    <row r="189" spans="1:18" ht="14.25" customHeight="1">
      <c r="A189" s="183"/>
      <c r="B189" s="310"/>
      <c r="C189" s="186"/>
      <c r="D189" s="185"/>
      <c r="E189" s="185" t="s">
        <v>601</v>
      </c>
      <c r="F189" s="2694"/>
      <c r="G189" s="2698"/>
      <c r="H189" s="744"/>
      <c r="I189" s="744"/>
      <c r="J189" s="744"/>
      <c r="K189" s="744"/>
      <c r="L189" s="190"/>
      <c r="M189" s="190"/>
      <c r="N189" s="431"/>
      <c r="O189" s="720"/>
      <c r="P189" s="720"/>
      <c r="Q189" s="312"/>
      <c r="R189" s="314"/>
    </row>
    <row r="190" spans="1:18" ht="14.25" customHeight="1">
      <c r="A190" s="183"/>
      <c r="B190" s="310"/>
      <c r="C190" s="186"/>
      <c r="D190" s="185"/>
      <c r="E190" s="185"/>
      <c r="F190" s="2694" t="s">
        <v>602</v>
      </c>
      <c r="G190" s="2698"/>
      <c r="H190" s="710"/>
      <c r="I190" s="710"/>
      <c r="J190" s="710"/>
      <c r="K190" s="710"/>
      <c r="L190" s="191"/>
      <c r="M190" s="191"/>
      <c r="N190" s="423"/>
      <c r="O190" s="717"/>
      <c r="P190" s="717"/>
      <c r="Q190" s="312"/>
      <c r="R190" s="314"/>
    </row>
    <row r="191" spans="1:18" ht="14.25" customHeight="1">
      <c r="A191" s="183"/>
      <c r="B191" s="310"/>
      <c r="C191" s="186"/>
      <c r="D191" s="185"/>
      <c r="E191" s="185"/>
      <c r="F191" s="2694" t="s">
        <v>603</v>
      </c>
      <c r="G191" s="2698"/>
      <c r="H191" s="710"/>
      <c r="I191" s="710"/>
      <c r="J191" s="710"/>
      <c r="K191" s="710"/>
      <c r="L191" s="191"/>
      <c r="M191" s="191"/>
      <c r="N191" s="423"/>
      <c r="O191" s="717"/>
      <c r="P191" s="717"/>
      <c r="Q191" s="312"/>
      <c r="R191" s="314"/>
    </row>
    <row r="192" spans="1:18" ht="14.25" customHeight="1">
      <c r="A192" s="183"/>
      <c r="B192" s="310"/>
      <c r="C192" s="186"/>
      <c r="D192" s="185"/>
      <c r="E192" s="185"/>
      <c r="F192" s="2694" t="s">
        <v>604</v>
      </c>
      <c r="G192" s="2698"/>
      <c r="H192" s="710"/>
      <c r="I192" s="710"/>
      <c r="J192" s="710"/>
      <c r="K192" s="710"/>
      <c r="L192" s="191"/>
      <c r="M192" s="191"/>
      <c r="N192" s="423"/>
      <c r="O192" s="717"/>
      <c r="P192" s="717"/>
      <c r="Q192" s="312"/>
      <c r="R192" s="314"/>
    </row>
    <row r="193" spans="1:18" ht="14.25" customHeight="1">
      <c r="A193" s="183"/>
      <c r="B193" s="310"/>
      <c r="C193" s="186"/>
      <c r="D193" s="185"/>
      <c r="E193" s="185" t="s">
        <v>122</v>
      </c>
      <c r="F193" s="2694"/>
      <c r="G193" s="2698"/>
      <c r="H193" s="705"/>
      <c r="I193" s="1318"/>
      <c r="J193" s="1318"/>
      <c r="K193" s="1318"/>
      <c r="L193" s="417"/>
      <c r="M193" s="417"/>
      <c r="N193" s="419"/>
      <c r="O193" s="706"/>
      <c r="P193" s="706"/>
      <c r="Q193" s="312"/>
      <c r="R193" s="314"/>
    </row>
    <row r="194" spans="1:18" ht="14.25" customHeight="1">
      <c r="A194" s="183"/>
      <c r="B194" s="310"/>
      <c r="C194" s="186"/>
      <c r="D194" s="185"/>
      <c r="E194" s="185" t="s">
        <v>184</v>
      </c>
      <c r="F194" s="2694" t="s">
        <v>123</v>
      </c>
      <c r="G194" s="2698"/>
      <c r="H194" s="705"/>
      <c r="I194" s="1318"/>
      <c r="J194" s="1318"/>
      <c r="K194" s="1318"/>
      <c r="L194" s="417"/>
      <c r="M194" s="417"/>
      <c r="N194" s="417"/>
      <c r="O194" s="704"/>
      <c r="P194" s="704"/>
      <c r="Q194" s="312"/>
      <c r="R194" s="314"/>
    </row>
    <row r="195" spans="1:18" ht="14.25" customHeight="1">
      <c r="A195" s="183"/>
      <c r="B195" s="310"/>
      <c r="C195" s="186"/>
      <c r="D195" s="185"/>
      <c r="E195" s="185"/>
      <c r="F195" s="2694" t="s">
        <v>942</v>
      </c>
      <c r="G195" s="2698"/>
      <c r="H195" s="721"/>
      <c r="I195" s="1328"/>
      <c r="J195" s="1328"/>
      <c r="K195" s="1328"/>
      <c r="L195" s="429"/>
      <c r="M195" s="429"/>
      <c r="N195" s="195"/>
      <c r="O195" s="721"/>
      <c r="P195" s="721"/>
      <c r="Q195" s="312"/>
      <c r="R195" s="314"/>
    </row>
    <row r="196" spans="1:18" ht="14.25" customHeight="1">
      <c r="A196" s="183"/>
      <c r="B196" s="310"/>
      <c r="C196" s="186"/>
      <c r="D196" s="185"/>
      <c r="E196" s="185"/>
      <c r="F196" s="2694" t="s">
        <v>941</v>
      </c>
      <c r="G196" s="2698"/>
      <c r="H196" s="705"/>
      <c r="I196" s="1318"/>
      <c r="J196" s="1318"/>
      <c r="K196" s="1318"/>
      <c r="L196" s="417"/>
      <c r="M196" s="417"/>
      <c r="N196" s="187"/>
      <c r="O196" s="705"/>
      <c r="P196" s="705"/>
      <c r="Q196" s="312"/>
      <c r="R196" s="314"/>
    </row>
    <row r="197" spans="1:18" ht="14.25" customHeight="1">
      <c r="A197" s="183"/>
      <c r="B197" s="310"/>
      <c r="C197" s="186"/>
      <c r="D197" s="185"/>
      <c r="E197" s="185" t="s">
        <v>186</v>
      </c>
      <c r="F197" s="2694" t="s">
        <v>124</v>
      </c>
      <c r="G197" s="2698"/>
      <c r="H197" s="705"/>
      <c r="I197" s="1318"/>
      <c r="J197" s="1318"/>
      <c r="K197" s="1318"/>
      <c r="L197" s="417"/>
      <c r="M197" s="417"/>
      <c r="N197" s="187"/>
      <c r="O197" s="705"/>
      <c r="P197" s="705"/>
      <c r="Q197" s="312"/>
      <c r="R197" s="314"/>
    </row>
    <row r="198" spans="1:18" ht="14.25" customHeight="1">
      <c r="A198" s="183"/>
      <c r="B198" s="310"/>
      <c r="C198" s="186"/>
      <c r="D198" s="185"/>
      <c r="E198" s="185"/>
      <c r="F198" s="2694" t="s">
        <v>942</v>
      </c>
      <c r="G198" s="2698"/>
      <c r="H198" s="705"/>
      <c r="I198" s="1318"/>
      <c r="J198" s="1318"/>
      <c r="K198" s="1318"/>
      <c r="L198" s="417"/>
      <c r="M198" s="417"/>
      <c r="N198" s="187"/>
      <c r="O198" s="705"/>
      <c r="P198" s="705"/>
      <c r="Q198" s="312"/>
      <c r="R198" s="314"/>
    </row>
    <row r="199" spans="1:18" ht="14.25" customHeight="1">
      <c r="A199" s="183"/>
      <c r="B199" s="310"/>
      <c r="C199" s="186"/>
      <c r="D199" s="185"/>
      <c r="E199" s="185"/>
      <c r="F199" s="2694" t="s">
        <v>941</v>
      </c>
      <c r="G199" s="2698"/>
      <c r="H199" s="705"/>
      <c r="I199" s="1318"/>
      <c r="J199" s="1318"/>
      <c r="K199" s="1318"/>
      <c r="L199" s="417"/>
      <c r="M199" s="417"/>
      <c r="N199" s="187"/>
      <c r="O199" s="705"/>
      <c r="P199" s="705"/>
      <c r="Q199" s="312"/>
      <c r="R199" s="314"/>
    </row>
    <row r="200" spans="1:18" ht="14.25" customHeight="1">
      <c r="A200" s="183"/>
      <c r="B200" s="310"/>
      <c r="C200" s="186"/>
      <c r="D200" s="185"/>
      <c r="E200" s="185" t="s">
        <v>125</v>
      </c>
      <c r="F200" s="2694"/>
      <c r="G200" s="2698"/>
      <c r="H200" s="705"/>
      <c r="I200" s="1318"/>
      <c r="J200" s="1318"/>
      <c r="K200" s="1318"/>
      <c r="L200" s="417"/>
      <c r="M200" s="417"/>
      <c r="N200" s="187"/>
      <c r="O200" s="705"/>
      <c r="P200" s="705"/>
      <c r="Q200" s="312"/>
      <c r="R200" s="314"/>
    </row>
    <row r="201" spans="1:18" ht="14.25" customHeight="1">
      <c r="A201" s="183"/>
      <c r="B201" s="310"/>
      <c r="C201" s="186"/>
      <c r="D201" s="185"/>
      <c r="E201" s="185" t="s">
        <v>184</v>
      </c>
      <c r="F201" s="2694" t="s">
        <v>123</v>
      </c>
      <c r="G201" s="2698"/>
      <c r="H201" s="705"/>
      <c r="I201" s="1318"/>
      <c r="J201" s="1318"/>
      <c r="K201" s="1318"/>
      <c r="L201" s="417"/>
      <c r="M201" s="417"/>
      <c r="N201" s="417"/>
      <c r="O201" s="704"/>
      <c r="P201" s="704"/>
      <c r="Q201" s="312"/>
      <c r="R201" s="314"/>
    </row>
    <row r="202" spans="1:18" ht="14.25" customHeight="1">
      <c r="A202" s="183"/>
      <c r="B202" s="310"/>
      <c r="C202" s="186"/>
      <c r="D202" s="185"/>
      <c r="E202" s="185"/>
      <c r="F202" s="2694" t="s">
        <v>942</v>
      </c>
      <c r="G202" s="2698"/>
      <c r="H202" s="705"/>
      <c r="I202" s="1318"/>
      <c r="J202" s="1318"/>
      <c r="K202" s="1318"/>
      <c r="L202" s="417"/>
      <c r="M202" s="417"/>
      <c r="N202" s="417"/>
      <c r="O202" s="704"/>
      <c r="P202" s="704"/>
      <c r="Q202" s="312"/>
      <c r="R202" s="314"/>
    </row>
    <row r="203" spans="1:18" ht="14.25" customHeight="1">
      <c r="A203" s="183"/>
      <c r="B203" s="310"/>
      <c r="C203" s="186"/>
      <c r="D203" s="185"/>
      <c r="E203" s="185"/>
      <c r="F203" s="2694" t="s">
        <v>941</v>
      </c>
      <c r="G203" s="2698"/>
      <c r="H203" s="705"/>
      <c r="I203" s="1318"/>
      <c r="J203" s="1318"/>
      <c r="K203" s="1318"/>
      <c r="L203" s="417"/>
      <c r="M203" s="417"/>
      <c r="N203" s="417"/>
      <c r="O203" s="704"/>
      <c r="P203" s="704"/>
      <c r="Q203" s="312"/>
      <c r="R203" s="314"/>
    </row>
    <row r="204" spans="1:18" ht="14.25" customHeight="1">
      <c r="A204" s="183"/>
      <c r="B204" s="310"/>
      <c r="C204" s="186"/>
      <c r="D204" s="185"/>
      <c r="E204" s="185" t="s">
        <v>186</v>
      </c>
      <c r="F204" s="2694" t="s">
        <v>124</v>
      </c>
      <c r="G204" s="2698"/>
      <c r="H204" s="705"/>
      <c r="I204" s="1318"/>
      <c r="J204" s="1318"/>
      <c r="K204" s="1318"/>
      <c r="L204" s="417"/>
      <c r="M204" s="417"/>
      <c r="N204" s="417"/>
      <c r="O204" s="704"/>
      <c r="P204" s="704"/>
      <c r="Q204" s="312"/>
      <c r="R204" s="314"/>
    </row>
    <row r="205" spans="1:18" ht="14.25" customHeight="1">
      <c r="A205" s="183"/>
      <c r="B205" s="310"/>
      <c r="C205" s="186"/>
      <c r="D205" s="185"/>
      <c r="E205" s="185"/>
      <c r="F205" s="2694" t="s">
        <v>942</v>
      </c>
      <c r="G205" s="2698"/>
      <c r="H205" s="705"/>
      <c r="I205" s="1318"/>
      <c r="J205" s="1318"/>
      <c r="K205" s="1318"/>
      <c r="L205" s="417"/>
      <c r="M205" s="417"/>
      <c r="N205" s="417"/>
      <c r="O205" s="704"/>
      <c r="P205" s="704"/>
      <c r="Q205" s="312"/>
      <c r="R205" s="314"/>
    </row>
    <row r="206" spans="1:18" ht="14.25" customHeight="1">
      <c r="A206" s="183"/>
      <c r="B206" s="310"/>
      <c r="C206" s="186"/>
      <c r="D206" s="185"/>
      <c r="E206" s="185"/>
      <c r="F206" s="2694" t="s">
        <v>941</v>
      </c>
      <c r="G206" s="2698"/>
      <c r="H206" s="705"/>
      <c r="I206" s="1318"/>
      <c r="J206" s="1318"/>
      <c r="K206" s="1318"/>
      <c r="L206" s="417"/>
      <c r="M206" s="417"/>
      <c r="N206" s="417"/>
      <c r="O206" s="704"/>
      <c r="P206" s="704"/>
      <c r="Q206" s="312"/>
      <c r="R206" s="314"/>
    </row>
    <row r="207" spans="1:18" ht="14.25" customHeight="1">
      <c r="A207" s="183"/>
      <c r="B207" s="310"/>
      <c r="C207" s="186"/>
      <c r="D207" s="185"/>
      <c r="E207" s="185"/>
      <c r="F207" s="2694"/>
      <c r="G207" s="2698"/>
      <c r="H207" s="705"/>
      <c r="I207" s="1318"/>
      <c r="J207" s="1318"/>
      <c r="K207" s="1318"/>
      <c r="L207" s="417"/>
      <c r="M207" s="417"/>
      <c r="N207" s="187"/>
      <c r="O207" s="705"/>
      <c r="P207" s="705"/>
      <c r="Q207" s="312"/>
      <c r="R207" s="314"/>
    </row>
    <row r="208" spans="1:18" ht="14.25" customHeight="1">
      <c r="A208" s="183"/>
      <c r="B208" s="310"/>
      <c r="C208" s="186"/>
      <c r="D208" s="185"/>
      <c r="E208" s="185"/>
      <c r="F208" s="2694"/>
      <c r="G208" s="2698"/>
      <c r="H208" s="705"/>
      <c r="I208" s="1318"/>
      <c r="J208" s="1318"/>
      <c r="K208" s="1318"/>
      <c r="L208" s="417"/>
      <c r="M208" s="417"/>
      <c r="N208" s="187"/>
      <c r="O208" s="705"/>
      <c r="P208" s="705"/>
      <c r="Q208" s="312"/>
      <c r="R208" s="314"/>
    </row>
    <row r="209" spans="1:18" ht="14.25" customHeight="1">
      <c r="A209" s="183"/>
      <c r="B209" s="310"/>
      <c r="C209" s="186"/>
      <c r="D209" s="185"/>
      <c r="E209" s="185" t="s">
        <v>605</v>
      </c>
      <c r="F209" s="2694"/>
      <c r="G209" s="2698"/>
      <c r="H209" s="705"/>
      <c r="I209" s="1318"/>
      <c r="J209" s="1318"/>
      <c r="K209" s="1318"/>
      <c r="L209" s="417"/>
      <c r="M209" s="417"/>
      <c r="N209" s="419"/>
      <c r="O209" s="706"/>
      <c r="P209" s="706"/>
      <c r="Q209" s="312"/>
      <c r="R209" s="314"/>
    </row>
    <row r="210" spans="1:18" ht="14.25" customHeight="1">
      <c r="A210" s="183"/>
      <c r="B210" s="310"/>
      <c r="C210" s="186"/>
      <c r="D210" s="185"/>
      <c r="E210" s="185" t="s">
        <v>184</v>
      </c>
      <c r="F210" s="2694" t="s">
        <v>123</v>
      </c>
      <c r="G210" s="2698"/>
      <c r="H210" s="705"/>
      <c r="I210" s="1318"/>
      <c r="J210" s="1318"/>
      <c r="K210" s="1318"/>
      <c r="L210" s="417"/>
      <c r="M210" s="417"/>
      <c r="N210" s="417"/>
      <c r="O210" s="704"/>
      <c r="P210" s="704"/>
      <c r="Q210" s="312"/>
      <c r="R210" s="314"/>
    </row>
    <row r="211" spans="1:18" ht="14.25" customHeight="1">
      <c r="A211" s="183"/>
      <c r="B211" s="310"/>
      <c r="C211" s="186"/>
      <c r="D211" s="185"/>
      <c r="E211" s="185"/>
      <c r="F211" s="2694" t="s">
        <v>942</v>
      </c>
      <c r="G211" s="2698"/>
      <c r="H211" s="705"/>
      <c r="I211" s="1318"/>
      <c r="J211" s="1318"/>
      <c r="K211" s="1318"/>
      <c r="L211" s="417"/>
      <c r="M211" s="417"/>
      <c r="N211" s="417"/>
      <c r="O211" s="704"/>
      <c r="P211" s="704"/>
      <c r="Q211" s="312"/>
      <c r="R211" s="314"/>
    </row>
    <row r="212" spans="1:18" ht="14.25" customHeight="1">
      <c r="A212" s="183"/>
      <c r="B212" s="310"/>
      <c r="C212" s="186"/>
      <c r="D212" s="185"/>
      <c r="E212" s="185"/>
      <c r="F212" s="2694" t="s">
        <v>941</v>
      </c>
      <c r="G212" s="2698"/>
      <c r="H212" s="705"/>
      <c r="I212" s="1318"/>
      <c r="J212" s="1318"/>
      <c r="K212" s="1318"/>
      <c r="L212" s="417"/>
      <c r="M212" s="417"/>
      <c r="N212" s="417"/>
      <c r="O212" s="704"/>
      <c r="P212" s="704"/>
      <c r="Q212" s="312"/>
      <c r="R212" s="314"/>
    </row>
    <row r="213" spans="1:18" ht="14.25" customHeight="1">
      <c r="A213" s="183"/>
      <c r="B213" s="310"/>
      <c r="C213" s="186"/>
      <c r="D213" s="185"/>
      <c r="E213" s="185" t="s">
        <v>186</v>
      </c>
      <c r="F213" s="2694" t="s">
        <v>124</v>
      </c>
      <c r="G213" s="2698"/>
      <c r="H213" s="705"/>
      <c r="I213" s="1318"/>
      <c r="J213" s="1318"/>
      <c r="K213" s="1318"/>
      <c r="L213" s="417"/>
      <c r="M213" s="417"/>
      <c r="N213" s="187"/>
      <c r="O213" s="705"/>
      <c r="P213" s="705"/>
      <c r="Q213" s="312"/>
      <c r="R213" s="314"/>
    </row>
    <row r="214" spans="1:18" ht="14.25" customHeight="1">
      <c r="A214" s="183"/>
      <c r="B214" s="310"/>
      <c r="C214" s="186"/>
      <c r="D214" s="185"/>
      <c r="E214" s="185"/>
      <c r="F214" s="2694" t="s">
        <v>942</v>
      </c>
      <c r="G214" s="2698"/>
      <c r="H214" s="722"/>
      <c r="I214" s="1329"/>
      <c r="J214" s="1329"/>
      <c r="K214" s="1329"/>
      <c r="L214" s="433"/>
      <c r="M214" s="433"/>
      <c r="N214" s="196"/>
      <c r="O214" s="722"/>
      <c r="P214" s="722"/>
      <c r="Q214" s="312"/>
      <c r="R214" s="314"/>
    </row>
    <row r="215" spans="1:18" ht="14.25" customHeight="1">
      <c r="A215" s="183"/>
      <c r="B215" s="310"/>
      <c r="C215" s="186"/>
      <c r="D215" s="185"/>
      <c r="E215" s="185"/>
      <c r="F215" s="2694" t="s">
        <v>941</v>
      </c>
      <c r="G215" s="2698"/>
      <c r="H215" s="722"/>
      <c r="I215" s="1329"/>
      <c r="J215" s="1329"/>
      <c r="K215" s="1329"/>
      <c r="L215" s="433"/>
      <c r="M215" s="433"/>
      <c r="N215" s="196"/>
      <c r="O215" s="722"/>
      <c r="P215" s="722"/>
      <c r="Q215" s="312"/>
      <c r="R215" s="314"/>
    </row>
    <row r="216" spans="1:18" ht="14.25" customHeight="1">
      <c r="A216" s="183"/>
      <c r="B216" s="310"/>
      <c r="C216" s="186"/>
      <c r="D216" s="185"/>
      <c r="E216" s="185" t="s">
        <v>606</v>
      </c>
      <c r="F216" s="2694"/>
      <c r="G216" s="2698"/>
      <c r="H216" s="723"/>
      <c r="I216" s="1330"/>
      <c r="J216" s="1330"/>
      <c r="K216" s="1330"/>
      <c r="L216" s="434"/>
      <c r="M216" s="434"/>
      <c r="N216" s="321"/>
      <c r="O216" s="723"/>
      <c r="P216" s="723"/>
      <c r="Q216" s="312"/>
      <c r="R216" s="314"/>
    </row>
    <row r="217" spans="1:18" ht="14.25" customHeight="1">
      <c r="A217" s="183"/>
      <c r="B217" s="310"/>
      <c r="C217" s="186"/>
      <c r="D217" s="185"/>
      <c r="E217" s="185" t="s">
        <v>184</v>
      </c>
      <c r="F217" s="2694" t="s">
        <v>123</v>
      </c>
      <c r="G217" s="2698"/>
      <c r="H217" s="705"/>
      <c r="I217" s="705"/>
      <c r="J217" s="705"/>
      <c r="K217" s="705"/>
      <c r="L217" s="187"/>
      <c r="M217" s="187"/>
      <c r="N217" s="417"/>
      <c r="O217" s="704"/>
      <c r="P217" s="704"/>
      <c r="Q217" s="312"/>
      <c r="R217" s="314"/>
    </row>
    <row r="218" spans="1:18" ht="14.25" customHeight="1">
      <c r="A218" s="183"/>
      <c r="B218" s="310"/>
      <c r="C218" s="186"/>
      <c r="D218" s="185"/>
      <c r="E218" s="185"/>
      <c r="F218" s="2694" t="s">
        <v>942</v>
      </c>
      <c r="G218" s="2698"/>
      <c r="H218" s="705"/>
      <c r="I218" s="705"/>
      <c r="J218" s="705"/>
      <c r="K218" s="705"/>
      <c r="L218" s="187"/>
      <c r="M218" s="187"/>
      <c r="N218" s="417"/>
      <c r="O218" s="704"/>
      <c r="P218" s="704"/>
      <c r="Q218" s="312"/>
      <c r="R218" s="314"/>
    </row>
    <row r="219" spans="1:18" ht="14.25" customHeight="1">
      <c r="A219" s="183"/>
      <c r="B219" s="310"/>
      <c r="C219" s="186"/>
      <c r="D219" s="185"/>
      <c r="E219" s="185"/>
      <c r="F219" s="2694" t="s">
        <v>941</v>
      </c>
      <c r="G219" s="2698"/>
      <c r="H219" s="705"/>
      <c r="I219" s="705"/>
      <c r="J219" s="705"/>
      <c r="K219" s="705"/>
      <c r="L219" s="187"/>
      <c r="M219" s="187"/>
      <c r="N219" s="417"/>
      <c r="O219" s="704"/>
      <c r="P219" s="704"/>
      <c r="Q219" s="312"/>
      <c r="R219" s="314"/>
    </row>
    <row r="220" spans="1:18" ht="14.25" customHeight="1">
      <c r="A220" s="183"/>
      <c r="B220" s="310"/>
      <c r="C220" s="186"/>
      <c r="D220" s="185"/>
      <c r="E220" s="185" t="s">
        <v>186</v>
      </c>
      <c r="F220" s="2694" t="s">
        <v>124</v>
      </c>
      <c r="G220" s="2698"/>
      <c r="H220" s="705"/>
      <c r="I220" s="705"/>
      <c r="J220" s="705"/>
      <c r="K220" s="705"/>
      <c r="L220" s="187"/>
      <c r="M220" s="187"/>
      <c r="N220" s="417"/>
      <c r="O220" s="704"/>
      <c r="P220" s="704"/>
      <c r="Q220" s="312"/>
      <c r="R220" s="314"/>
    </row>
    <row r="221" spans="1:18" ht="14.25" customHeight="1">
      <c r="A221" s="183"/>
      <c r="B221" s="310"/>
      <c r="C221" s="186"/>
      <c r="D221" s="185"/>
      <c r="E221" s="185"/>
      <c r="F221" s="2694" t="s">
        <v>942</v>
      </c>
      <c r="G221" s="2698"/>
      <c r="H221" s="705"/>
      <c r="I221" s="705"/>
      <c r="J221" s="705"/>
      <c r="K221" s="705"/>
      <c r="L221" s="187"/>
      <c r="M221" s="187"/>
      <c r="N221" s="417"/>
      <c r="O221" s="704"/>
      <c r="P221" s="704"/>
      <c r="Q221" s="312"/>
      <c r="R221" s="314"/>
    </row>
    <row r="222" spans="1:18" ht="14.25" customHeight="1">
      <c r="A222" s="183"/>
      <c r="B222" s="310"/>
      <c r="C222" s="186"/>
      <c r="D222" s="185"/>
      <c r="E222" s="185"/>
      <c r="F222" s="2694" t="s">
        <v>941</v>
      </c>
      <c r="G222" s="2698"/>
      <c r="H222" s="705"/>
      <c r="I222" s="705"/>
      <c r="J222" s="705"/>
      <c r="K222" s="705"/>
      <c r="L222" s="187"/>
      <c r="M222" s="187"/>
      <c r="N222" s="417"/>
      <c r="O222" s="704"/>
      <c r="P222" s="704"/>
      <c r="Q222" s="312"/>
      <c r="R222" s="314"/>
    </row>
    <row r="223" spans="1:18" ht="14.25" customHeight="1">
      <c r="A223" s="183"/>
      <c r="B223" s="310"/>
      <c r="C223" s="186"/>
      <c r="D223" s="185"/>
      <c r="E223" s="185" t="s">
        <v>2468</v>
      </c>
      <c r="F223" s="2694"/>
      <c r="G223" s="2698"/>
      <c r="H223" s="705"/>
      <c r="I223" s="705"/>
      <c r="J223" s="705"/>
      <c r="K223" s="705"/>
      <c r="L223" s="187"/>
      <c r="M223" s="187"/>
      <c r="N223" s="419"/>
      <c r="O223" s="706"/>
      <c r="P223" s="706"/>
      <c r="Q223" s="312"/>
      <c r="R223" s="314"/>
    </row>
    <row r="224" spans="1:18" ht="14.25" customHeight="1">
      <c r="A224" s="183"/>
      <c r="B224" s="310"/>
      <c r="C224" s="186"/>
      <c r="D224" s="185"/>
      <c r="E224" s="185" t="s">
        <v>184</v>
      </c>
      <c r="F224" s="2694" t="s">
        <v>123</v>
      </c>
      <c r="G224" s="2698"/>
      <c r="H224" s="705"/>
      <c r="I224" s="705"/>
      <c r="J224" s="705"/>
      <c r="K224" s="705"/>
      <c r="L224" s="187"/>
      <c r="M224" s="187"/>
      <c r="N224" s="187"/>
      <c r="O224" s="705"/>
      <c r="P224" s="705"/>
      <c r="Q224" s="312"/>
      <c r="R224" s="314"/>
    </row>
    <row r="225" spans="1:18" ht="14.25" customHeight="1">
      <c r="A225" s="183"/>
      <c r="B225" s="310"/>
      <c r="C225" s="186"/>
      <c r="D225" s="185"/>
      <c r="E225" s="185"/>
      <c r="F225" s="2694" t="s">
        <v>942</v>
      </c>
      <c r="G225" s="2698"/>
      <c r="H225" s="705"/>
      <c r="I225" s="705"/>
      <c r="J225" s="705"/>
      <c r="K225" s="705"/>
      <c r="L225" s="187"/>
      <c r="M225" s="187"/>
      <c r="N225" s="187"/>
      <c r="O225" s="705"/>
      <c r="P225" s="705"/>
      <c r="Q225" s="312"/>
      <c r="R225" s="314"/>
    </row>
    <row r="226" spans="1:18" ht="14.25" customHeight="1">
      <c r="A226" s="183"/>
      <c r="B226" s="310"/>
      <c r="C226" s="186"/>
      <c r="D226" s="185"/>
      <c r="E226" s="185"/>
      <c r="F226" s="2694" t="s">
        <v>941</v>
      </c>
      <c r="G226" s="2698"/>
      <c r="H226" s="705"/>
      <c r="I226" s="705"/>
      <c r="J226" s="705"/>
      <c r="K226" s="705"/>
      <c r="L226" s="187"/>
      <c r="M226" s="187"/>
      <c r="N226" s="187"/>
      <c r="O226" s="705"/>
      <c r="P226" s="705"/>
      <c r="Q226" s="312"/>
      <c r="R226" s="314"/>
    </row>
    <row r="227" spans="1:18" ht="14.25" customHeight="1">
      <c r="A227" s="183"/>
      <c r="B227" s="310"/>
      <c r="C227" s="186"/>
      <c r="D227" s="185"/>
      <c r="E227" s="185" t="s">
        <v>186</v>
      </c>
      <c r="F227" s="2694" t="s">
        <v>124</v>
      </c>
      <c r="G227" s="2698"/>
      <c r="H227" s="705"/>
      <c r="I227" s="705"/>
      <c r="J227" s="705"/>
      <c r="K227" s="705"/>
      <c r="L227" s="187"/>
      <c r="M227" s="187"/>
      <c r="N227" s="187"/>
      <c r="O227" s="705"/>
      <c r="P227" s="705"/>
      <c r="Q227" s="312"/>
      <c r="R227" s="314"/>
    </row>
    <row r="228" spans="1:18" ht="14.25" customHeight="1">
      <c r="A228" s="183"/>
      <c r="B228" s="310"/>
      <c r="C228" s="186"/>
      <c r="D228" s="185"/>
      <c r="E228" s="185"/>
      <c r="F228" s="2694" t="s">
        <v>942</v>
      </c>
      <c r="G228" s="2698"/>
      <c r="H228" s="705"/>
      <c r="I228" s="705"/>
      <c r="J228" s="705"/>
      <c r="K228" s="705"/>
      <c r="L228" s="187"/>
      <c r="M228" s="187"/>
      <c r="N228" s="187"/>
      <c r="O228" s="705"/>
      <c r="P228" s="705"/>
      <c r="Q228" s="312"/>
      <c r="R228" s="314"/>
    </row>
    <row r="229" spans="1:18" ht="14.25" customHeight="1">
      <c r="A229" s="183"/>
      <c r="B229" s="310"/>
      <c r="C229" s="186"/>
      <c r="D229" s="185"/>
      <c r="E229" s="185"/>
      <c r="F229" s="2694" t="s">
        <v>941</v>
      </c>
      <c r="G229" s="2698"/>
      <c r="H229" s="705"/>
      <c r="I229" s="705"/>
      <c r="J229" s="705"/>
      <c r="K229" s="705"/>
      <c r="L229" s="187"/>
      <c r="M229" s="187"/>
      <c r="N229" s="187"/>
      <c r="O229" s="705"/>
      <c r="P229" s="705"/>
      <c r="Q229" s="312"/>
      <c r="R229" s="314"/>
    </row>
    <row r="230" spans="1:18" ht="14.25" customHeight="1">
      <c r="A230" s="183"/>
      <c r="B230" s="310"/>
      <c r="C230" s="186"/>
      <c r="D230" s="185"/>
      <c r="E230" s="185" t="s">
        <v>607</v>
      </c>
      <c r="F230" s="2694"/>
      <c r="G230" s="2698"/>
      <c r="H230" s="705"/>
      <c r="I230" s="1318"/>
      <c r="J230" s="1318"/>
      <c r="K230" s="1318"/>
      <c r="L230" s="417"/>
      <c r="M230" s="417"/>
      <c r="N230" s="419"/>
      <c r="O230" s="706"/>
      <c r="P230" s="706"/>
      <c r="Q230" s="312"/>
      <c r="R230" s="314"/>
    </row>
    <row r="231" spans="1:18" ht="14.25" customHeight="1">
      <c r="A231" s="183"/>
      <c r="B231" s="310"/>
      <c r="C231" s="186"/>
      <c r="D231" s="185"/>
      <c r="E231" s="185" t="s">
        <v>184</v>
      </c>
      <c r="F231" s="2694" t="s">
        <v>123</v>
      </c>
      <c r="G231" s="2698"/>
      <c r="H231" s="705"/>
      <c r="I231" s="1318"/>
      <c r="J231" s="1318"/>
      <c r="K231" s="1318"/>
      <c r="L231" s="417"/>
      <c r="M231" s="417"/>
      <c r="N231" s="187"/>
      <c r="O231" s="705"/>
      <c r="P231" s="705"/>
      <c r="Q231" s="312"/>
      <c r="R231" s="314"/>
    </row>
    <row r="232" spans="1:18" ht="14.25" customHeight="1">
      <c r="A232" s="183"/>
      <c r="B232" s="310"/>
      <c r="C232" s="186"/>
      <c r="D232" s="185"/>
      <c r="E232" s="185"/>
      <c r="F232" s="2694" t="s">
        <v>942</v>
      </c>
      <c r="G232" s="2698"/>
      <c r="H232" s="705"/>
      <c r="I232" s="1318"/>
      <c r="J232" s="1318"/>
      <c r="K232" s="1318"/>
      <c r="L232" s="417"/>
      <c r="M232" s="417"/>
      <c r="N232" s="187"/>
      <c r="O232" s="705"/>
      <c r="P232" s="705"/>
      <c r="Q232" s="312"/>
      <c r="R232" s="314"/>
    </row>
    <row r="233" spans="1:18" ht="14.25" customHeight="1">
      <c r="A233" s="183"/>
      <c r="B233" s="310"/>
      <c r="C233" s="186"/>
      <c r="D233" s="185"/>
      <c r="E233" s="185"/>
      <c r="F233" s="2694" t="s">
        <v>941</v>
      </c>
      <c r="G233" s="2698"/>
      <c r="H233" s="705"/>
      <c r="I233" s="1318"/>
      <c r="J233" s="1318"/>
      <c r="K233" s="1318"/>
      <c r="L233" s="417"/>
      <c r="M233" s="417"/>
      <c r="N233" s="187"/>
      <c r="O233" s="705"/>
      <c r="P233" s="705"/>
      <c r="Q233" s="312"/>
      <c r="R233" s="314"/>
    </row>
    <row r="234" spans="1:18" ht="14.25" customHeight="1">
      <c r="A234" s="183"/>
      <c r="B234" s="310"/>
      <c r="C234" s="186"/>
      <c r="D234" s="185"/>
      <c r="E234" s="185" t="s">
        <v>186</v>
      </c>
      <c r="F234" s="2694" t="s">
        <v>124</v>
      </c>
      <c r="G234" s="2698"/>
      <c r="H234" s="705"/>
      <c r="I234" s="1318"/>
      <c r="J234" s="1318"/>
      <c r="K234" s="1318"/>
      <c r="L234" s="417"/>
      <c r="M234" s="417"/>
      <c r="N234" s="187"/>
      <c r="O234" s="705"/>
      <c r="P234" s="705"/>
      <c r="Q234" s="312"/>
      <c r="R234" s="314"/>
    </row>
    <row r="235" spans="1:18" ht="14.25" customHeight="1">
      <c r="A235" s="183"/>
      <c r="B235" s="310"/>
      <c r="C235" s="186"/>
      <c r="D235" s="185"/>
      <c r="E235" s="185"/>
      <c r="F235" s="2694" t="s">
        <v>942</v>
      </c>
      <c r="G235" s="2698"/>
      <c r="H235" s="705"/>
      <c r="I235" s="1318"/>
      <c r="J235" s="1318"/>
      <c r="K235" s="1318"/>
      <c r="L235" s="417"/>
      <c r="M235" s="417"/>
      <c r="N235" s="187"/>
      <c r="O235" s="705"/>
      <c r="P235" s="705"/>
      <c r="Q235" s="312"/>
      <c r="R235" s="314"/>
    </row>
    <row r="236" spans="1:18" ht="14.25" customHeight="1">
      <c r="A236" s="183"/>
      <c r="B236" s="310"/>
      <c r="C236" s="186"/>
      <c r="D236" s="185"/>
      <c r="E236" s="185"/>
      <c r="F236" s="2694" t="s">
        <v>941</v>
      </c>
      <c r="G236" s="2698"/>
      <c r="H236" s="705"/>
      <c r="I236" s="1318"/>
      <c r="J236" s="1318"/>
      <c r="K236" s="1318"/>
      <c r="L236" s="417"/>
      <c r="M236" s="417"/>
      <c r="N236" s="187"/>
      <c r="O236" s="705"/>
      <c r="P236" s="705"/>
      <c r="Q236" s="312"/>
      <c r="R236" s="314"/>
    </row>
    <row r="237" spans="1:18" ht="14.25" customHeight="1">
      <c r="A237" s="183"/>
      <c r="B237" s="310"/>
      <c r="C237" s="186"/>
      <c r="D237" s="185"/>
      <c r="E237" s="185" t="s">
        <v>608</v>
      </c>
      <c r="F237" s="2694"/>
      <c r="G237" s="2698"/>
      <c r="H237" s="705"/>
      <c r="I237" s="1318"/>
      <c r="J237" s="1318"/>
      <c r="K237" s="1318"/>
      <c r="L237" s="417"/>
      <c r="M237" s="417"/>
      <c r="N237" s="187"/>
      <c r="O237" s="705"/>
      <c r="P237" s="705"/>
      <c r="Q237" s="312"/>
      <c r="R237" s="314"/>
    </row>
    <row r="238" spans="1:18" ht="14.25" customHeight="1">
      <c r="A238" s="183"/>
      <c r="B238" s="310"/>
      <c r="C238" s="186"/>
      <c r="D238" s="185"/>
      <c r="E238" s="185" t="s">
        <v>184</v>
      </c>
      <c r="F238" s="2694" t="s">
        <v>123</v>
      </c>
      <c r="G238" s="2698"/>
      <c r="H238" s="705"/>
      <c r="I238" s="1318"/>
      <c r="J238" s="1318"/>
      <c r="K238" s="1318"/>
      <c r="L238" s="417"/>
      <c r="M238" s="417"/>
      <c r="N238" s="417"/>
      <c r="O238" s="704"/>
      <c r="P238" s="704"/>
      <c r="Q238" s="312"/>
      <c r="R238" s="314"/>
    </row>
    <row r="239" spans="1:18" ht="14.25" customHeight="1">
      <c r="A239" s="183"/>
      <c r="B239" s="310"/>
      <c r="C239" s="186"/>
      <c r="D239" s="185"/>
      <c r="E239" s="185"/>
      <c r="F239" s="2694" t="s">
        <v>942</v>
      </c>
      <c r="G239" s="2698"/>
      <c r="H239" s="705"/>
      <c r="I239" s="1318"/>
      <c r="J239" s="1318"/>
      <c r="K239" s="1318"/>
      <c r="L239" s="417"/>
      <c r="M239" s="417"/>
      <c r="N239" s="417"/>
      <c r="O239" s="704"/>
      <c r="P239" s="704"/>
      <c r="Q239" s="312"/>
      <c r="R239" s="314"/>
    </row>
    <row r="240" spans="1:18" ht="14.25" customHeight="1">
      <c r="A240" s="183"/>
      <c r="B240" s="310"/>
      <c r="C240" s="186"/>
      <c r="D240" s="185"/>
      <c r="E240" s="185"/>
      <c r="F240" s="2694" t="s">
        <v>941</v>
      </c>
      <c r="G240" s="2698"/>
      <c r="H240" s="705"/>
      <c r="I240" s="1318"/>
      <c r="J240" s="1318"/>
      <c r="K240" s="1318"/>
      <c r="L240" s="417"/>
      <c r="M240" s="417"/>
      <c r="N240" s="417"/>
      <c r="O240" s="704"/>
      <c r="P240" s="704"/>
      <c r="Q240" s="312"/>
      <c r="R240" s="314"/>
    </row>
    <row r="241" spans="1:18" ht="14.25" customHeight="1">
      <c r="A241" s="183"/>
      <c r="B241" s="310"/>
      <c r="C241" s="186"/>
      <c r="D241" s="185"/>
      <c r="E241" s="185" t="s">
        <v>186</v>
      </c>
      <c r="F241" s="2694" t="s">
        <v>124</v>
      </c>
      <c r="G241" s="2698"/>
      <c r="H241" s="724"/>
      <c r="I241" s="1331"/>
      <c r="J241" s="1331"/>
      <c r="K241" s="1331"/>
      <c r="L241" s="432"/>
      <c r="M241" s="432"/>
      <c r="N241" s="198"/>
      <c r="O241" s="724"/>
      <c r="P241" s="724"/>
      <c r="Q241" s="312"/>
      <c r="R241" s="314"/>
    </row>
    <row r="242" spans="1:18" ht="14.25" customHeight="1">
      <c r="A242" s="183"/>
      <c r="B242" s="310"/>
      <c r="C242" s="186"/>
      <c r="D242" s="185"/>
      <c r="E242" s="185"/>
      <c r="F242" s="2694" t="s">
        <v>942</v>
      </c>
      <c r="G242" s="2698"/>
      <c r="H242" s="724"/>
      <c r="I242" s="1331"/>
      <c r="J242" s="1331"/>
      <c r="K242" s="1331"/>
      <c r="L242" s="432"/>
      <c r="M242" s="432"/>
      <c r="N242" s="198"/>
      <c r="O242" s="724"/>
      <c r="P242" s="724"/>
      <c r="Q242" s="312"/>
      <c r="R242" s="314"/>
    </row>
    <row r="243" spans="1:18" ht="14.25" customHeight="1">
      <c r="A243" s="183"/>
      <c r="B243" s="310"/>
      <c r="C243" s="186"/>
      <c r="D243" s="185"/>
      <c r="E243" s="185"/>
      <c r="F243" s="2694" t="s">
        <v>941</v>
      </c>
      <c r="G243" s="2698"/>
      <c r="H243" s="724"/>
      <c r="I243" s="1331"/>
      <c r="J243" s="1331"/>
      <c r="K243" s="1331"/>
      <c r="L243" s="432"/>
      <c r="M243" s="432"/>
      <c r="N243" s="198"/>
      <c r="O243" s="724"/>
      <c r="P243" s="724"/>
      <c r="Q243" s="312"/>
      <c r="R243" s="314"/>
    </row>
    <row r="244" spans="1:18" ht="14.25" customHeight="1">
      <c r="A244" s="183"/>
      <c r="B244" s="310"/>
      <c r="C244" s="186"/>
      <c r="D244" s="185"/>
      <c r="E244" s="185"/>
      <c r="F244" s="2694"/>
      <c r="G244" s="2698"/>
      <c r="H244" s="721"/>
      <c r="I244" s="1332"/>
      <c r="J244" s="1332"/>
      <c r="K244" s="1332"/>
      <c r="L244" s="430"/>
      <c r="M244" s="430"/>
      <c r="N244" s="430"/>
      <c r="O244" s="719"/>
      <c r="P244" s="719"/>
      <c r="Q244" s="312"/>
      <c r="R244" s="314"/>
    </row>
    <row r="245" spans="1:18" ht="14.25" customHeight="1">
      <c r="A245" s="183"/>
      <c r="B245" s="310"/>
      <c r="C245" s="186"/>
      <c r="D245" s="185"/>
      <c r="E245" s="185"/>
      <c r="F245" s="2694"/>
      <c r="G245" s="2698"/>
      <c r="H245" s="721"/>
      <c r="I245" s="1332"/>
      <c r="J245" s="1332"/>
      <c r="K245" s="1332"/>
      <c r="L245" s="430"/>
      <c r="M245" s="430"/>
      <c r="N245" s="430"/>
      <c r="O245" s="719"/>
      <c r="P245" s="719"/>
      <c r="Q245" s="312"/>
      <c r="R245" s="314"/>
    </row>
    <row r="246" spans="1:18" ht="14.25" customHeight="1">
      <c r="A246" s="183"/>
      <c r="B246" s="310"/>
      <c r="C246" s="186"/>
      <c r="D246" s="185" t="s">
        <v>1295</v>
      </c>
      <c r="E246" s="185"/>
      <c r="F246" s="2694"/>
      <c r="G246" s="2698"/>
      <c r="H246" s="721"/>
      <c r="I246" s="1332"/>
      <c r="J246" s="1332"/>
      <c r="K246" s="1332"/>
      <c r="L246" s="430"/>
      <c r="M246" s="430"/>
      <c r="N246" s="430"/>
      <c r="O246" s="719"/>
      <c r="P246" s="719"/>
      <c r="Q246" s="312"/>
      <c r="R246" s="314"/>
    </row>
    <row r="247" spans="1:18" ht="14.25" customHeight="1">
      <c r="A247" s="183"/>
      <c r="B247" s="310"/>
      <c r="C247" s="186"/>
      <c r="D247" s="185"/>
      <c r="E247" s="185" t="s">
        <v>601</v>
      </c>
      <c r="F247" s="2694" t="s">
        <v>2623</v>
      </c>
      <c r="G247" s="2698"/>
      <c r="H247" s="705"/>
      <c r="I247" s="1318"/>
      <c r="J247" s="1318"/>
      <c r="K247" s="1318"/>
      <c r="L247" s="417"/>
      <c r="M247" s="417"/>
      <c r="N247" s="417"/>
      <c r="O247" s="704"/>
      <c r="P247" s="704"/>
      <c r="Q247" s="312"/>
      <c r="R247" s="314"/>
    </row>
    <row r="248" spans="1:18" ht="14.25" customHeight="1">
      <c r="A248" s="183"/>
      <c r="B248" s="310"/>
      <c r="C248" s="186"/>
      <c r="D248" s="185"/>
      <c r="E248" s="185"/>
      <c r="F248" s="2694" t="s">
        <v>2622</v>
      </c>
      <c r="G248" s="2698"/>
      <c r="H248" s="705"/>
      <c r="I248" s="1318"/>
      <c r="J248" s="1318"/>
      <c r="K248" s="1318"/>
      <c r="L248" s="417"/>
      <c r="M248" s="417"/>
      <c r="N248" s="417"/>
      <c r="O248" s="704"/>
      <c r="P248" s="704"/>
      <c r="Q248" s="312"/>
      <c r="R248" s="314"/>
    </row>
    <row r="249" spans="1:18" ht="14.25" customHeight="1">
      <c r="A249" s="183"/>
      <c r="B249" s="310"/>
      <c r="C249" s="186"/>
      <c r="D249" s="185"/>
      <c r="E249" s="185"/>
      <c r="F249" s="2694" t="s">
        <v>603</v>
      </c>
      <c r="G249" s="2698"/>
      <c r="H249" s="705"/>
      <c r="I249" s="1318"/>
      <c r="J249" s="1318"/>
      <c r="K249" s="1318"/>
      <c r="L249" s="417"/>
      <c r="M249" s="417"/>
      <c r="N249" s="417"/>
      <c r="O249" s="704"/>
      <c r="P249" s="704"/>
      <c r="Q249" s="312"/>
      <c r="R249" s="314"/>
    </row>
    <row r="250" spans="1:18" ht="14.25" customHeight="1">
      <c r="A250" s="183"/>
      <c r="B250" s="310"/>
      <c r="C250" s="186"/>
      <c r="D250" s="185"/>
      <c r="E250" s="185"/>
      <c r="F250" s="2694" t="s">
        <v>604</v>
      </c>
      <c r="G250" s="2698"/>
      <c r="H250" s="705"/>
      <c r="I250" s="1318"/>
      <c r="J250" s="1318"/>
      <c r="K250" s="1318"/>
      <c r="L250" s="417"/>
      <c r="M250" s="417"/>
      <c r="N250" s="417"/>
      <c r="O250" s="704"/>
      <c r="P250" s="704"/>
      <c r="Q250" s="312"/>
      <c r="R250" s="314"/>
    </row>
    <row r="251" spans="1:18" ht="14.25" customHeight="1">
      <c r="A251" s="183"/>
      <c r="B251" s="310"/>
      <c r="C251" s="186"/>
      <c r="D251" s="185"/>
      <c r="E251" s="185" t="s">
        <v>1296</v>
      </c>
      <c r="F251" s="2694"/>
      <c r="G251" s="2698"/>
      <c r="H251" s="705"/>
      <c r="I251" s="1318"/>
      <c r="J251" s="1318"/>
      <c r="K251" s="1318"/>
      <c r="L251" s="417"/>
      <c r="M251" s="417"/>
      <c r="N251" s="417"/>
      <c r="O251" s="704"/>
      <c r="P251" s="704"/>
      <c r="Q251" s="312"/>
      <c r="R251" s="314"/>
    </row>
    <row r="252" spans="1:18" ht="14.25" customHeight="1">
      <c r="A252" s="183"/>
      <c r="B252" s="310"/>
      <c r="C252" s="186"/>
      <c r="D252" s="185"/>
      <c r="E252" s="185"/>
      <c r="F252" s="2694" t="s">
        <v>1297</v>
      </c>
      <c r="G252" s="2698"/>
      <c r="H252" s="705"/>
      <c r="I252" s="1318"/>
      <c r="J252" s="1318"/>
      <c r="K252" s="1318"/>
      <c r="L252" s="417"/>
      <c r="M252" s="417"/>
      <c r="N252" s="417"/>
      <c r="O252" s="704"/>
      <c r="P252" s="704"/>
      <c r="Q252" s="312"/>
      <c r="R252" s="314"/>
    </row>
    <row r="253" spans="1:18" ht="14.25" customHeight="1">
      <c r="A253" s="183"/>
      <c r="B253" s="310"/>
      <c r="C253" s="186"/>
      <c r="D253" s="185"/>
      <c r="E253" s="185"/>
      <c r="F253" s="2694" t="s">
        <v>1298</v>
      </c>
      <c r="G253" s="2698"/>
      <c r="H253" s="705"/>
      <c r="I253" s="1318"/>
      <c r="J253" s="1318"/>
      <c r="K253" s="1318"/>
      <c r="L253" s="417"/>
      <c r="M253" s="417"/>
      <c r="N253" s="417"/>
      <c r="O253" s="704"/>
      <c r="P253" s="704"/>
      <c r="Q253" s="312"/>
      <c r="R253" s="314"/>
    </row>
    <row r="254" spans="1:18" ht="14.25" customHeight="1">
      <c r="A254" s="183"/>
      <c r="B254" s="310"/>
      <c r="C254" s="186"/>
      <c r="D254" s="185"/>
      <c r="E254" s="185" t="s">
        <v>1299</v>
      </c>
      <c r="F254" s="2694"/>
      <c r="G254" s="2698"/>
      <c r="H254" s="705"/>
      <c r="I254" s="1318"/>
      <c r="J254" s="1318"/>
      <c r="K254" s="1318"/>
      <c r="L254" s="417"/>
      <c r="M254" s="417"/>
      <c r="N254" s="417"/>
      <c r="O254" s="704"/>
      <c r="P254" s="704"/>
      <c r="Q254" s="312"/>
      <c r="R254" s="314"/>
    </row>
    <row r="255" spans="1:18" ht="14.25" customHeight="1">
      <c r="A255" s="183"/>
      <c r="B255" s="310"/>
      <c r="C255" s="186"/>
      <c r="D255" s="185"/>
      <c r="E255" s="185"/>
      <c r="F255" s="2694" t="s">
        <v>1297</v>
      </c>
      <c r="G255" s="2698"/>
      <c r="H255" s="705"/>
      <c r="I255" s="1318"/>
      <c r="J255" s="1318"/>
      <c r="K255" s="1318"/>
      <c r="L255" s="417"/>
      <c r="M255" s="417"/>
      <c r="N255" s="417"/>
      <c r="O255" s="704"/>
      <c r="P255" s="704"/>
      <c r="Q255" s="312"/>
      <c r="R255" s="314"/>
    </row>
    <row r="256" spans="1:18" ht="14.25" customHeight="1">
      <c r="A256" s="183"/>
      <c r="B256" s="310"/>
      <c r="C256" s="186"/>
      <c r="D256" s="185"/>
      <c r="E256" s="185"/>
      <c r="F256" s="2694" t="s">
        <v>1300</v>
      </c>
      <c r="G256" s="2698"/>
      <c r="H256" s="705"/>
      <c r="I256" s="1318"/>
      <c r="J256" s="1318"/>
      <c r="K256" s="1318"/>
      <c r="L256" s="417"/>
      <c r="M256" s="417"/>
      <c r="N256" s="417"/>
      <c r="O256" s="704"/>
      <c r="P256" s="704"/>
      <c r="Q256" s="312"/>
      <c r="R256" s="314"/>
    </row>
    <row r="257" spans="1:18" ht="14.25" customHeight="1">
      <c r="A257" s="183"/>
      <c r="B257" s="310"/>
      <c r="C257" s="186"/>
      <c r="D257" s="185"/>
      <c r="E257" s="185" t="s">
        <v>1301</v>
      </c>
      <c r="F257" s="2694"/>
      <c r="G257" s="2698"/>
      <c r="H257" s="705"/>
      <c r="I257" s="1318"/>
      <c r="J257" s="1318"/>
      <c r="K257" s="1318"/>
      <c r="L257" s="417"/>
      <c r="M257" s="417"/>
      <c r="N257" s="417"/>
      <c r="O257" s="704"/>
      <c r="P257" s="704"/>
      <c r="Q257" s="312"/>
      <c r="R257" s="314"/>
    </row>
    <row r="258" spans="1:18" ht="14.25" customHeight="1">
      <c r="A258" s="183"/>
      <c r="B258" s="310"/>
      <c r="C258" s="186"/>
      <c r="D258" s="185"/>
      <c r="E258" s="185"/>
      <c r="F258" s="2694" t="s">
        <v>1297</v>
      </c>
      <c r="G258" s="2698"/>
      <c r="H258" s="705"/>
      <c r="I258" s="1318"/>
      <c r="J258" s="1318"/>
      <c r="K258" s="1318"/>
      <c r="L258" s="417"/>
      <c r="M258" s="417"/>
      <c r="N258" s="417"/>
      <c r="O258" s="704"/>
      <c r="P258" s="704"/>
      <c r="Q258" s="312"/>
      <c r="R258" s="314"/>
    </row>
    <row r="259" spans="1:18" ht="14.25" customHeight="1">
      <c r="A259" s="183"/>
      <c r="B259" s="310"/>
      <c r="C259" s="186"/>
      <c r="D259" s="185"/>
      <c r="E259" s="185"/>
      <c r="F259" s="2694" t="s">
        <v>1300</v>
      </c>
      <c r="G259" s="2698"/>
      <c r="H259" s="705"/>
      <c r="I259" s="1318"/>
      <c r="J259" s="1318"/>
      <c r="K259" s="1318"/>
      <c r="L259" s="417"/>
      <c r="M259" s="417"/>
      <c r="N259" s="417"/>
      <c r="O259" s="704"/>
      <c r="P259" s="704"/>
      <c r="Q259" s="312"/>
      <c r="R259" s="314"/>
    </row>
    <row r="260" spans="1:18" ht="14.25" customHeight="1">
      <c r="A260" s="183"/>
      <c r="B260" s="310"/>
      <c r="C260" s="186"/>
      <c r="D260" s="185"/>
      <c r="E260" s="185" t="s">
        <v>1302</v>
      </c>
      <c r="F260" s="2694"/>
      <c r="G260" s="2698"/>
      <c r="H260" s="705"/>
      <c r="I260" s="1318"/>
      <c r="J260" s="1318"/>
      <c r="K260" s="1318"/>
      <c r="L260" s="417"/>
      <c r="M260" s="417"/>
      <c r="N260" s="417"/>
      <c r="O260" s="704"/>
      <c r="P260" s="704"/>
      <c r="Q260" s="312"/>
      <c r="R260" s="314"/>
    </row>
    <row r="261" spans="1:18" ht="14.25" customHeight="1">
      <c r="A261" s="183"/>
      <c r="B261" s="310"/>
      <c r="C261" s="186"/>
      <c r="D261" s="185"/>
      <c r="E261" s="185"/>
      <c r="F261" s="2694" t="s">
        <v>1297</v>
      </c>
      <c r="G261" s="2698"/>
      <c r="H261" s="705"/>
      <c r="I261" s="1318"/>
      <c r="J261" s="1318"/>
      <c r="K261" s="1318"/>
      <c r="L261" s="417"/>
      <c r="M261" s="417"/>
      <c r="N261" s="417"/>
      <c r="O261" s="704"/>
      <c r="P261" s="704"/>
      <c r="Q261" s="312"/>
      <c r="R261" s="314"/>
    </row>
    <row r="262" spans="1:18" ht="14.25" customHeight="1">
      <c r="A262" s="183"/>
      <c r="B262" s="310"/>
      <c r="C262" s="186"/>
      <c r="D262" s="185"/>
      <c r="E262" s="185"/>
      <c r="F262" s="2694" t="s">
        <v>1300</v>
      </c>
      <c r="G262" s="2698"/>
      <c r="H262" s="705"/>
      <c r="I262" s="1318"/>
      <c r="J262" s="1318"/>
      <c r="K262" s="1318"/>
      <c r="L262" s="417"/>
      <c r="M262" s="417"/>
      <c r="N262" s="417"/>
      <c r="O262" s="704"/>
      <c r="P262" s="704"/>
      <c r="Q262" s="312"/>
      <c r="R262" s="314"/>
    </row>
    <row r="263" spans="1:18" ht="14.25" customHeight="1">
      <c r="A263" s="183"/>
      <c r="B263" s="310"/>
      <c r="C263" s="186"/>
      <c r="D263" s="185"/>
      <c r="E263" s="185" t="s">
        <v>2469</v>
      </c>
      <c r="F263" s="2694"/>
      <c r="G263" s="2698"/>
      <c r="H263" s="705"/>
      <c r="I263" s="1318"/>
      <c r="J263" s="1318"/>
      <c r="K263" s="1318"/>
      <c r="L263" s="417"/>
      <c r="M263" s="417"/>
      <c r="N263" s="417"/>
      <c r="O263" s="704"/>
      <c r="P263" s="704"/>
      <c r="Q263" s="312"/>
      <c r="R263" s="314"/>
    </row>
    <row r="264" spans="1:18" ht="14.25" customHeight="1">
      <c r="A264" s="183"/>
      <c r="B264" s="310"/>
      <c r="C264" s="186"/>
      <c r="D264" s="185"/>
      <c r="E264" s="185"/>
      <c r="F264" s="2694" t="s">
        <v>1297</v>
      </c>
      <c r="G264" s="2698"/>
      <c r="H264" s="705"/>
      <c r="I264" s="1318"/>
      <c r="J264" s="1318"/>
      <c r="K264" s="1318"/>
      <c r="L264" s="417"/>
      <c r="M264" s="417"/>
      <c r="N264" s="417"/>
      <c r="O264" s="704"/>
      <c r="P264" s="704"/>
      <c r="Q264" s="312"/>
      <c r="R264" s="314"/>
    </row>
    <row r="265" spans="1:18" ht="14.25" customHeight="1">
      <c r="A265" s="183"/>
      <c r="B265" s="310"/>
      <c r="C265" s="186"/>
      <c r="D265" s="185"/>
      <c r="E265" s="185"/>
      <c r="F265" s="2694" t="s">
        <v>1300</v>
      </c>
      <c r="G265" s="2698"/>
      <c r="H265" s="705"/>
      <c r="I265" s="1318"/>
      <c r="J265" s="1318"/>
      <c r="K265" s="1318"/>
      <c r="L265" s="417"/>
      <c r="M265" s="417"/>
      <c r="N265" s="417"/>
      <c r="O265" s="704"/>
      <c r="P265" s="704"/>
      <c r="Q265" s="312"/>
      <c r="R265" s="314"/>
    </row>
    <row r="266" spans="1:18" ht="14.25" customHeight="1">
      <c r="A266" s="183"/>
      <c r="B266" s="310"/>
      <c r="C266" s="186"/>
      <c r="D266" s="185"/>
      <c r="E266" s="185" t="s">
        <v>1303</v>
      </c>
      <c r="F266" s="2694"/>
      <c r="G266" s="2698"/>
      <c r="H266" s="705"/>
      <c r="I266" s="1318"/>
      <c r="J266" s="1318"/>
      <c r="K266" s="1318"/>
      <c r="L266" s="417"/>
      <c r="M266" s="417"/>
      <c r="N266" s="417"/>
      <c r="O266" s="704"/>
      <c r="P266" s="704"/>
      <c r="Q266" s="312"/>
      <c r="R266" s="314"/>
    </row>
    <row r="267" spans="1:18" ht="14.25" customHeight="1">
      <c r="A267" s="183"/>
      <c r="B267" s="310"/>
      <c r="C267" s="186"/>
      <c r="D267" s="185"/>
      <c r="E267" s="185"/>
      <c r="F267" s="2694" t="s">
        <v>1297</v>
      </c>
      <c r="G267" s="2698"/>
      <c r="H267" s="705"/>
      <c r="I267" s="1318"/>
      <c r="J267" s="1318"/>
      <c r="K267" s="1318"/>
      <c r="L267" s="417"/>
      <c r="M267" s="417"/>
      <c r="N267" s="417"/>
      <c r="O267" s="704"/>
      <c r="P267" s="704"/>
      <c r="Q267" s="312"/>
      <c r="R267" s="314"/>
    </row>
    <row r="268" spans="1:18" ht="14.25" customHeight="1">
      <c r="A268" s="183"/>
      <c r="B268" s="310"/>
      <c r="C268" s="186"/>
      <c r="D268" s="185"/>
      <c r="E268" s="185"/>
      <c r="F268" s="2694" t="s">
        <v>1300</v>
      </c>
      <c r="G268" s="2698"/>
      <c r="H268" s="705"/>
      <c r="I268" s="1318"/>
      <c r="J268" s="1318"/>
      <c r="K268" s="1318"/>
      <c r="L268" s="417"/>
      <c r="M268" s="417"/>
      <c r="N268" s="417"/>
      <c r="O268" s="704"/>
      <c r="P268" s="704"/>
      <c r="Q268" s="312"/>
      <c r="R268" s="314"/>
    </row>
    <row r="269" spans="1:18" ht="14.25" customHeight="1">
      <c r="A269" s="183"/>
      <c r="B269" s="310"/>
      <c r="C269" s="186"/>
      <c r="D269" s="185"/>
      <c r="E269" s="185" t="s">
        <v>1304</v>
      </c>
      <c r="F269" s="2694"/>
      <c r="G269" s="2698"/>
      <c r="H269" s="705"/>
      <c r="I269" s="1318"/>
      <c r="J269" s="1318"/>
      <c r="K269" s="1318"/>
      <c r="L269" s="417"/>
      <c r="M269" s="417"/>
      <c r="N269" s="417"/>
      <c r="O269" s="704"/>
      <c r="P269" s="704"/>
      <c r="Q269" s="312"/>
      <c r="R269" s="314"/>
    </row>
    <row r="270" spans="1:18" ht="14.25" customHeight="1">
      <c r="A270" s="183"/>
      <c r="B270" s="310"/>
      <c r="C270" s="186"/>
      <c r="D270" s="185"/>
      <c r="E270" s="185"/>
      <c r="F270" s="2694" t="s">
        <v>1297</v>
      </c>
      <c r="G270" s="2698"/>
      <c r="H270" s="705"/>
      <c r="I270" s="1318"/>
      <c r="J270" s="1318"/>
      <c r="K270" s="1318"/>
      <c r="L270" s="417"/>
      <c r="M270" s="417"/>
      <c r="N270" s="417"/>
      <c r="O270" s="704"/>
      <c r="P270" s="704"/>
      <c r="Q270" s="312"/>
      <c r="R270" s="314"/>
    </row>
    <row r="271" spans="1:18" ht="14.25" customHeight="1">
      <c r="A271" s="183"/>
      <c r="B271" s="310"/>
      <c r="C271" s="186"/>
      <c r="D271" s="185"/>
      <c r="E271" s="185"/>
      <c r="F271" s="2694" t="s">
        <v>1300</v>
      </c>
      <c r="G271" s="2698"/>
      <c r="H271" s="705"/>
      <c r="I271" s="1318"/>
      <c r="J271" s="1318"/>
      <c r="K271" s="1318"/>
      <c r="L271" s="417"/>
      <c r="M271" s="417"/>
      <c r="N271" s="417"/>
      <c r="O271" s="704"/>
      <c r="P271" s="704"/>
      <c r="Q271" s="312"/>
      <c r="R271" s="314"/>
    </row>
    <row r="272" spans="1:18" ht="14.25" customHeight="1">
      <c r="A272" s="183"/>
      <c r="B272" s="310"/>
      <c r="C272" s="186"/>
      <c r="D272" s="185" t="s">
        <v>2625</v>
      </c>
      <c r="E272" s="185"/>
      <c r="F272" s="2694"/>
      <c r="G272" s="2698"/>
      <c r="H272" s="705"/>
      <c r="I272" s="705"/>
      <c r="J272" s="705"/>
      <c r="K272" s="705"/>
      <c r="L272" s="198"/>
      <c r="M272" s="198"/>
      <c r="N272" s="417"/>
      <c r="O272" s="704"/>
      <c r="P272" s="704"/>
      <c r="Q272" s="312"/>
      <c r="R272" s="314"/>
    </row>
    <row r="273" spans="1:18" ht="14.25" customHeight="1">
      <c r="A273" s="183"/>
      <c r="B273" s="310"/>
      <c r="C273" s="186"/>
      <c r="D273" s="185"/>
      <c r="E273" s="185" t="s">
        <v>2626</v>
      </c>
      <c r="F273" s="2694"/>
      <c r="G273" s="2698"/>
      <c r="H273" s="705"/>
      <c r="I273" s="705"/>
      <c r="J273" s="705"/>
      <c r="K273" s="705"/>
      <c r="L273" s="198"/>
      <c r="M273" s="198"/>
      <c r="N273" s="417"/>
      <c r="O273" s="704"/>
      <c r="P273" s="704"/>
      <c r="Q273" s="312"/>
      <c r="R273" s="314"/>
    </row>
    <row r="274" spans="1:18" ht="14.25" customHeight="1">
      <c r="A274" s="183"/>
      <c r="B274" s="310"/>
      <c r="C274" s="186"/>
      <c r="D274" s="185"/>
      <c r="E274" s="185" t="s">
        <v>2627</v>
      </c>
      <c r="F274" s="2694"/>
      <c r="G274" s="2698"/>
      <c r="H274" s="705"/>
      <c r="I274" s="1327"/>
      <c r="J274" s="1327"/>
      <c r="K274" s="1327"/>
      <c r="L274" s="320"/>
      <c r="M274" s="320"/>
      <c r="N274" s="417"/>
      <c r="O274" s="704"/>
      <c r="P274" s="704"/>
      <c r="Q274" s="312"/>
      <c r="R274" s="314"/>
    </row>
    <row r="275" spans="1:18" ht="14.25" customHeight="1">
      <c r="A275" s="183"/>
      <c r="B275" s="310"/>
      <c r="C275" s="186"/>
      <c r="D275" s="185"/>
      <c r="E275" s="185" t="s">
        <v>2628</v>
      </c>
      <c r="F275" s="2694"/>
      <c r="G275" s="2698"/>
      <c r="H275" s="705"/>
      <c r="I275" s="1327"/>
      <c r="J275" s="1327"/>
      <c r="K275" s="1327"/>
      <c r="L275" s="320"/>
      <c r="M275" s="320"/>
      <c r="N275" s="417"/>
      <c r="O275" s="704"/>
      <c r="P275" s="704"/>
      <c r="Q275" s="312"/>
      <c r="R275" s="314"/>
    </row>
    <row r="276" spans="1:18" ht="14.25" customHeight="1">
      <c r="A276" s="183"/>
      <c r="B276" s="310"/>
      <c r="C276" s="186"/>
      <c r="D276" s="185" t="s">
        <v>1962</v>
      </c>
      <c r="E276" s="185"/>
      <c r="F276" s="2694"/>
      <c r="G276" s="2698"/>
      <c r="H276" s="705"/>
      <c r="I276" s="705"/>
      <c r="J276" s="705"/>
      <c r="K276" s="705"/>
      <c r="L276" s="198"/>
      <c r="M276" s="198"/>
      <c r="N276" s="419"/>
      <c r="O276" s="706"/>
      <c r="P276" s="706"/>
      <c r="Q276" s="312"/>
      <c r="R276" s="314"/>
    </row>
    <row r="277" spans="1:18" ht="14.25" customHeight="1">
      <c r="A277" s="183"/>
      <c r="B277" s="310"/>
      <c r="C277" s="186"/>
      <c r="D277" s="185"/>
      <c r="E277" s="185" t="s">
        <v>132</v>
      </c>
      <c r="F277" s="2694"/>
      <c r="G277" s="2698"/>
      <c r="H277" s="725"/>
      <c r="I277" s="1333"/>
      <c r="J277" s="1333"/>
      <c r="K277" s="1333"/>
      <c r="L277" s="435"/>
      <c r="M277" s="435"/>
      <c r="N277" s="322"/>
      <c r="O277" s="725"/>
      <c r="P277" s="725"/>
      <c r="Q277" s="312"/>
      <c r="R277" s="314"/>
    </row>
    <row r="278" spans="1:18" ht="14.25" customHeight="1">
      <c r="A278" s="183"/>
      <c r="B278" s="310"/>
      <c r="C278" s="186"/>
      <c r="D278" s="185"/>
      <c r="E278" s="185" t="s">
        <v>133</v>
      </c>
      <c r="F278" s="2694"/>
      <c r="G278" s="2698"/>
      <c r="H278" s="725"/>
      <c r="I278" s="1333"/>
      <c r="J278" s="1333"/>
      <c r="K278" s="1333"/>
      <c r="L278" s="435"/>
      <c r="M278" s="435"/>
      <c r="N278" s="322"/>
      <c r="O278" s="725"/>
      <c r="P278" s="725"/>
      <c r="Q278" s="312"/>
      <c r="R278" s="314"/>
    </row>
    <row r="279" spans="1:18" ht="14.25" customHeight="1">
      <c r="A279" s="183"/>
      <c r="B279" s="310"/>
      <c r="C279" s="186"/>
      <c r="D279" s="185"/>
      <c r="E279" s="185" t="s">
        <v>134</v>
      </c>
      <c r="F279" s="2694"/>
      <c r="G279" s="2698"/>
      <c r="H279" s="725"/>
      <c r="I279" s="1333"/>
      <c r="J279" s="1333"/>
      <c r="K279" s="1333"/>
      <c r="L279" s="435"/>
      <c r="M279" s="435"/>
      <c r="N279" s="436"/>
      <c r="O279" s="726"/>
      <c r="P279" s="726"/>
      <c r="Q279" s="312"/>
      <c r="R279" s="314"/>
    </row>
    <row r="280" spans="1:18" ht="14.25" customHeight="1">
      <c r="A280" s="183"/>
      <c r="B280" s="310"/>
      <c r="C280" s="186"/>
      <c r="D280" s="185"/>
      <c r="E280" s="185" t="s">
        <v>2470</v>
      </c>
      <c r="F280" s="2694"/>
      <c r="G280" s="2698"/>
      <c r="H280" s="725"/>
      <c r="I280" s="1333"/>
      <c r="J280" s="1333"/>
      <c r="K280" s="1333"/>
      <c r="L280" s="435"/>
      <c r="M280" s="435"/>
      <c r="N280" s="322"/>
      <c r="O280" s="725"/>
      <c r="P280" s="725"/>
      <c r="Q280" s="312"/>
      <c r="R280" s="314"/>
    </row>
    <row r="281" spans="1:18" ht="14.25" customHeight="1">
      <c r="A281" s="183"/>
      <c r="B281" s="310"/>
      <c r="C281" s="186"/>
      <c r="D281" s="185"/>
      <c r="E281" s="185" t="s">
        <v>135</v>
      </c>
      <c r="F281" s="2694"/>
      <c r="G281" s="2698"/>
      <c r="H281" s="725"/>
      <c r="I281" s="1333"/>
      <c r="J281" s="1333"/>
      <c r="K281" s="1333"/>
      <c r="L281" s="435"/>
      <c r="M281" s="435"/>
      <c r="N281" s="436"/>
      <c r="O281" s="726"/>
      <c r="P281" s="726"/>
      <c r="Q281" s="312"/>
      <c r="R281" s="314"/>
    </row>
    <row r="282" spans="1:18" ht="14.25" customHeight="1">
      <c r="A282" s="183"/>
      <c r="B282" s="310"/>
      <c r="C282" s="186"/>
      <c r="D282" s="185"/>
      <c r="E282" s="185"/>
      <c r="F282" s="2694"/>
      <c r="G282" s="2698"/>
      <c r="H282" s="725"/>
      <c r="I282" s="1333"/>
      <c r="J282" s="1333"/>
      <c r="K282" s="1333"/>
      <c r="L282" s="435"/>
      <c r="M282" s="435"/>
      <c r="N282" s="322"/>
      <c r="O282" s="725"/>
      <c r="P282" s="725"/>
      <c r="Q282" s="312"/>
      <c r="R282" s="314"/>
    </row>
    <row r="283" spans="1:18" ht="14.25" customHeight="1">
      <c r="A283" s="183"/>
      <c r="B283" s="310"/>
      <c r="C283" s="186"/>
      <c r="D283" s="185" t="s">
        <v>1963</v>
      </c>
      <c r="E283" s="185"/>
      <c r="F283" s="2694"/>
      <c r="G283" s="2698"/>
      <c r="H283" s="727"/>
      <c r="I283" s="1334"/>
      <c r="J283" s="1334"/>
      <c r="K283" s="1334"/>
      <c r="L283" s="416"/>
      <c r="M283" s="416"/>
      <c r="N283" s="189"/>
      <c r="O283" s="727"/>
      <c r="P283" s="727"/>
      <c r="Q283" s="312"/>
      <c r="R283" s="314"/>
    </row>
    <row r="284" spans="1:18" ht="14.25" customHeight="1">
      <c r="A284" s="183"/>
      <c r="B284" s="310"/>
      <c r="C284" s="186"/>
      <c r="D284" s="185"/>
      <c r="E284" s="185" t="s">
        <v>132</v>
      </c>
      <c r="F284" s="2694"/>
      <c r="G284" s="2698"/>
      <c r="H284" s="727"/>
      <c r="I284" s="1334"/>
      <c r="J284" s="1334"/>
      <c r="K284" s="1334"/>
      <c r="L284" s="416"/>
      <c r="M284" s="416"/>
      <c r="N284" s="416"/>
      <c r="O284" s="728"/>
      <c r="P284" s="728"/>
      <c r="Q284" s="312"/>
      <c r="R284" s="314"/>
    </row>
    <row r="285" spans="1:18" ht="14.25" customHeight="1">
      <c r="A285" s="183"/>
      <c r="B285" s="310"/>
      <c r="C285" s="186"/>
      <c r="D285" s="185"/>
      <c r="E285" s="185" t="s">
        <v>133</v>
      </c>
      <c r="F285" s="2694"/>
      <c r="G285" s="2698"/>
      <c r="H285" s="727"/>
      <c r="I285" s="1334"/>
      <c r="J285" s="1334"/>
      <c r="K285" s="1334"/>
      <c r="L285" s="416"/>
      <c r="M285" s="416"/>
      <c r="N285" s="416"/>
      <c r="O285" s="728"/>
      <c r="P285" s="728"/>
      <c r="Q285" s="312"/>
      <c r="R285" s="314"/>
    </row>
    <row r="286" spans="1:18" ht="14.25" customHeight="1">
      <c r="A286" s="183"/>
      <c r="B286" s="310"/>
      <c r="C286" s="186"/>
      <c r="D286" s="185"/>
      <c r="E286" s="185" t="s">
        <v>134</v>
      </c>
      <c r="F286" s="2694"/>
      <c r="G286" s="2698"/>
      <c r="H286" s="727"/>
      <c r="I286" s="1334"/>
      <c r="J286" s="1334"/>
      <c r="K286" s="1334"/>
      <c r="L286" s="416"/>
      <c r="M286" s="416"/>
      <c r="N286" s="417"/>
      <c r="O286" s="704"/>
      <c r="P286" s="704"/>
      <c r="Q286" s="312"/>
      <c r="R286" s="314"/>
    </row>
    <row r="287" spans="1:18" ht="14.25" customHeight="1">
      <c r="A287" s="183"/>
      <c r="B287" s="310"/>
      <c r="C287" s="186"/>
      <c r="D287" s="185"/>
      <c r="E287" s="185" t="s">
        <v>2470</v>
      </c>
      <c r="F287" s="2694"/>
      <c r="G287" s="2698"/>
      <c r="H287" s="727"/>
      <c r="I287" s="1334"/>
      <c r="J287" s="1334"/>
      <c r="K287" s="1334"/>
      <c r="L287" s="416"/>
      <c r="M287" s="416"/>
      <c r="N287" s="416"/>
      <c r="O287" s="728"/>
      <c r="P287" s="728"/>
      <c r="Q287" s="312"/>
      <c r="R287" s="314"/>
    </row>
    <row r="288" spans="1:18" ht="14.25" customHeight="1">
      <c r="A288" s="183"/>
      <c r="B288" s="310"/>
      <c r="C288" s="186"/>
      <c r="D288" s="185"/>
      <c r="E288" s="185" t="s">
        <v>135</v>
      </c>
      <c r="F288" s="2694"/>
      <c r="G288" s="2698"/>
      <c r="H288" s="727"/>
      <c r="I288" s="1334"/>
      <c r="J288" s="1334"/>
      <c r="K288" s="1334"/>
      <c r="L288" s="416"/>
      <c r="M288" s="416"/>
      <c r="N288" s="417"/>
      <c r="O288" s="704"/>
      <c r="P288" s="704"/>
      <c r="Q288" s="312"/>
      <c r="R288" s="314"/>
    </row>
    <row r="289" spans="1:18" ht="14.25" customHeight="1">
      <c r="A289" s="183"/>
      <c r="B289" s="310"/>
      <c r="C289" s="186"/>
      <c r="D289" s="185"/>
      <c r="E289" s="185"/>
      <c r="F289" s="2694"/>
      <c r="G289" s="2698"/>
      <c r="H289" s="727"/>
      <c r="I289" s="1334"/>
      <c r="J289" s="1334"/>
      <c r="K289" s="1334"/>
      <c r="L289" s="416"/>
      <c r="M289" s="416"/>
      <c r="N289" s="418"/>
      <c r="O289" s="729"/>
      <c r="P289" s="729"/>
      <c r="Q289" s="312"/>
      <c r="R289" s="314"/>
    </row>
    <row r="290" spans="1:18" ht="14.25" customHeight="1">
      <c r="A290" s="183"/>
      <c r="B290" s="310"/>
      <c r="C290" s="186"/>
      <c r="D290" s="185" t="s">
        <v>1964</v>
      </c>
      <c r="E290" s="185"/>
      <c r="F290" s="2694"/>
      <c r="G290" s="2698"/>
      <c r="H290" s="727"/>
      <c r="I290" s="1334"/>
      <c r="J290" s="1334"/>
      <c r="K290" s="1334"/>
      <c r="L290" s="416"/>
      <c r="M290" s="416"/>
      <c r="N290" s="418"/>
      <c r="O290" s="729"/>
      <c r="P290" s="729"/>
      <c r="Q290" s="312"/>
      <c r="R290" s="314"/>
    </row>
    <row r="291" spans="1:18" ht="14.25" customHeight="1">
      <c r="A291" s="183"/>
      <c r="B291" s="310"/>
      <c r="C291" s="186"/>
      <c r="D291" s="185"/>
      <c r="E291" s="185" t="s">
        <v>132</v>
      </c>
      <c r="F291" s="2694"/>
      <c r="G291" s="2698"/>
      <c r="H291" s="727"/>
      <c r="I291" s="1334"/>
      <c r="J291" s="1334"/>
      <c r="K291" s="1334"/>
      <c r="L291" s="416"/>
      <c r="M291" s="416"/>
      <c r="N291" s="416"/>
      <c r="O291" s="728"/>
      <c r="P291" s="728"/>
      <c r="Q291" s="312"/>
      <c r="R291" s="314"/>
    </row>
    <row r="292" spans="1:18" ht="14.25" customHeight="1">
      <c r="A292" s="183"/>
      <c r="B292" s="310"/>
      <c r="C292" s="186"/>
      <c r="D292" s="185"/>
      <c r="E292" s="185" t="s">
        <v>133</v>
      </c>
      <c r="F292" s="2694"/>
      <c r="G292" s="2698"/>
      <c r="H292" s="727"/>
      <c r="I292" s="1334"/>
      <c r="J292" s="1334"/>
      <c r="K292" s="1334"/>
      <c r="L292" s="416"/>
      <c r="M292" s="416"/>
      <c r="N292" s="416"/>
      <c r="O292" s="728"/>
      <c r="P292" s="728"/>
      <c r="Q292" s="312"/>
      <c r="R292" s="314"/>
    </row>
    <row r="293" spans="1:18" ht="14.25" customHeight="1">
      <c r="A293" s="183"/>
      <c r="B293" s="310"/>
      <c r="C293" s="186"/>
      <c r="D293" s="185"/>
      <c r="E293" s="185" t="s">
        <v>134</v>
      </c>
      <c r="F293" s="2694"/>
      <c r="G293" s="2698"/>
      <c r="H293" s="727"/>
      <c r="I293" s="1334"/>
      <c r="J293" s="1334"/>
      <c r="K293" s="1334"/>
      <c r="L293" s="416"/>
      <c r="M293" s="416"/>
      <c r="N293" s="417"/>
      <c r="O293" s="704"/>
      <c r="P293" s="704"/>
      <c r="Q293" s="312"/>
      <c r="R293" s="314"/>
    </row>
    <row r="294" spans="1:18" ht="14.25" customHeight="1">
      <c r="A294" s="183"/>
      <c r="B294" s="310"/>
      <c r="C294" s="186"/>
      <c r="D294" s="185"/>
      <c r="E294" s="185" t="s">
        <v>2470</v>
      </c>
      <c r="F294" s="2694"/>
      <c r="G294" s="2698"/>
      <c r="H294" s="727"/>
      <c r="I294" s="1334"/>
      <c r="J294" s="1334"/>
      <c r="K294" s="1334"/>
      <c r="L294" s="416"/>
      <c r="M294" s="416"/>
      <c r="N294" s="416"/>
      <c r="O294" s="728"/>
      <c r="P294" s="728"/>
      <c r="Q294" s="312"/>
      <c r="R294" s="314"/>
    </row>
    <row r="295" spans="1:18" ht="14.25" customHeight="1">
      <c r="A295" s="183"/>
      <c r="B295" s="310"/>
      <c r="C295" s="186"/>
      <c r="D295" s="185"/>
      <c r="E295" s="185" t="s">
        <v>135</v>
      </c>
      <c r="F295" s="2694"/>
      <c r="G295" s="2698"/>
      <c r="H295" s="727"/>
      <c r="I295" s="1334"/>
      <c r="J295" s="1334"/>
      <c r="K295" s="1334"/>
      <c r="L295" s="416"/>
      <c r="M295" s="416"/>
      <c r="N295" s="417"/>
      <c r="O295" s="704"/>
      <c r="P295" s="704"/>
      <c r="Q295" s="312"/>
      <c r="R295" s="314"/>
    </row>
    <row r="296" spans="1:18" ht="14.25" customHeight="1">
      <c r="A296" s="183"/>
      <c r="B296" s="310"/>
      <c r="C296" s="186"/>
      <c r="D296" s="185"/>
      <c r="E296" s="185"/>
      <c r="F296" s="2694"/>
      <c r="G296" s="2698"/>
      <c r="H296" s="724"/>
      <c r="I296" s="1331"/>
      <c r="J296" s="1331"/>
      <c r="K296" s="1331"/>
      <c r="L296" s="432"/>
      <c r="M296" s="432"/>
      <c r="N296" s="198"/>
      <c r="O296" s="724"/>
      <c r="P296" s="724"/>
      <c r="Q296" s="312"/>
      <c r="R296" s="314"/>
    </row>
    <row r="297" spans="1:18" ht="14.25" customHeight="1">
      <c r="A297" s="183"/>
      <c r="B297" s="310"/>
      <c r="C297" s="186"/>
      <c r="D297" s="185" t="s">
        <v>1965</v>
      </c>
      <c r="E297" s="185"/>
      <c r="F297" s="2694"/>
      <c r="G297" s="2698"/>
      <c r="H297" s="724"/>
      <c r="I297" s="1331"/>
      <c r="J297" s="1331"/>
      <c r="K297" s="1331"/>
      <c r="L297" s="432"/>
      <c r="M297" s="432"/>
      <c r="N297" s="198"/>
      <c r="O297" s="724"/>
      <c r="P297" s="724"/>
      <c r="Q297" s="312"/>
      <c r="R297" s="314"/>
    </row>
    <row r="298" spans="1:18" ht="14.25" customHeight="1">
      <c r="A298" s="183"/>
      <c r="B298" s="310"/>
      <c r="C298" s="186"/>
      <c r="D298" s="185"/>
      <c r="E298" s="185" t="s">
        <v>132</v>
      </c>
      <c r="F298" s="2694"/>
      <c r="G298" s="2698"/>
      <c r="H298" s="724"/>
      <c r="I298" s="1331"/>
      <c r="J298" s="1331"/>
      <c r="K298" s="1331"/>
      <c r="L298" s="432"/>
      <c r="M298" s="432"/>
      <c r="N298" s="432"/>
      <c r="O298" s="730"/>
      <c r="P298" s="730"/>
      <c r="Q298" s="312"/>
      <c r="R298" s="314"/>
    </row>
    <row r="299" spans="1:18" ht="14.25" customHeight="1">
      <c r="A299" s="183"/>
      <c r="B299" s="310"/>
      <c r="C299" s="186"/>
      <c r="D299" s="185"/>
      <c r="E299" s="185" t="s">
        <v>133</v>
      </c>
      <c r="F299" s="2694"/>
      <c r="G299" s="2698"/>
      <c r="H299" s="724"/>
      <c r="I299" s="1331"/>
      <c r="J299" s="1331"/>
      <c r="K299" s="1331"/>
      <c r="L299" s="432"/>
      <c r="M299" s="432"/>
      <c r="N299" s="432"/>
      <c r="O299" s="730"/>
      <c r="P299" s="730"/>
      <c r="Q299" s="312"/>
      <c r="R299" s="314"/>
    </row>
    <row r="300" spans="1:18" ht="14.25" customHeight="1">
      <c r="A300" s="183"/>
      <c r="B300" s="310"/>
      <c r="C300" s="186"/>
      <c r="D300" s="185"/>
      <c r="E300" s="185" t="s">
        <v>134</v>
      </c>
      <c r="F300" s="2694"/>
      <c r="G300" s="2698"/>
      <c r="H300" s="724"/>
      <c r="I300" s="1331"/>
      <c r="J300" s="1331"/>
      <c r="K300" s="1331"/>
      <c r="L300" s="432"/>
      <c r="M300" s="432"/>
      <c r="N300" s="417"/>
      <c r="O300" s="704"/>
      <c r="P300" s="704"/>
      <c r="Q300" s="312"/>
      <c r="R300" s="314"/>
    </row>
    <row r="301" spans="1:18" ht="14.25" customHeight="1">
      <c r="A301" s="183"/>
      <c r="B301" s="310"/>
      <c r="C301" s="186"/>
      <c r="D301" s="185"/>
      <c r="E301" s="185" t="s">
        <v>2629</v>
      </c>
      <c r="F301" s="2694"/>
      <c r="G301" s="2698"/>
      <c r="H301" s="724"/>
      <c r="I301" s="1331"/>
      <c r="J301" s="1331"/>
      <c r="K301" s="1331"/>
      <c r="L301" s="432"/>
      <c r="M301" s="432"/>
      <c r="N301" s="417"/>
      <c r="O301" s="704"/>
      <c r="P301" s="704"/>
      <c r="Q301" s="312"/>
      <c r="R301" s="314"/>
    </row>
    <row r="302" spans="1:18" ht="14.25" customHeight="1">
      <c r="A302" s="183"/>
      <c r="B302" s="310"/>
      <c r="C302" s="186"/>
      <c r="D302" s="185" t="s">
        <v>2630</v>
      </c>
      <c r="E302" s="185"/>
      <c r="F302" s="2694"/>
      <c r="G302" s="2698"/>
      <c r="H302" s="705"/>
      <c r="I302" s="1318"/>
      <c r="J302" s="1318"/>
      <c r="K302" s="1318"/>
      <c r="L302" s="417"/>
      <c r="M302" s="417"/>
      <c r="N302" s="187"/>
      <c r="O302" s="705"/>
      <c r="P302" s="705"/>
      <c r="Q302" s="312"/>
      <c r="R302" s="314"/>
    </row>
    <row r="303" spans="1:18" ht="14.25" customHeight="1">
      <c r="A303" s="183"/>
      <c r="B303" s="310"/>
      <c r="C303" s="186"/>
      <c r="D303" s="185"/>
      <c r="E303" s="185" t="s">
        <v>132</v>
      </c>
      <c r="F303" s="2694"/>
      <c r="G303" s="2698"/>
      <c r="H303" s="705"/>
      <c r="I303" s="1318"/>
      <c r="J303" s="1318"/>
      <c r="K303" s="1318"/>
      <c r="L303" s="417"/>
      <c r="M303" s="417"/>
      <c r="N303" s="187"/>
      <c r="O303" s="705"/>
      <c r="P303" s="705"/>
      <c r="Q303" s="312"/>
      <c r="R303" s="314"/>
    </row>
    <row r="304" spans="1:18" ht="14.25" customHeight="1">
      <c r="A304" s="183"/>
      <c r="B304" s="310"/>
      <c r="C304" s="186"/>
      <c r="D304" s="185"/>
      <c r="E304" s="185"/>
      <c r="F304" s="2654" t="s">
        <v>2631</v>
      </c>
      <c r="G304" s="2726"/>
      <c r="H304" s="705"/>
      <c r="I304" s="1318"/>
      <c r="J304" s="1318"/>
      <c r="K304" s="1318"/>
      <c r="L304" s="417"/>
      <c r="M304" s="417"/>
      <c r="N304" s="187"/>
      <c r="O304" s="705"/>
      <c r="P304" s="705"/>
      <c r="Q304" s="312"/>
      <c r="R304" s="314"/>
    </row>
    <row r="305" spans="1:18" ht="14.25" customHeight="1">
      <c r="A305" s="183"/>
      <c r="B305" s="310"/>
      <c r="C305" s="186"/>
      <c r="D305" s="185"/>
      <c r="E305" s="185"/>
      <c r="F305" s="2694" t="s">
        <v>2574</v>
      </c>
      <c r="G305" s="2698"/>
      <c r="H305" s="705"/>
      <c r="I305" s="1318"/>
      <c r="J305" s="1318"/>
      <c r="K305" s="1318"/>
      <c r="L305" s="417"/>
      <c r="M305" s="417"/>
      <c r="N305" s="187"/>
      <c r="O305" s="705"/>
      <c r="P305" s="705"/>
      <c r="Q305" s="312"/>
      <c r="R305" s="314"/>
    </row>
    <row r="306" spans="1:18" ht="14.25" customHeight="1">
      <c r="A306" s="183"/>
      <c r="B306" s="310"/>
      <c r="C306" s="186"/>
      <c r="D306" s="185"/>
      <c r="E306" s="185"/>
      <c r="F306" s="2694" t="s">
        <v>2163</v>
      </c>
      <c r="G306" s="2698"/>
      <c r="H306" s="705"/>
      <c r="I306" s="1318"/>
      <c r="J306" s="1318"/>
      <c r="K306" s="1318"/>
      <c r="L306" s="417"/>
      <c r="M306" s="417"/>
      <c r="N306" s="187"/>
      <c r="O306" s="705"/>
      <c r="P306" s="705"/>
      <c r="Q306" s="312"/>
      <c r="R306" s="314"/>
    </row>
    <row r="307" spans="1:18" ht="14.25" customHeight="1">
      <c r="A307" s="183"/>
      <c r="B307" s="310"/>
      <c r="C307" s="186"/>
      <c r="D307" s="185"/>
      <c r="E307" s="185"/>
      <c r="F307" s="2694" t="s">
        <v>2161</v>
      </c>
      <c r="G307" s="2698"/>
      <c r="H307" s="705"/>
      <c r="I307" s="1318"/>
      <c r="J307" s="1318"/>
      <c r="K307" s="1318"/>
      <c r="L307" s="417"/>
      <c r="M307" s="417"/>
      <c r="N307" s="187"/>
      <c r="O307" s="705"/>
      <c r="P307" s="705"/>
      <c r="Q307" s="312"/>
      <c r="R307" s="314"/>
    </row>
    <row r="308" spans="1:18" ht="14.25" customHeight="1">
      <c r="A308" s="183"/>
      <c r="B308" s="310"/>
      <c r="C308" s="186"/>
      <c r="D308" s="185"/>
      <c r="E308" s="185"/>
      <c r="F308" s="2654" t="s">
        <v>2632</v>
      </c>
      <c r="G308" s="2726"/>
      <c r="H308" s="705"/>
      <c r="I308" s="1318"/>
      <c r="J308" s="1318"/>
      <c r="K308" s="1318"/>
      <c r="L308" s="417"/>
      <c r="M308" s="417"/>
      <c r="N308" s="187"/>
      <c r="O308" s="705"/>
      <c r="P308" s="705"/>
      <c r="Q308" s="312"/>
      <c r="R308" s="314"/>
    </row>
    <row r="309" spans="1:18" ht="14.25" customHeight="1">
      <c r="A309" s="183"/>
      <c r="B309" s="310"/>
      <c r="C309" s="186"/>
      <c r="D309" s="185"/>
      <c r="E309" s="185"/>
      <c r="F309" s="2694" t="s">
        <v>2574</v>
      </c>
      <c r="G309" s="2698"/>
      <c r="H309" s="705"/>
      <c r="I309" s="1318"/>
      <c r="J309" s="1318"/>
      <c r="K309" s="1318"/>
      <c r="L309" s="417"/>
      <c r="M309" s="417"/>
      <c r="N309" s="187"/>
      <c r="O309" s="705"/>
      <c r="P309" s="705"/>
      <c r="Q309" s="312"/>
      <c r="R309" s="314"/>
    </row>
    <row r="310" spans="1:18" ht="14.25" customHeight="1">
      <c r="A310" s="183"/>
      <c r="B310" s="310"/>
      <c r="C310" s="186"/>
      <c r="D310" s="185"/>
      <c r="E310" s="185"/>
      <c r="F310" s="2694" t="s">
        <v>2163</v>
      </c>
      <c r="G310" s="2698"/>
      <c r="H310" s="705"/>
      <c r="I310" s="1318"/>
      <c r="J310" s="1318"/>
      <c r="K310" s="1318"/>
      <c r="L310" s="417"/>
      <c r="M310" s="417"/>
      <c r="N310" s="187"/>
      <c r="O310" s="705"/>
      <c r="P310" s="705"/>
      <c r="Q310" s="312"/>
      <c r="R310" s="314"/>
    </row>
    <row r="311" spans="1:18" ht="14.25" customHeight="1">
      <c r="A311" s="183"/>
      <c r="B311" s="310"/>
      <c r="C311" s="186"/>
      <c r="D311" s="185"/>
      <c r="E311" s="185"/>
      <c r="F311" s="2694" t="s">
        <v>2161</v>
      </c>
      <c r="G311" s="2698"/>
      <c r="H311" s="705"/>
      <c r="I311" s="1318"/>
      <c r="J311" s="1318"/>
      <c r="K311" s="1318"/>
      <c r="L311" s="417"/>
      <c r="M311" s="417"/>
      <c r="N311" s="187"/>
      <c r="O311" s="705"/>
      <c r="P311" s="705"/>
      <c r="Q311" s="312"/>
      <c r="R311" s="314"/>
    </row>
    <row r="312" spans="1:18" ht="14.25" customHeight="1">
      <c r="A312" s="183"/>
      <c r="B312" s="310"/>
      <c r="C312" s="186"/>
      <c r="D312" s="185"/>
      <c r="E312" s="185"/>
      <c r="F312" s="2654" t="s">
        <v>2633</v>
      </c>
      <c r="G312" s="2726"/>
      <c r="H312" s="705"/>
      <c r="I312" s="1318"/>
      <c r="J312" s="1318"/>
      <c r="K312" s="1318"/>
      <c r="L312" s="417"/>
      <c r="M312" s="417"/>
      <c r="N312" s="187"/>
      <c r="O312" s="705"/>
      <c r="P312" s="705"/>
      <c r="Q312" s="312"/>
      <c r="R312" s="314"/>
    </row>
    <row r="313" spans="1:18" ht="14.25" customHeight="1">
      <c r="A313" s="183"/>
      <c r="B313" s="310"/>
      <c r="C313" s="186"/>
      <c r="D313" s="185"/>
      <c r="E313" s="185"/>
      <c r="F313" s="2694" t="s">
        <v>2574</v>
      </c>
      <c r="G313" s="2698"/>
      <c r="H313" s="705"/>
      <c r="I313" s="1318"/>
      <c r="J313" s="1318"/>
      <c r="K313" s="1318"/>
      <c r="L313" s="417"/>
      <c r="M313" s="417"/>
      <c r="N313" s="187"/>
      <c r="O313" s="705"/>
      <c r="P313" s="705"/>
      <c r="Q313" s="312"/>
      <c r="R313" s="314"/>
    </row>
    <row r="314" spans="1:18" ht="14.25" customHeight="1">
      <c r="A314" s="183"/>
      <c r="B314" s="310"/>
      <c r="C314" s="186"/>
      <c r="D314" s="185"/>
      <c r="E314" s="185"/>
      <c r="F314" s="2694" t="s">
        <v>2163</v>
      </c>
      <c r="G314" s="2698"/>
      <c r="H314" s="705"/>
      <c r="I314" s="1318"/>
      <c r="J314" s="1318"/>
      <c r="K314" s="1318"/>
      <c r="L314" s="417"/>
      <c r="M314" s="417"/>
      <c r="N314" s="187"/>
      <c r="O314" s="705"/>
      <c r="P314" s="705"/>
      <c r="Q314" s="312"/>
      <c r="R314" s="314"/>
    </row>
    <row r="315" spans="1:18" ht="14.25" customHeight="1">
      <c r="A315" s="183"/>
      <c r="B315" s="310"/>
      <c r="C315" s="186"/>
      <c r="D315" s="185"/>
      <c r="E315" s="185"/>
      <c r="F315" s="2694" t="s">
        <v>2161</v>
      </c>
      <c r="G315" s="2698"/>
      <c r="H315" s="705"/>
      <c r="I315" s="1318"/>
      <c r="J315" s="1318"/>
      <c r="K315" s="1318"/>
      <c r="L315" s="417"/>
      <c r="M315" s="417"/>
      <c r="N315" s="187"/>
      <c r="O315" s="705"/>
      <c r="P315" s="705"/>
      <c r="Q315" s="312"/>
      <c r="R315" s="314"/>
    </row>
    <row r="316" spans="1:18" ht="14.25" customHeight="1">
      <c r="A316" s="183"/>
      <c r="B316" s="310"/>
      <c r="C316" s="186"/>
      <c r="D316" s="185"/>
      <c r="E316" s="185"/>
      <c r="F316" s="2654" t="s">
        <v>2634</v>
      </c>
      <c r="G316" s="2726"/>
      <c r="H316" s="705"/>
      <c r="I316" s="1318"/>
      <c r="J316" s="1318"/>
      <c r="K316" s="1318"/>
      <c r="L316" s="417"/>
      <c r="M316" s="417"/>
      <c r="N316" s="187"/>
      <c r="O316" s="705"/>
      <c r="P316" s="705"/>
      <c r="Q316" s="312"/>
      <c r="R316" s="314"/>
    </row>
    <row r="317" spans="1:18" ht="14.25" customHeight="1">
      <c r="A317" s="183"/>
      <c r="B317" s="310"/>
      <c r="C317" s="186"/>
      <c r="D317" s="185"/>
      <c r="E317" s="185"/>
      <c r="F317" s="2694" t="s">
        <v>2574</v>
      </c>
      <c r="G317" s="2698"/>
      <c r="H317" s="705"/>
      <c r="I317" s="1318"/>
      <c r="J317" s="1318"/>
      <c r="K317" s="1318"/>
      <c r="L317" s="417"/>
      <c r="M317" s="417"/>
      <c r="N317" s="187"/>
      <c r="O317" s="705"/>
      <c r="P317" s="705"/>
      <c r="Q317" s="312"/>
      <c r="R317" s="314"/>
    </row>
    <row r="318" spans="1:18" ht="14.25" customHeight="1">
      <c r="A318" s="183"/>
      <c r="B318" s="310"/>
      <c r="C318" s="186"/>
      <c r="D318" s="185"/>
      <c r="E318" s="185"/>
      <c r="F318" s="2694" t="s">
        <v>2163</v>
      </c>
      <c r="G318" s="2698"/>
      <c r="H318" s="705"/>
      <c r="I318" s="1318"/>
      <c r="J318" s="1318"/>
      <c r="K318" s="1318"/>
      <c r="L318" s="417"/>
      <c r="M318" s="417"/>
      <c r="N318" s="187"/>
      <c r="O318" s="705"/>
      <c r="P318" s="705"/>
      <c r="Q318" s="312"/>
      <c r="R318" s="314"/>
    </row>
    <row r="319" spans="1:18" ht="14.25" customHeight="1">
      <c r="A319" s="183"/>
      <c r="B319" s="310"/>
      <c r="C319" s="186"/>
      <c r="D319" s="185"/>
      <c r="E319" s="185"/>
      <c r="F319" s="2694" t="s">
        <v>2161</v>
      </c>
      <c r="G319" s="2698"/>
      <c r="H319" s="705"/>
      <c r="I319" s="1318"/>
      <c r="J319" s="1318"/>
      <c r="K319" s="1318"/>
      <c r="L319" s="417"/>
      <c r="M319" s="417"/>
      <c r="N319" s="187"/>
      <c r="O319" s="705"/>
      <c r="P319" s="705"/>
      <c r="Q319" s="312"/>
      <c r="R319" s="314"/>
    </row>
    <row r="320" spans="1:18" ht="14.25" customHeight="1">
      <c r="A320" s="183"/>
      <c r="B320" s="310"/>
      <c r="C320" s="186"/>
      <c r="D320" s="185"/>
      <c r="E320" s="185"/>
      <c r="F320" s="2654" t="s">
        <v>2635</v>
      </c>
      <c r="G320" s="2726"/>
      <c r="H320" s="705"/>
      <c r="I320" s="1318"/>
      <c r="J320" s="1318"/>
      <c r="K320" s="1318"/>
      <c r="L320" s="417"/>
      <c r="M320" s="417"/>
      <c r="N320" s="417"/>
      <c r="O320" s="704"/>
      <c r="P320" s="704"/>
      <c r="Q320" s="312"/>
      <c r="R320" s="314"/>
    </row>
    <row r="321" spans="1:18" ht="14.25" customHeight="1">
      <c r="A321" s="183"/>
      <c r="B321" s="310"/>
      <c r="C321" s="186"/>
      <c r="D321" s="185"/>
      <c r="E321" s="185"/>
      <c r="F321" s="2694" t="s">
        <v>2574</v>
      </c>
      <c r="G321" s="2698"/>
      <c r="H321" s="705"/>
      <c r="I321" s="1318"/>
      <c r="J321" s="1318"/>
      <c r="K321" s="1318"/>
      <c r="L321" s="417"/>
      <c r="M321" s="417"/>
      <c r="N321" s="417"/>
      <c r="O321" s="704"/>
      <c r="P321" s="704"/>
      <c r="Q321" s="312"/>
      <c r="R321" s="314"/>
    </row>
    <row r="322" spans="1:18" ht="14.25" customHeight="1">
      <c r="A322" s="183"/>
      <c r="B322" s="310"/>
      <c r="C322" s="186"/>
      <c r="D322" s="185"/>
      <c r="E322" s="185"/>
      <c r="F322" s="2694" t="s">
        <v>2163</v>
      </c>
      <c r="G322" s="2698"/>
      <c r="H322" s="705"/>
      <c r="I322" s="1318"/>
      <c r="J322" s="1318"/>
      <c r="K322" s="1318"/>
      <c r="L322" s="417"/>
      <c r="M322" s="417"/>
      <c r="N322" s="417"/>
      <c r="O322" s="704"/>
      <c r="P322" s="704"/>
      <c r="Q322" s="312"/>
      <c r="R322" s="314"/>
    </row>
    <row r="323" spans="1:18" ht="14.25" customHeight="1">
      <c r="A323" s="183"/>
      <c r="B323" s="310"/>
      <c r="C323" s="186"/>
      <c r="D323" s="185"/>
      <c r="E323" s="185"/>
      <c r="F323" s="2694" t="s">
        <v>2161</v>
      </c>
      <c r="G323" s="2698"/>
      <c r="H323" s="705"/>
      <c r="I323" s="1318"/>
      <c r="J323" s="1318"/>
      <c r="K323" s="1318"/>
      <c r="L323" s="417"/>
      <c r="M323" s="417"/>
      <c r="N323" s="417"/>
      <c r="O323" s="704"/>
      <c r="P323" s="704"/>
      <c r="Q323" s="312"/>
      <c r="R323" s="314"/>
    </row>
    <row r="324" spans="1:18" ht="14.25" customHeight="1">
      <c r="A324" s="183"/>
      <c r="B324" s="310"/>
      <c r="C324" s="186"/>
      <c r="D324" s="185"/>
      <c r="E324" s="185"/>
      <c r="F324" s="2694"/>
      <c r="G324" s="2698"/>
      <c r="H324" s="705"/>
      <c r="I324" s="1318"/>
      <c r="J324" s="1318"/>
      <c r="K324" s="1318"/>
      <c r="L324" s="417"/>
      <c r="M324" s="417"/>
      <c r="N324" s="187"/>
      <c r="O324" s="705"/>
      <c r="P324" s="705"/>
      <c r="Q324" s="312"/>
      <c r="R324" s="314"/>
    </row>
    <row r="325" spans="1:18" ht="14.25" customHeight="1">
      <c r="A325" s="183"/>
      <c r="B325" s="310"/>
      <c r="C325" s="186"/>
      <c r="D325" s="185"/>
      <c r="E325" s="185" t="s">
        <v>133</v>
      </c>
      <c r="F325" s="2694"/>
      <c r="G325" s="2698"/>
      <c r="H325" s="705"/>
      <c r="I325" s="1318"/>
      <c r="J325" s="1318"/>
      <c r="K325" s="1318"/>
      <c r="L325" s="417"/>
      <c r="M325" s="417"/>
      <c r="N325" s="187"/>
      <c r="O325" s="705"/>
      <c r="P325" s="705"/>
      <c r="Q325" s="312"/>
      <c r="R325" s="314"/>
    </row>
    <row r="326" spans="1:18" ht="14.25" customHeight="1">
      <c r="A326" s="183"/>
      <c r="B326" s="310"/>
      <c r="C326" s="186"/>
      <c r="D326" s="185"/>
      <c r="E326" s="185"/>
      <c r="F326" s="2654" t="s">
        <v>2631</v>
      </c>
      <c r="G326" s="2726"/>
      <c r="H326" s="705"/>
      <c r="I326" s="1318"/>
      <c r="J326" s="1318"/>
      <c r="K326" s="1318"/>
      <c r="L326" s="417"/>
      <c r="M326" s="417"/>
      <c r="N326" s="187"/>
      <c r="O326" s="705"/>
      <c r="P326" s="705"/>
      <c r="Q326" s="312"/>
      <c r="R326" s="314"/>
    </row>
    <row r="327" spans="1:18" ht="14.25" customHeight="1">
      <c r="A327" s="183"/>
      <c r="B327" s="310"/>
      <c r="C327" s="186"/>
      <c r="D327" s="185"/>
      <c r="E327" s="185"/>
      <c r="F327" s="2694" t="s">
        <v>2574</v>
      </c>
      <c r="G327" s="2698"/>
      <c r="H327" s="705"/>
      <c r="I327" s="1318"/>
      <c r="J327" s="1318"/>
      <c r="K327" s="1318"/>
      <c r="L327" s="417"/>
      <c r="M327" s="417"/>
      <c r="N327" s="187"/>
      <c r="O327" s="705"/>
      <c r="P327" s="705"/>
      <c r="Q327" s="312"/>
      <c r="R327" s="314"/>
    </row>
    <row r="328" spans="1:18" ht="14.25" customHeight="1">
      <c r="A328" s="183"/>
      <c r="B328" s="310"/>
      <c r="C328" s="186"/>
      <c r="D328" s="185"/>
      <c r="E328" s="185"/>
      <c r="F328" s="2694" t="s">
        <v>2163</v>
      </c>
      <c r="G328" s="2698"/>
      <c r="H328" s="705"/>
      <c r="I328" s="1318"/>
      <c r="J328" s="1318"/>
      <c r="K328" s="1318"/>
      <c r="L328" s="417"/>
      <c r="M328" s="417"/>
      <c r="N328" s="187"/>
      <c r="O328" s="705"/>
      <c r="P328" s="705"/>
      <c r="Q328" s="312"/>
      <c r="R328" s="314"/>
    </row>
    <row r="329" spans="1:18" ht="14.25" customHeight="1">
      <c r="A329" s="183"/>
      <c r="B329" s="310"/>
      <c r="C329" s="186"/>
      <c r="D329" s="185"/>
      <c r="E329" s="185"/>
      <c r="F329" s="2694" t="s">
        <v>2161</v>
      </c>
      <c r="G329" s="2698"/>
      <c r="H329" s="705"/>
      <c r="I329" s="1318"/>
      <c r="J329" s="1318"/>
      <c r="K329" s="1318"/>
      <c r="L329" s="417"/>
      <c r="M329" s="417"/>
      <c r="N329" s="187"/>
      <c r="O329" s="705"/>
      <c r="P329" s="705"/>
      <c r="Q329" s="312"/>
      <c r="R329" s="314"/>
    </row>
    <row r="330" spans="1:18" ht="14.25" customHeight="1">
      <c r="A330" s="183"/>
      <c r="B330" s="310"/>
      <c r="C330" s="186"/>
      <c r="D330" s="185"/>
      <c r="E330" s="185"/>
      <c r="F330" s="2654" t="s">
        <v>2632</v>
      </c>
      <c r="G330" s="2726"/>
      <c r="H330" s="705"/>
      <c r="I330" s="1318"/>
      <c r="J330" s="1318"/>
      <c r="K330" s="1318"/>
      <c r="L330" s="417"/>
      <c r="M330" s="417"/>
      <c r="N330" s="187"/>
      <c r="O330" s="705"/>
      <c r="P330" s="705"/>
      <c r="Q330" s="312"/>
      <c r="R330" s="314"/>
    </row>
    <row r="331" spans="1:18" ht="14.25" customHeight="1">
      <c r="A331" s="183"/>
      <c r="B331" s="310"/>
      <c r="C331" s="186"/>
      <c r="D331" s="185"/>
      <c r="E331" s="185"/>
      <c r="F331" s="2694" t="s">
        <v>2574</v>
      </c>
      <c r="G331" s="2698"/>
      <c r="H331" s="705"/>
      <c r="I331" s="1318"/>
      <c r="J331" s="1318"/>
      <c r="K331" s="1318"/>
      <c r="L331" s="417"/>
      <c r="M331" s="417"/>
      <c r="N331" s="187"/>
      <c r="O331" s="705"/>
      <c r="P331" s="705"/>
      <c r="Q331" s="312"/>
      <c r="R331" s="314"/>
    </row>
    <row r="332" spans="1:18" ht="14.25" customHeight="1">
      <c r="A332" s="183"/>
      <c r="B332" s="310"/>
      <c r="C332" s="186"/>
      <c r="D332" s="185"/>
      <c r="E332" s="185"/>
      <c r="F332" s="2694"/>
      <c r="G332" s="2698"/>
      <c r="H332" s="705"/>
      <c r="I332" s="1318"/>
      <c r="J332" s="1318"/>
      <c r="K332" s="1318"/>
      <c r="L332" s="417"/>
      <c r="M332" s="187"/>
      <c r="N332" s="187"/>
      <c r="O332" s="705"/>
      <c r="P332" s="705"/>
      <c r="Q332" s="312"/>
      <c r="R332" s="314"/>
    </row>
    <row r="333" spans="1:18" ht="14.25" customHeight="1">
      <c r="A333" s="183"/>
      <c r="B333" s="310"/>
      <c r="C333" s="186"/>
      <c r="D333" s="185"/>
      <c r="E333" s="185"/>
      <c r="F333" s="2694" t="s">
        <v>2163</v>
      </c>
      <c r="G333" s="2698"/>
      <c r="H333" s="705"/>
      <c r="I333" s="1318"/>
      <c r="J333" s="1318"/>
      <c r="K333" s="1318"/>
      <c r="L333" s="417"/>
      <c r="M333" s="417"/>
      <c r="N333" s="187"/>
      <c r="O333" s="705"/>
      <c r="P333" s="705"/>
      <c r="Q333" s="312"/>
      <c r="R333" s="314"/>
    </row>
    <row r="334" spans="1:18" ht="14.25" customHeight="1">
      <c r="A334" s="183"/>
      <c r="B334" s="310"/>
      <c r="C334" s="186"/>
      <c r="D334" s="185"/>
      <c r="E334" s="185"/>
      <c r="F334" s="2694" t="s">
        <v>2161</v>
      </c>
      <c r="G334" s="2698"/>
      <c r="H334" s="705"/>
      <c r="I334" s="1318"/>
      <c r="J334" s="1318"/>
      <c r="K334" s="1318"/>
      <c r="L334" s="417"/>
      <c r="M334" s="417"/>
      <c r="N334" s="187"/>
      <c r="O334" s="705"/>
      <c r="P334" s="705"/>
      <c r="Q334" s="312"/>
      <c r="R334" s="314"/>
    </row>
    <row r="335" spans="1:18" ht="14.25" customHeight="1">
      <c r="A335" s="183"/>
      <c r="B335" s="310"/>
      <c r="C335" s="186"/>
      <c r="D335" s="185"/>
      <c r="E335" s="185"/>
      <c r="F335" s="2654" t="s">
        <v>2633</v>
      </c>
      <c r="G335" s="2726"/>
      <c r="H335" s="705"/>
      <c r="I335" s="1318"/>
      <c r="J335" s="1318"/>
      <c r="K335" s="1318"/>
      <c r="L335" s="417"/>
      <c r="M335" s="417"/>
      <c r="N335" s="187"/>
      <c r="O335" s="705"/>
      <c r="P335" s="705"/>
      <c r="Q335" s="312"/>
      <c r="R335" s="314"/>
    </row>
    <row r="336" spans="1:18" ht="14.25" customHeight="1">
      <c r="A336" s="183"/>
      <c r="B336" s="310"/>
      <c r="C336" s="186"/>
      <c r="D336" s="185"/>
      <c r="E336" s="185"/>
      <c r="F336" s="2694" t="s">
        <v>2574</v>
      </c>
      <c r="G336" s="2698"/>
      <c r="H336" s="705"/>
      <c r="I336" s="1318"/>
      <c r="J336" s="1318"/>
      <c r="K336" s="1318"/>
      <c r="L336" s="417"/>
      <c r="M336" s="417"/>
      <c r="N336" s="187"/>
      <c r="O336" s="705"/>
      <c r="P336" s="705"/>
      <c r="Q336" s="312"/>
      <c r="R336" s="314"/>
    </row>
    <row r="337" spans="1:18" ht="14.25" customHeight="1">
      <c r="A337" s="183"/>
      <c r="B337" s="310"/>
      <c r="C337" s="186"/>
      <c r="D337" s="185"/>
      <c r="E337" s="185"/>
      <c r="F337" s="2694" t="s">
        <v>2163</v>
      </c>
      <c r="G337" s="2698"/>
      <c r="H337" s="705"/>
      <c r="I337" s="1318"/>
      <c r="J337" s="1318"/>
      <c r="K337" s="1318"/>
      <c r="L337" s="417"/>
      <c r="M337" s="417"/>
      <c r="N337" s="187"/>
      <c r="O337" s="705"/>
      <c r="P337" s="705"/>
      <c r="Q337" s="312"/>
      <c r="R337" s="314"/>
    </row>
    <row r="338" spans="1:18" ht="14.25" customHeight="1">
      <c r="A338" s="183"/>
      <c r="B338" s="310"/>
      <c r="C338" s="186"/>
      <c r="D338" s="185"/>
      <c r="E338" s="185"/>
      <c r="F338" s="2694" t="s">
        <v>2161</v>
      </c>
      <c r="G338" s="2698"/>
      <c r="H338" s="705"/>
      <c r="I338" s="1318"/>
      <c r="J338" s="1318"/>
      <c r="K338" s="1318"/>
      <c r="L338" s="417"/>
      <c r="M338" s="417"/>
      <c r="N338" s="187"/>
      <c r="O338" s="705"/>
      <c r="P338" s="705"/>
      <c r="Q338" s="312"/>
      <c r="R338" s="314"/>
    </row>
    <row r="339" spans="1:18" ht="14.25" customHeight="1">
      <c r="A339" s="183"/>
      <c r="B339" s="310"/>
      <c r="C339" s="186"/>
      <c r="D339" s="185"/>
      <c r="E339" s="185"/>
      <c r="F339" s="2654" t="s">
        <v>2634</v>
      </c>
      <c r="G339" s="2726"/>
      <c r="H339" s="705"/>
      <c r="I339" s="1318"/>
      <c r="J339" s="1318"/>
      <c r="K339" s="1318"/>
      <c r="L339" s="417"/>
      <c r="M339" s="417"/>
      <c r="N339" s="187"/>
      <c r="O339" s="705"/>
      <c r="P339" s="705"/>
      <c r="Q339" s="312"/>
      <c r="R339" s="314"/>
    </row>
    <row r="340" spans="1:18" ht="14.25" customHeight="1">
      <c r="A340" s="183"/>
      <c r="B340" s="310"/>
      <c r="C340" s="186"/>
      <c r="D340" s="185"/>
      <c r="E340" s="185"/>
      <c r="F340" s="2694" t="s">
        <v>2574</v>
      </c>
      <c r="G340" s="2698"/>
      <c r="H340" s="705"/>
      <c r="I340" s="1318"/>
      <c r="J340" s="1318"/>
      <c r="K340" s="1318"/>
      <c r="L340" s="417"/>
      <c r="M340" s="417"/>
      <c r="N340" s="187"/>
      <c r="O340" s="705"/>
      <c r="P340" s="705"/>
      <c r="Q340" s="312"/>
      <c r="R340" s="314"/>
    </row>
    <row r="341" spans="1:18" ht="14.25" customHeight="1">
      <c r="A341" s="183"/>
      <c r="B341" s="310"/>
      <c r="C341" s="186"/>
      <c r="D341" s="185"/>
      <c r="E341" s="185"/>
      <c r="F341" s="2694" t="s">
        <v>2163</v>
      </c>
      <c r="G341" s="2698"/>
      <c r="H341" s="705"/>
      <c r="I341" s="1318"/>
      <c r="J341" s="1318"/>
      <c r="K341" s="1318"/>
      <c r="L341" s="417"/>
      <c r="M341" s="417"/>
      <c r="N341" s="187"/>
      <c r="O341" s="705"/>
      <c r="P341" s="705"/>
      <c r="Q341" s="312"/>
      <c r="R341" s="314"/>
    </row>
    <row r="342" spans="1:18" ht="14.25" customHeight="1">
      <c r="A342" s="183"/>
      <c r="B342" s="310"/>
      <c r="C342" s="186"/>
      <c r="D342" s="185"/>
      <c r="E342" s="185"/>
      <c r="F342" s="2694" t="s">
        <v>2161</v>
      </c>
      <c r="G342" s="2698"/>
      <c r="H342" s="705"/>
      <c r="I342" s="1318"/>
      <c r="J342" s="1318"/>
      <c r="K342" s="1318"/>
      <c r="L342" s="417"/>
      <c r="M342" s="417"/>
      <c r="N342" s="187"/>
      <c r="O342" s="705"/>
      <c r="P342" s="705"/>
      <c r="Q342" s="312"/>
      <c r="R342" s="314"/>
    </row>
    <row r="343" spans="1:18" ht="14.25" customHeight="1">
      <c r="A343" s="183"/>
      <c r="B343" s="310"/>
      <c r="C343" s="186"/>
      <c r="D343" s="185"/>
      <c r="E343" s="185"/>
      <c r="F343" s="2654" t="s">
        <v>2635</v>
      </c>
      <c r="G343" s="2726"/>
      <c r="H343" s="705"/>
      <c r="I343" s="1318"/>
      <c r="J343" s="1318"/>
      <c r="K343" s="1318"/>
      <c r="L343" s="417"/>
      <c r="M343" s="417"/>
      <c r="N343" s="187"/>
      <c r="O343" s="705"/>
      <c r="P343" s="705"/>
      <c r="Q343" s="312"/>
      <c r="R343" s="314"/>
    </row>
    <row r="344" spans="1:18" ht="14.25" customHeight="1">
      <c r="A344" s="183"/>
      <c r="B344" s="310"/>
      <c r="C344" s="186"/>
      <c r="D344" s="185"/>
      <c r="E344" s="185"/>
      <c r="F344" s="2694" t="s">
        <v>2574</v>
      </c>
      <c r="G344" s="2698"/>
      <c r="H344" s="705"/>
      <c r="I344" s="1318"/>
      <c r="J344" s="1318"/>
      <c r="K344" s="1318"/>
      <c r="L344" s="417"/>
      <c r="M344" s="417"/>
      <c r="N344" s="187"/>
      <c r="O344" s="705"/>
      <c r="P344" s="705"/>
      <c r="Q344" s="312"/>
      <c r="R344" s="314"/>
    </row>
    <row r="345" spans="1:18" ht="14.25" customHeight="1">
      <c r="A345" s="183"/>
      <c r="B345" s="310"/>
      <c r="C345" s="186"/>
      <c r="D345" s="185"/>
      <c r="E345" s="185"/>
      <c r="F345" s="2694" t="s">
        <v>2163</v>
      </c>
      <c r="G345" s="2698"/>
      <c r="H345" s="705"/>
      <c r="I345" s="1318"/>
      <c r="J345" s="1318"/>
      <c r="K345" s="1318"/>
      <c r="L345" s="417"/>
      <c r="M345" s="417"/>
      <c r="N345" s="187"/>
      <c r="O345" s="705"/>
      <c r="P345" s="705"/>
      <c r="Q345" s="312"/>
      <c r="R345" s="314"/>
    </row>
    <row r="346" spans="1:18" ht="14.25" customHeight="1">
      <c r="A346" s="183"/>
      <c r="B346" s="310"/>
      <c r="C346" s="186"/>
      <c r="D346" s="185"/>
      <c r="E346" s="185"/>
      <c r="F346" s="2694" t="s">
        <v>2161</v>
      </c>
      <c r="G346" s="2698"/>
      <c r="H346" s="705"/>
      <c r="I346" s="1318"/>
      <c r="J346" s="1318"/>
      <c r="K346" s="1318"/>
      <c r="L346" s="417"/>
      <c r="M346" s="417"/>
      <c r="N346" s="187"/>
      <c r="O346" s="705"/>
      <c r="P346" s="705"/>
      <c r="Q346" s="312"/>
      <c r="R346" s="314"/>
    </row>
    <row r="347" spans="1:18" ht="14.25" customHeight="1">
      <c r="A347" s="183"/>
      <c r="B347" s="310"/>
      <c r="C347" s="186"/>
      <c r="D347" s="185"/>
      <c r="E347" s="185"/>
      <c r="F347" s="2694"/>
      <c r="G347" s="2698"/>
      <c r="H347" s="705"/>
      <c r="I347" s="1318"/>
      <c r="J347" s="1318"/>
      <c r="K347" s="1318"/>
      <c r="L347" s="417"/>
      <c r="M347" s="417"/>
      <c r="N347" s="187"/>
      <c r="O347" s="705"/>
      <c r="P347" s="705"/>
      <c r="Q347" s="312"/>
      <c r="R347" s="314"/>
    </row>
    <row r="348" spans="1:18" ht="14.25" customHeight="1">
      <c r="A348" s="183"/>
      <c r="B348" s="310"/>
      <c r="C348" s="186"/>
      <c r="D348" s="185"/>
      <c r="E348" s="185" t="s">
        <v>134</v>
      </c>
      <c r="F348" s="2694"/>
      <c r="G348" s="2698"/>
      <c r="H348" s="705"/>
      <c r="I348" s="1318"/>
      <c r="J348" s="1318"/>
      <c r="K348" s="1318"/>
      <c r="L348" s="417"/>
      <c r="M348" s="417"/>
      <c r="N348" s="187"/>
      <c r="O348" s="705"/>
      <c r="P348" s="705"/>
      <c r="Q348" s="312"/>
      <c r="R348" s="314"/>
    </row>
    <row r="349" spans="1:18" ht="14.25" customHeight="1">
      <c r="A349" s="183"/>
      <c r="B349" s="310"/>
      <c r="C349" s="186"/>
      <c r="D349" s="185"/>
      <c r="E349" s="185"/>
      <c r="F349" s="2654" t="s">
        <v>2631</v>
      </c>
      <c r="G349" s="2726"/>
      <c r="H349" s="705"/>
      <c r="I349" s="1318"/>
      <c r="J349" s="1318"/>
      <c r="K349" s="1318"/>
      <c r="L349" s="417"/>
      <c r="M349" s="417"/>
      <c r="N349" s="187"/>
      <c r="O349" s="705"/>
      <c r="P349" s="705"/>
      <c r="Q349" s="312"/>
      <c r="R349" s="314"/>
    </row>
    <row r="350" spans="1:18" ht="14.25" customHeight="1">
      <c r="A350" s="183"/>
      <c r="B350" s="310"/>
      <c r="C350" s="186"/>
      <c r="D350" s="185"/>
      <c r="E350" s="185"/>
      <c r="F350" s="2694" t="s">
        <v>2574</v>
      </c>
      <c r="G350" s="2698"/>
      <c r="H350" s="705"/>
      <c r="I350" s="1318"/>
      <c r="J350" s="1318"/>
      <c r="K350" s="1318"/>
      <c r="L350" s="417"/>
      <c r="M350" s="417"/>
      <c r="N350" s="187"/>
      <c r="O350" s="705"/>
      <c r="P350" s="705"/>
      <c r="Q350" s="312"/>
      <c r="R350" s="314"/>
    </row>
    <row r="351" spans="1:18" ht="14.25" customHeight="1">
      <c r="A351" s="183"/>
      <c r="B351" s="310"/>
      <c r="C351" s="186"/>
      <c r="D351" s="185"/>
      <c r="E351" s="185"/>
      <c r="F351" s="2694" t="s">
        <v>2163</v>
      </c>
      <c r="G351" s="2698"/>
      <c r="H351" s="705"/>
      <c r="I351" s="1318"/>
      <c r="J351" s="1318"/>
      <c r="K351" s="1318"/>
      <c r="L351" s="417"/>
      <c r="M351" s="417"/>
      <c r="N351" s="187"/>
      <c r="O351" s="705"/>
      <c r="P351" s="705"/>
      <c r="Q351" s="312"/>
      <c r="R351" s="314"/>
    </row>
    <row r="352" spans="1:18" ht="14.25" customHeight="1">
      <c r="A352" s="183"/>
      <c r="B352" s="310"/>
      <c r="C352" s="186"/>
      <c r="D352" s="185"/>
      <c r="E352" s="185"/>
      <c r="F352" s="2694" t="s">
        <v>2161</v>
      </c>
      <c r="G352" s="2698"/>
      <c r="H352" s="705"/>
      <c r="I352" s="1318"/>
      <c r="J352" s="1318"/>
      <c r="K352" s="1318"/>
      <c r="L352" s="417"/>
      <c r="M352" s="417"/>
      <c r="N352" s="187"/>
      <c r="O352" s="705"/>
      <c r="P352" s="705"/>
      <c r="Q352" s="312"/>
      <c r="R352" s="314"/>
    </row>
    <row r="353" spans="1:18" ht="14.25" customHeight="1">
      <c r="A353" s="183"/>
      <c r="B353" s="310"/>
      <c r="C353" s="186"/>
      <c r="D353" s="185"/>
      <c r="E353" s="185"/>
      <c r="F353" s="2654" t="s">
        <v>2632</v>
      </c>
      <c r="G353" s="2726"/>
      <c r="H353" s="705"/>
      <c r="I353" s="1318"/>
      <c r="J353" s="1318"/>
      <c r="K353" s="1318"/>
      <c r="L353" s="417"/>
      <c r="M353" s="417"/>
      <c r="N353" s="187"/>
      <c r="O353" s="705"/>
      <c r="P353" s="705"/>
      <c r="Q353" s="312"/>
      <c r="R353" s="314"/>
    </row>
    <row r="354" spans="1:18" ht="14.25" customHeight="1">
      <c r="A354" s="183"/>
      <c r="B354" s="310"/>
      <c r="C354" s="186"/>
      <c r="D354" s="185"/>
      <c r="E354" s="185"/>
      <c r="F354" s="2694" t="s">
        <v>2574</v>
      </c>
      <c r="G354" s="2698"/>
      <c r="H354" s="705"/>
      <c r="I354" s="1318"/>
      <c r="J354" s="1318"/>
      <c r="K354" s="1318"/>
      <c r="L354" s="417"/>
      <c r="M354" s="417"/>
      <c r="N354" s="187"/>
      <c r="O354" s="705"/>
      <c r="P354" s="705"/>
      <c r="Q354" s="312"/>
      <c r="R354" s="314"/>
    </row>
    <row r="355" spans="1:18" ht="14.25" customHeight="1">
      <c r="A355" s="183"/>
      <c r="B355" s="310"/>
      <c r="C355" s="186"/>
      <c r="D355" s="185"/>
      <c r="E355" s="185"/>
      <c r="F355" s="2694" t="s">
        <v>2163</v>
      </c>
      <c r="G355" s="2698"/>
      <c r="H355" s="705"/>
      <c r="I355" s="1318"/>
      <c r="J355" s="1318"/>
      <c r="K355" s="1318"/>
      <c r="L355" s="417"/>
      <c r="M355" s="417"/>
      <c r="N355" s="187"/>
      <c r="O355" s="705"/>
      <c r="P355" s="705"/>
      <c r="Q355" s="312"/>
      <c r="R355" s="314"/>
    </row>
    <row r="356" spans="1:18" ht="14.25" customHeight="1">
      <c r="A356" s="183"/>
      <c r="B356" s="310"/>
      <c r="C356" s="186"/>
      <c r="D356" s="185"/>
      <c r="E356" s="185"/>
      <c r="F356" s="2694" t="s">
        <v>2161</v>
      </c>
      <c r="G356" s="2698"/>
      <c r="H356" s="705"/>
      <c r="I356" s="1318"/>
      <c r="J356" s="1318"/>
      <c r="K356" s="1318"/>
      <c r="L356" s="417"/>
      <c r="M356" s="417"/>
      <c r="N356" s="187"/>
      <c r="O356" s="705"/>
      <c r="P356" s="705"/>
      <c r="Q356" s="312"/>
      <c r="R356" s="314"/>
    </row>
    <row r="357" spans="1:18" ht="14.25" customHeight="1">
      <c r="A357" s="183"/>
      <c r="B357" s="310"/>
      <c r="C357" s="186"/>
      <c r="D357" s="185"/>
      <c r="E357" s="185"/>
      <c r="F357" s="2654" t="s">
        <v>2633</v>
      </c>
      <c r="G357" s="2726"/>
      <c r="H357" s="705"/>
      <c r="I357" s="1318"/>
      <c r="J357" s="1318"/>
      <c r="K357" s="1318"/>
      <c r="L357" s="417"/>
      <c r="M357" s="417"/>
      <c r="N357" s="187"/>
      <c r="O357" s="705"/>
      <c r="P357" s="705"/>
      <c r="Q357" s="312"/>
      <c r="R357" s="314"/>
    </row>
    <row r="358" spans="1:18" ht="14.25" customHeight="1">
      <c r="A358" s="183"/>
      <c r="B358" s="310"/>
      <c r="C358" s="186"/>
      <c r="D358" s="185"/>
      <c r="E358" s="185"/>
      <c r="F358" s="2694" t="s">
        <v>2574</v>
      </c>
      <c r="G358" s="2698"/>
      <c r="H358" s="705"/>
      <c r="I358" s="1318"/>
      <c r="J358" s="1318"/>
      <c r="K358" s="1318"/>
      <c r="L358" s="417"/>
      <c r="M358" s="417"/>
      <c r="N358" s="187"/>
      <c r="O358" s="705"/>
      <c r="P358" s="705"/>
      <c r="Q358" s="312"/>
      <c r="R358" s="314"/>
    </row>
    <row r="359" spans="1:18" ht="14.25" customHeight="1">
      <c r="A359" s="183"/>
      <c r="B359" s="310"/>
      <c r="C359" s="186"/>
      <c r="D359" s="185"/>
      <c r="E359" s="185"/>
      <c r="F359" s="2694" t="s">
        <v>2163</v>
      </c>
      <c r="G359" s="2698"/>
      <c r="H359" s="705"/>
      <c r="I359" s="1318"/>
      <c r="J359" s="1318"/>
      <c r="K359" s="1318"/>
      <c r="L359" s="417"/>
      <c r="M359" s="417"/>
      <c r="N359" s="187"/>
      <c r="O359" s="705"/>
      <c r="P359" s="705"/>
      <c r="Q359" s="312"/>
      <c r="R359" s="314"/>
    </row>
    <row r="360" spans="1:18" ht="14.25" customHeight="1">
      <c r="A360" s="183"/>
      <c r="B360" s="310"/>
      <c r="C360" s="186"/>
      <c r="D360" s="185"/>
      <c r="E360" s="185"/>
      <c r="F360" s="2694" t="s">
        <v>2161</v>
      </c>
      <c r="G360" s="2698"/>
      <c r="H360" s="705"/>
      <c r="I360" s="1318"/>
      <c r="J360" s="1318"/>
      <c r="K360" s="1318"/>
      <c r="L360" s="417"/>
      <c r="M360" s="417"/>
      <c r="N360" s="187"/>
      <c r="O360" s="705"/>
      <c r="P360" s="705"/>
      <c r="Q360" s="312"/>
      <c r="R360" s="314"/>
    </row>
    <row r="361" spans="1:18" ht="14.25" customHeight="1">
      <c r="A361" s="183"/>
      <c r="B361" s="310"/>
      <c r="C361" s="186"/>
      <c r="D361" s="185"/>
      <c r="E361" s="185"/>
      <c r="F361" s="2654" t="s">
        <v>2634</v>
      </c>
      <c r="G361" s="2726"/>
      <c r="H361" s="705"/>
      <c r="I361" s="1318"/>
      <c r="J361" s="1318"/>
      <c r="K361" s="1318"/>
      <c r="L361" s="417"/>
      <c r="M361" s="417"/>
      <c r="N361" s="187"/>
      <c r="O361" s="705"/>
      <c r="P361" s="705"/>
      <c r="Q361" s="312"/>
      <c r="R361" s="314"/>
    </row>
    <row r="362" spans="1:18" ht="14.25" customHeight="1">
      <c r="A362" s="183"/>
      <c r="B362" s="310"/>
      <c r="C362" s="186"/>
      <c r="D362" s="185"/>
      <c r="E362" s="185"/>
      <c r="F362" s="2694" t="s">
        <v>2574</v>
      </c>
      <c r="G362" s="2698"/>
      <c r="H362" s="705"/>
      <c r="I362" s="1318"/>
      <c r="J362" s="1318"/>
      <c r="K362" s="1318"/>
      <c r="L362" s="417"/>
      <c r="M362" s="417"/>
      <c r="N362" s="187"/>
      <c r="O362" s="705"/>
      <c r="P362" s="705"/>
      <c r="Q362" s="312"/>
      <c r="R362" s="314"/>
    </row>
    <row r="363" spans="1:18" ht="14.25" customHeight="1">
      <c r="A363" s="183"/>
      <c r="B363" s="310"/>
      <c r="C363" s="186"/>
      <c r="D363" s="185"/>
      <c r="E363" s="185"/>
      <c r="F363" s="2694" t="s">
        <v>2163</v>
      </c>
      <c r="G363" s="2698"/>
      <c r="H363" s="705"/>
      <c r="I363" s="1318"/>
      <c r="J363" s="1318"/>
      <c r="K363" s="1318"/>
      <c r="L363" s="417"/>
      <c r="M363" s="417"/>
      <c r="N363" s="187"/>
      <c r="O363" s="705"/>
      <c r="P363" s="705"/>
      <c r="Q363" s="312"/>
      <c r="R363" s="314"/>
    </row>
    <row r="364" spans="1:18" ht="14.25" customHeight="1">
      <c r="A364" s="183"/>
      <c r="B364" s="310"/>
      <c r="C364" s="186"/>
      <c r="D364" s="185"/>
      <c r="E364" s="185"/>
      <c r="F364" s="2694" t="s">
        <v>2161</v>
      </c>
      <c r="G364" s="2698"/>
      <c r="H364" s="705"/>
      <c r="I364" s="1318"/>
      <c r="J364" s="1318"/>
      <c r="K364" s="1318"/>
      <c r="L364" s="417"/>
      <c r="M364" s="417"/>
      <c r="N364" s="187"/>
      <c r="O364" s="705"/>
      <c r="P364" s="705"/>
      <c r="Q364" s="312"/>
      <c r="R364" s="314"/>
    </row>
    <row r="365" spans="1:18" ht="14.25" customHeight="1">
      <c r="A365" s="183"/>
      <c r="B365" s="310"/>
      <c r="C365" s="186"/>
      <c r="D365" s="185"/>
      <c r="E365" s="185"/>
      <c r="F365" s="2654" t="s">
        <v>2635</v>
      </c>
      <c r="G365" s="2726"/>
      <c r="H365" s="705"/>
      <c r="I365" s="1318"/>
      <c r="J365" s="1318"/>
      <c r="K365" s="1318"/>
      <c r="L365" s="417"/>
      <c r="M365" s="417"/>
      <c r="N365" s="187"/>
      <c r="O365" s="705"/>
      <c r="P365" s="705"/>
      <c r="Q365" s="312"/>
      <c r="R365" s="314"/>
    </row>
    <row r="366" spans="1:18" ht="14.25" customHeight="1">
      <c r="A366" s="183"/>
      <c r="B366" s="310"/>
      <c r="C366" s="186"/>
      <c r="D366" s="185"/>
      <c r="E366" s="185"/>
      <c r="F366" s="2694" t="s">
        <v>2574</v>
      </c>
      <c r="G366" s="2698"/>
      <c r="H366" s="705"/>
      <c r="I366" s="1318"/>
      <c r="J366" s="1318"/>
      <c r="K366" s="1318"/>
      <c r="L366" s="417"/>
      <c r="M366" s="417"/>
      <c r="N366" s="187"/>
      <c r="O366" s="705"/>
      <c r="P366" s="705"/>
      <c r="Q366" s="312"/>
      <c r="R366" s="314"/>
    </row>
    <row r="367" spans="1:18" ht="14.25" customHeight="1">
      <c r="A367" s="183"/>
      <c r="B367" s="310"/>
      <c r="C367" s="186"/>
      <c r="D367" s="185"/>
      <c r="E367" s="185"/>
      <c r="F367" s="2694" t="s">
        <v>2163</v>
      </c>
      <c r="G367" s="2698"/>
      <c r="H367" s="705"/>
      <c r="I367" s="1318"/>
      <c r="J367" s="1318"/>
      <c r="K367" s="1318"/>
      <c r="L367" s="417"/>
      <c r="M367" s="417"/>
      <c r="N367" s="187"/>
      <c r="O367" s="705"/>
      <c r="P367" s="705"/>
      <c r="Q367" s="312"/>
      <c r="R367" s="314"/>
    </row>
    <row r="368" spans="1:18" ht="14.25" customHeight="1">
      <c r="A368" s="183"/>
      <c r="B368" s="310"/>
      <c r="C368" s="186"/>
      <c r="D368" s="185"/>
      <c r="E368" s="185"/>
      <c r="F368" s="2694" t="s">
        <v>2161</v>
      </c>
      <c r="G368" s="2698"/>
      <c r="H368" s="705"/>
      <c r="I368" s="1318"/>
      <c r="J368" s="1318"/>
      <c r="K368" s="1318"/>
      <c r="L368" s="417"/>
      <c r="M368" s="417"/>
      <c r="N368" s="187"/>
      <c r="O368" s="705"/>
      <c r="P368" s="705"/>
      <c r="Q368" s="312"/>
      <c r="R368" s="314"/>
    </row>
    <row r="369" spans="1:18" ht="14.25" customHeight="1">
      <c r="A369" s="183"/>
      <c r="B369" s="310"/>
      <c r="C369" s="186"/>
      <c r="D369" s="185"/>
      <c r="E369" s="185"/>
      <c r="F369" s="2694"/>
      <c r="G369" s="2698"/>
      <c r="H369" s="705"/>
      <c r="I369" s="1318"/>
      <c r="J369" s="1318"/>
      <c r="K369" s="1318"/>
      <c r="L369" s="417"/>
      <c r="M369" s="187"/>
      <c r="N369" s="187"/>
      <c r="O369" s="705"/>
      <c r="P369" s="705"/>
      <c r="Q369" s="312"/>
      <c r="R369" s="314"/>
    </row>
    <row r="370" spans="1:18" ht="14.25" customHeight="1">
      <c r="A370" s="183"/>
      <c r="B370" s="310"/>
      <c r="C370" s="186"/>
      <c r="D370" s="185"/>
      <c r="E370" s="185" t="s">
        <v>2470</v>
      </c>
      <c r="F370" s="2694"/>
      <c r="G370" s="2698"/>
      <c r="H370" s="705"/>
      <c r="I370" s="1318"/>
      <c r="J370" s="1318"/>
      <c r="K370" s="1318"/>
      <c r="L370" s="417"/>
      <c r="M370" s="417"/>
      <c r="N370" s="187"/>
      <c r="O370" s="705"/>
      <c r="P370" s="705"/>
      <c r="Q370" s="312"/>
      <c r="R370" s="314"/>
    </row>
    <row r="371" spans="1:18" ht="14.25" customHeight="1">
      <c r="A371" s="183"/>
      <c r="B371" s="310"/>
      <c r="C371" s="186"/>
      <c r="D371" s="185"/>
      <c r="E371" s="185"/>
      <c r="F371" s="2654" t="s">
        <v>2631</v>
      </c>
      <c r="G371" s="2726"/>
      <c r="H371" s="705"/>
      <c r="I371" s="1318"/>
      <c r="J371" s="1318"/>
      <c r="K371" s="1318"/>
      <c r="L371" s="417"/>
      <c r="M371" s="417"/>
      <c r="N371" s="187"/>
      <c r="O371" s="705"/>
      <c r="P371" s="705"/>
      <c r="Q371" s="312"/>
      <c r="R371" s="314"/>
    </row>
    <row r="372" spans="1:18" ht="14.25" customHeight="1">
      <c r="A372" s="183"/>
      <c r="B372" s="310"/>
      <c r="C372" s="186"/>
      <c r="D372" s="185"/>
      <c r="E372" s="185"/>
      <c r="F372" s="2694" t="s">
        <v>2574</v>
      </c>
      <c r="G372" s="2698"/>
      <c r="H372" s="705"/>
      <c r="I372" s="1318"/>
      <c r="J372" s="1318"/>
      <c r="K372" s="1318"/>
      <c r="L372" s="417"/>
      <c r="M372" s="417"/>
      <c r="N372" s="187"/>
      <c r="O372" s="705"/>
      <c r="P372" s="705"/>
      <c r="Q372" s="312"/>
      <c r="R372" s="314"/>
    </row>
    <row r="373" spans="1:18" ht="14.25" customHeight="1">
      <c r="A373" s="183"/>
      <c r="B373" s="310"/>
      <c r="C373" s="186"/>
      <c r="D373" s="185"/>
      <c r="E373" s="185"/>
      <c r="F373" s="2694" t="s">
        <v>2163</v>
      </c>
      <c r="G373" s="2698"/>
      <c r="H373" s="705"/>
      <c r="I373" s="1318"/>
      <c r="J373" s="1318"/>
      <c r="K373" s="1318"/>
      <c r="L373" s="417"/>
      <c r="M373" s="417"/>
      <c r="N373" s="187"/>
      <c r="O373" s="705"/>
      <c r="P373" s="705"/>
      <c r="Q373" s="312"/>
      <c r="R373" s="314"/>
    </row>
    <row r="374" spans="1:18" ht="14.25" customHeight="1">
      <c r="A374" s="183"/>
      <c r="B374" s="310"/>
      <c r="C374" s="186"/>
      <c r="D374" s="185"/>
      <c r="E374" s="185"/>
      <c r="F374" s="2694" t="s">
        <v>2161</v>
      </c>
      <c r="G374" s="2698"/>
      <c r="H374" s="705"/>
      <c r="I374" s="1318"/>
      <c r="J374" s="1318"/>
      <c r="K374" s="1318"/>
      <c r="L374" s="417"/>
      <c r="M374" s="417"/>
      <c r="N374" s="187"/>
      <c r="O374" s="705"/>
      <c r="P374" s="705"/>
      <c r="Q374" s="312"/>
      <c r="R374" s="314"/>
    </row>
    <row r="375" spans="1:18" ht="14.25" customHeight="1">
      <c r="A375" s="183"/>
      <c r="B375" s="310"/>
      <c r="C375" s="186"/>
      <c r="D375" s="185"/>
      <c r="E375" s="185"/>
      <c r="F375" s="2654" t="s">
        <v>2632</v>
      </c>
      <c r="G375" s="2726"/>
      <c r="H375" s="705"/>
      <c r="I375" s="1318"/>
      <c r="J375" s="1318"/>
      <c r="K375" s="1318"/>
      <c r="L375" s="417"/>
      <c r="M375" s="417"/>
      <c r="N375" s="187"/>
      <c r="O375" s="705"/>
      <c r="P375" s="705"/>
      <c r="Q375" s="312"/>
      <c r="R375" s="314"/>
    </row>
    <row r="376" spans="1:18" ht="14.25" customHeight="1">
      <c r="A376" s="183"/>
      <c r="B376" s="310"/>
      <c r="C376" s="186"/>
      <c r="D376" s="185"/>
      <c r="E376" s="185"/>
      <c r="F376" s="2694" t="s">
        <v>2574</v>
      </c>
      <c r="G376" s="2698"/>
      <c r="H376" s="705"/>
      <c r="I376" s="1318"/>
      <c r="J376" s="1318"/>
      <c r="K376" s="1318"/>
      <c r="L376" s="417"/>
      <c r="M376" s="417"/>
      <c r="N376" s="187"/>
      <c r="O376" s="705"/>
      <c r="P376" s="705"/>
      <c r="Q376" s="312"/>
      <c r="R376" s="314"/>
    </row>
    <row r="377" spans="1:18" ht="14.25" customHeight="1">
      <c r="A377" s="183"/>
      <c r="B377" s="310"/>
      <c r="C377" s="186"/>
      <c r="D377" s="185"/>
      <c r="E377" s="185"/>
      <c r="F377" s="2694" t="s">
        <v>2163</v>
      </c>
      <c r="G377" s="2698"/>
      <c r="H377" s="705"/>
      <c r="I377" s="1318"/>
      <c r="J377" s="1318"/>
      <c r="K377" s="1318"/>
      <c r="L377" s="417"/>
      <c r="M377" s="417"/>
      <c r="N377" s="187"/>
      <c r="O377" s="705"/>
      <c r="P377" s="705"/>
      <c r="Q377" s="312"/>
      <c r="R377" s="314"/>
    </row>
    <row r="378" spans="1:18" ht="14.25" customHeight="1">
      <c r="A378" s="183"/>
      <c r="B378" s="310"/>
      <c r="C378" s="186"/>
      <c r="D378" s="185"/>
      <c r="E378" s="185"/>
      <c r="F378" s="2694" t="s">
        <v>2161</v>
      </c>
      <c r="G378" s="2698"/>
      <c r="H378" s="705"/>
      <c r="I378" s="1318"/>
      <c r="J378" s="1318"/>
      <c r="K378" s="1318"/>
      <c r="L378" s="417"/>
      <c r="M378" s="417"/>
      <c r="N378" s="187"/>
      <c r="O378" s="705"/>
      <c r="P378" s="705"/>
      <c r="Q378" s="312"/>
      <c r="R378" s="314"/>
    </row>
    <row r="379" spans="1:18" ht="14.25" customHeight="1">
      <c r="A379" s="183"/>
      <c r="B379" s="310"/>
      <c r="C379" s="186"/>
      <c r="D379" s="185"/>
      <c r="E379" s="185"/>
      <c r="F379" s="2654" t="s">
        <v>2633</v>
      </c>
      <c r="G379" s="2726"/>
      <c r="H379" s="705"/>
      <c r="I379" s="1318"/>
      <c r="J379" s="1318"/>
      <c r="K379" s="1318"/>
      <c r="L379" s="417"/>
      <c r="M379" s="417"/>
      <c r="N379" s="187"/>
      <c r="O379" s="705"/>
      <c r="P379" s="705"/>
      <c r="Q379" s="312"/>
      <c r="R379" s="314"/>
    </row>
    <row r="380" spans="1:18" ht="14.25" customHeight="1">
      <c r="A380" s="183"/>
      <c r="B380" s="310"/>
      <c r="C380" s="186"/>
      <c r="D380" s="185"/>
      <c r="E380" s="185"/>
      <c r="F380" s="2694" t="s">
        <v>2574</v>
      </c>
      <c r="G380" s="2698"/>
      <c r="H380" s="705"/>
      <c r="I380" s="1318"/>
      <c r="J380" s="1318"/>
      <c r="K380" s="1318"/>
      <c r="L380" s="417"/>
      <c r="M380" s="417"/>
      <c r="N380" s="187"/>
      <c r="O380" s="705"/>
      <c r="P380" s="705"/>
      <c r="Q380" s="312"/>
      <c r="R380" s="314"/>
    </row>
    <row r="381" spans="1:18" ht="14.25" customHeight="1">
      <c r="A381" s="183"/>
      <c r="B381" s="310"/>
      <c r="C381" s="186"/>
      <c r="D381" s="185"/>
      <c r="E381" s="185"/>
      <c r="F381" s="2694" t="s">
        <v>2163</v>
      </c>
      <c r="G381" s="2698"/>
      <c r="H381" s="705"/>
      <c r="I381" s="1318"/>
      <c r="J381" s="1318"/>
      <c r="K381" s="1318"/>
      <c r="L381" s="417"/>
      <c r="M381" s="417"/>
      <c r="N381" s="187"/>
      <c r="O381" s="705"/>
      <c r="P381" s="705"/>
      <c r="Q381" s="312"/>
      <c r="R381" s="314"/>
    </row>
    <row r="382" spans="1:18" ht="14.25" customHeight="1">
      <c r="A382" s="183"/>
      <c r="B382" s="310"/>
      <c r="C382" s="186"/>
      <c r="D382" s="185"/>
      <c r="E382" s="185"/>
      <c r="F382" s="2694" t="s">
        <v>2161</v>
      </c>
      <c r="G382" s="2698"/>
      <c r="H382" s="705"/>
      <c r="I382" s="1318"/>
      <c r="J382" s="1318"/>
      <c r="K382" s="1318"/>
      <c r="L382" s="417"/>
      <c r="M382" s="417"/>
      <c r="N382" s="187"/>
      <c r="O382" s="705"/>
      <c r="P382" s="705"/>
      <c r="Q382" s="312"/>
      <c r="R382" s="314"/>
    </row>
    <row r="383" spans="1:18" ht="14.25" customHeight="1">
      <c r="A383" s="183"/>
      <c r="B383" s="310"/>
      <c r="C383" s="186"/>
      <c r="D383" s="185"/>
      <c r="E383" s="185"/>
      <c r="F383" s="2654" t="s">
        <v>2634</v>
      </c>
      <c r="G383" s="2726"/>
      <c r="H383" s="705"/>
      <c r="I383" s="1318"/>
      <c r="J383" s="1318"/>
      <c r="K383" s="1318"/>
      <c r="L383" s="417"/>
      <c r="M383" s="417"/>
      <c r="N383" s="187"/>
      <c r="O383" s="705"/>
      <c r="P383" s="705"/>
      <c r="Q383" s="312"/>
      <c r="R383" s="314"/>
    </row>
    <row r="384" spans="1:18" ht="14.25" customHeight="1">
      <c r="A384" s="183"/>
      <c r="B384" s="310"/>
      <c r="C384" s="186"/>
      <c r="D384" s="185"/>
      <c r="E384" s="185"/>
      <c r="F384" s="2694" t="s">
        <v>2574</v>
      </c>
      <c r="G384" s="2698"/>
      <c r="H384" s="705"/>
      <c r="I384" s="1318"/>
      <c r="J384" s="1318"/>
      <c r="K384" s="1318"/>
      <c r="L384" s="417"/>
      <c r="M384" s="417"/>
      <c r="N384" s="187"/>
      <c r="O384" s="705"/>
      <c r="P384" s="705"/>
      <c r="Q384" s="312"/>
      <c r="R384" s="314"/>
    </row>
    <row r="385" spans="1:18" ht="14.25" customHeight="1">
      <c r="A385" s="183"/>
      <c r="B385" s="310"/>
      <c r="C385" s="186"/>
      <c r="D385" s="185"/>
      <c r="E385" s="185"/>
      <c r="F385" s="2694" t="s">
        <v>2163</v>
      </c>
      <c r="G385" s="2698"/>
      <c r="H385" s="705"/>
      <c r="I385" s="1318"/>
      <c r="J385" s="1318"/>
      <c r="K385" s="1318"/>
      <c r="L385" s="417"/>
      <c r="M385" s="417"/>
      <c r="N385" s="187"/>
      <c r="O385" s="705"/>
      <c r="P385" s="705"/>
      <c r="Q385" s="312"/>
      <c r="R385" s="314"/>
    </row>
    <row r="386" spans="1:18" ht="14.25" customHeight="1">
      <c r="A386" s="183"/>
      <c r="B386" s="310"/>
      <c r="C386" s="186"/>
      <c r="D386" s="185"/>
      <c r="E386" s="185"/>
      <c r="F386" s="2694" t="s">
        <v>2161</v>
      </c>
      <c r="G386" s="2698"/>
      <c r="H386" s="705"/>
      <c r="I386" s="1318"/>
      <c r="J386" s="1318"/>
      <c r="K386" s="1318"/>
      <c r="L386" s="417"/>
      <c r="M386" s="417"/>
      <c r="N386" s="187"/>
      <c r="O386" s="705"/>
      <c r="P386" s="705"/>
      <c r="Q386" s="312"/>
      <c r="R386" s="314"/>
    </row>
    <row r="387" spans="1:18" ht="14.25" customHeight="1">
      <c r="A387" s="183"/>
      <c r="B387" s="310"/>
      <c r="C387" s="186"/>
      <c r="D387" s="185"/>
      <c r="E387" s="185"/>
      <c r="F387" s="2654" t="s">
        <v>2635</v>
      </c>
      <c r="G387" s="2726"/>
      <c r="H387" s="705"/>
      <c r="I387" s="1318"/>
      <c r="J387" s="1318"/>
      <c r="K387" s="1318"/>
      <c r="L387" s="417"/>
      <c r="M387" s="417"/>
      <c r="N387" s="187"/>
      <c r="O387" s="705"/>
      <c r="P387" s="705"/>
      <c r="Q387" s="312"/>
      <c r="R387" s="314"/>
    </row>
    <row r="388" spans="1:18" ht="14.25" customHeight="1">
      <c r="A388" s="183"/>
      <c r="B388" s="310"/>
      <c r="C388" s="186"/>
      <c r="D388" s="185"/>
      <c r="E388" s="185"/>
      <c r="F388" s="2694" t="s">
        <v>2574</v>
      </c>
      <c r="G388" s="2698"/>
      <c r="H388" s="705"/>
      <c r="I388" s="1318"/>
      <c r="J388" s="1318"/>
      <c r="K388" s="1318"/>
      <c r="L388" s="417"/>
      <c r="M388" s="417"/>
      <c r="N388" s="187"/>
      <c r="O388" s="705"/>
      <c r="P388" s="705"/>
      <c r="Q388" s="312"/>
      <c r="R388" s="314"/>
    </row>
    <row r="389" spans="1:18" ht="14.25" customHeight="1">
      <c r="A389" s="183"/>
      <c r="B389" s="310"/>
      <c r="C389" s="186"/>
      <c r="D389" s="185"/>
      <c r="E389" s="185"/>
      <c r="F389" s="2694" t="s">
        <v>2163</v>
      </c>
      <c r="G389" s="2698"/>
      <c r="H389" s="705"/>
      <c r="I389" s="1318"/>
      <c r="J389" s="1318"/>
      <c r="K389" s="1318"/>
      <c r="L389" s="417"/>
      <c r="M389" s="417"/>
      <c r="N389" s="187"/>
      <c r="O389" s="705"/>
      <c r="P389" s="705"/>
      <c r="Q389" s="312"/>
      <c r="R389" s="314"/>
    </row>
    <row r="390" spans="1:18" ht="14.25" customHeight="1">
      <c r="A390" s="183"/>
      <c r="B390" s="310"/>
      <c r="C390" s="186"/>
      <c r="D390" s="185"/>
      <c r="E390" s="185"/>
      <c r="F390" s="2694" t="s">
        <v>2161</v>
      </c>
      <c r="G390" s="2698"/>
      <c r="H390" s="705"/>
      <c r="I390" s="1318"/>
      <c r="J390" s="1318"/>
      <c r="K390" s="1318"/>
      <c r="L390" s="417"/>
      <c r="M390" s="417"/>
      <c r="N390" s="187"/>
      <c r="O390" s="705"/>
      <c r="P390" s="705"/>
      <c r="Q390" s="312"/>
      <c r="R390" s="314"/>
    </row>
    <row r="391" spans="1:18" ht="14.25" customHeight="1">
      <c r="A391" s="183"/>
      <c r="B391" s="310"/>
      <c r="C391" s="186"/>
      <c r="D391" s="185"/>
      <c r="E391" s="185"/>
      <c r="F391" s="2694"/>
      <c r="G391" s="2698"/>
      <c r="H391" s="705"/>
      <c r="I391" s="1318"/>
      <c r="J391" s="1318"/>
      <c r="K391" s="1318"/>
      <c r="L391" s="417"/>
      <c r="M391" s="417"/>
      <c r="N391" s="187"/>
      <c r="O391" s="705"/>
      <c r="P391" s="705"/>
      <c r="Q391" s="312"/>
      <c r="R391" s="314"/>
    </row>
    <row r="392" spans="1:18" ht="14.25" customHeight="1">
      <c r="A392" s="183"/>
      <c r="B392" s="310"/>
      <c r="C392" s="186"/>
      <c r="D392" s="185"/>
      <c r="E392" s="185"/>
      <c r="F392" s="2694"/>
      <c r="G392" s="2698"/>
      <c r="H392" s="705"/>
      <c r="I392" s="1318"/>
      <c r="J392" s="1318"/>
      <c r="K392" s="1318"/>
      <c r="L392" s="417"/>
      <c r="M392" s="417"/>
      <c r="N392" s="187"/>
      <c r="O392" s="705"/>
      <c r="P392" s="705"/>
      <c r="Q392" s="312"/>
      <c r="R392" s="314"/>
    </row>
    <row r="393" spans="1:18" ht="14.25" customHeight="1">
      <c r="A393" s="183"/>
      <c r="B393" s="310"/>
      <c r="C393" s="186"/>
      <c r="D393" s="185"/>
      <c r="E393" s="185"/>
      <c r="F393" s="2694"/>
      <c r="G393" s="2698"/>
      <c r="H393" s="705"/>
      <c r="I393" s="1318"/>
      <c r="J393" s="1318"/>
      <c r="K393" s="1318"/>
      <c r="L393" s="417"/>
      <c r="M393" s="417"/>
      <c r="N393" s="187"/>
      <c r="O393" s="705"/>
      <c r="P393" s="705"/>
      <c r="Q393" s="312"/>
      <c r="R393" s="314"/>
    </row>
    <row r="394" spans="1:18" ht="14.25" customHeight="1">
      <c r="A394" s="183"/>
      <c r="B394" s="310"/>
      <c r="C394" s="186"/>
      <c r="D394" s="185"/>
      <c r="E394" s="185" t="s">
        <v>135</v>
      </c>
      <c r="F394" s="2694"/>
      <c r="G394" s="2698"/>
      <c r="H394" s="705"/>
      <c r="I394" s="1318"/>
      <c r="J394" s="1318"/>
      <c r="K394" s="1318"/>
      <c r="L394" s="417"/>
      <c r="M394" s="417"/>
      <c r="N394" s="187"/>
      <c r="O394" s="705"/>
      <c r="P394" s="705"/>
      <c r="Q394" s="312"/>
      <c r="R394" s="314"/>
    </row>
    <row r="395" spans="1:18" ht="14.25" customHeight="1">
      <c r="A395" s="183"/>
      <c r="B395" s="310"/>
      <c r="C395" s="186"/>
      <c r="D395" s="185"/>
      <c r="E395" s="185"/>
      <c r="F395" s="2654" t="s">
        <v>2631</v>
      </c>
      <c r="G395" s="2726"/>
      <c r="H395" s="722"/>
      <c r="I395" s="1329"/>
      <c r="J395" s="1329"/>
      <c r="K395" s="1329"/>
      <c r="L395" s="433"/>
      <c r="M395" s="433"/>
      <c r="N395" s="315"/>
      <c r="O395" s="731"/>
      <c r="P395" s="731"/>
      <c r="Q395" s="312"/>
      <c r="R395" s="314"/>
    </row>
    <row r="396" spans="1:18" ht="14.25" customHeight="1">
      <c r="A396" s="183"/>
      <c r="B396" s="310"/>
      <c r="C396" s="186"/>
      <c r="D396" s="185"/>
      <c r="E396" s="185"/>
      <c r="F396" s="2694" t="s">
        <v>2574</v>
      </c>
      <c r="G396" s="2698"/>
      <c r="H396" s="722"/>
      <c r="I396" s="1329"/>
      <c r="J396" s="1329"/>
      <c r="K396" s="1329"/>
      <c r="L396" s="433"/>
      <c r="M396" s="433"/>
      <c r="N396" s="315"/>
      <c r="O396" s="731"/>
      <c r="P396" s="731"/>
      <c r="Q396" s="312"/>
      <c r="R396" s="314"/>
    </row>
    <row r="397" spans="1:18" ht="14.25" customHeight="1">
      <c r="A397" s="183"/>
      <c r="B397" s="310"/>
      <c r="C397" s="186"/>
      <c r="D397" s="185"/>
      <c r="E397" s="185"/>
      <c r="F397" s="2694" t="s">
        <v>2163</v>
      </c>
      <c r="G397" s="2698"/>
      <c r="H397" s="705"/>
      <c r="I397" s="1318"/>
      <c r="J397" s="1318"/>
      <c r="K397" s="1318"/>
      <c r="L397" s="417"/>
      <c r="M397" s="417"/>
      <c r="N397" s="187"/>
      <c r="O397" s="705"/>
      <c r="P397" s="705"/>
      <c r="Q397" s="312"/>
      <c r="R397" s="314"/>
    </row>
    <row r="398" spans="1:18" ht="14.25" customHeight="1">
      <c r="A398" s="183"/>
      <c r="B398" s="310"/>
      <c r="C398" s="186"/>
      <c r="D398" s="185"/>
      <c r="E398" s="185"/>
      <c r="F398" s="2694" t="s">
        <v>2161</v>
      </c>
      <c r="G398" s="2698"/>
      <c r="H398" s="705"/>
      <c r="I398" s="1318"/>
      <c r="J398" s="1318"/>
      <c r="K398" s="1318"/>
      <c r="L398" s="417"/>
      <c r="M398" s="417"/>
      <c r="N398" s="187"/>
      <c r="O398" s="705"/>
      <c r="P398" s="705"/>
      <c r="Q398" s="312"/>
      <c r="R398" s="314"/>
    </row>
    <row r="399" spans="1:18" ht="14.25" customHeight="1">
      <c r="A399" s="183"/>
      <c r="B399" s="310"/>
      <c r="C399" s="186"/>
      <c r="D399" s="185"/>
      <c r="E399" s="185"/>
      <c r="F399" s="2654" t="s">
        <v>2632</v>
      </c>
      <c r="G399" s="2726"/>
      <c r="H399" s="705"/>
      <c r="I399" s="1318"/>
      <c r="J399" s="1318"/>
      <c r="K399" s="1318"/>
      <c r="L399" s="417"/>
      <c r="M399" s="417"/>
      <c r="N399" s="187"/>
      <c r="O399" s="705"/>
      <c r="P399" s="705"/>
      <c r="Q399" s="312"/>
      <c r="R399" s="314"/>
    </row>
    <row r="400" spans="1:18" ht="14.25" customHeight="1">
      <c r="A400" s="183"/>
      <c r="B400" s="310"/>
      <c r="C400" s="186"/>
      <c r="D400" s="185"/>
      <c r="E400" s="185"/>
      <c r="F400" s="2694" t="s">
        <v>2574</v>
      </c>
      <c r="G400" s="2698"/>
      <c r="H400" s="705"/>
      <c r="I400" s="1318"/>
      <c r="J400" s="1318"/>
      <c r="K400" s="1318"/>
      <c r="L400" s="417"/>
      <c r="M400" s="417"/>
      <c r="N400" s="187"/>
      <c r="O400" s="705"/>
      <c r="P400" s="705"/>
      <c r="Q400" s="312"/>
      <c r="R400" s="314"/>
    </row>
    <row r="401" spans="1:18" ht="14.25" customHeight="1">
      <c r="A401" s="183"/>
      <c r="B401" s="310"/>
      <c r="C401" s="186"/>
      <c r="D401" s="185"/>
      <c r="E401" s="185"/>
      <c r="F401" s="2694" t="s">
        <v>2163</v>
      </c>
      <c r="G401" s="2698"/>
      <c r="H401" s="705"/>
      <c r="I401" s="1318"/>
      <c r="J401" s="1318"/>
      <c r="K401" s="1318"/>
      <c r="L401" s="417"/>
      <c r="M401" s="417"/>
      <c r="N401" s="187"/>
      <c r="O401" s="705"/>
      <c r="P401" s="705"/>
      <c r="Q401" s="312"/>
      <c r="R401" s="314"/>
    </row>
    <row r="402" spans="1:18" ht="14.25" customHeight="1">
      <c r="A402" s="183"/>
      <c r="B402" s="310"/>
      <c r="C402" s="186"/>
      <c r="D402" s="185"/>
      <c r="E402" s="185"/>
      <c r="F402" s="2694" t="s">
        <v>2161</v>
      </c>
      <c r="G402" s="2698"/>
      <c r="H402" s="705"/>
      <c r="I402" s="1318"/>
      <c r="J402" s="1318"/>
      <c r="K402" s="1318"/>
      <c r="L402" s="417"/>
      <c r="M402" s="417"/>
      <c r="N402" s="187"/>
      <c r="O402" s="705"/>
      <c r="P402" s="705"/>
      <c r="Q402" s="312"/>
      <c r="R402" s="314"/>
    </row>
    <row r="403" spans="1:18" ht="14.25" customHeight="1">
      <c r="A403" s="183"/>
      <c r="B403" s="310"/>
      <c r="C403" s="186"/>
      <c r="D403" s="185"/>
      <c r="E403" s="185"/>
      <c r="F403" s="2654" t="s">
        <v>2633</v>
      </c>
      <c r="G403" s="2726"/>
      <c r="H403" s="705"/>
      <c r="I403" s="1318"/>
      <c r="J403" s="1318"/>
      <c r="K403" s="1318"/>
      <c r="L403" s="417"/>
      <c r="M403" s="417"/>
      <c r="N403" s="417"/>
      <c r="O403" s="704"/>
      <c r="P403" s="704"/>
      <c r="Q403" s="312"/>
      <c r="R403" s="314"/>
    </row>
    <row r="404" spans="1:18" ht="14.25" customHeight="1">
      <c r="A404" s="183"/>
      <c r="B404" s="310"/>
      <c r="C404" s="186"/>
      <c r="D404" s="185"/>
      <c r="E404" s="185"/>
      <c r="F404" s="2694" t="s">
        <v>2574</v>
      </c>
      <c r="G404" s="2698"/>
      <c r="H404" s="705"/>
      <c r="I404" s="1318"/>
      <c r="J404" s="1318"/>
      <c r="K404" s="1318"/>
      <c r="L404" s="417"/>
      <c r="M404" s="417"/>
      <c r="N404" s="417"/>
      <c r="O404" s="704"/>
      <c r="P404" s="704"/>
      <c r="Q404" s="312"/>
      <c r="R404" s="314"/>
    </row>
    <row r="405" spans="1:18" ht="14.25" customHeight="1">
      <c r="A405" s="183"/>
      <c r="B405" s="310"/>
      <c r="C405" s="186"/>
      <c r="D405" s="185"/>
      <c r="E405" s="185"/>
      <c r="F405" s="2694" t="s">
        <v>2163</v>
      </c>
      <c r="G405" s="2698"/>
      <c r="H405" s="705"/>
      <c r="I405" s="1318"/>
      <c r="J405" s="1318"/>
      <c r="K405" s="1318"/>
      <c r="L405" s="417"/>
      <c r="M405" s="417"/>
      <c r="N405" s="417"/>
      <c r="O405" s="704"/>
      <c r="P405" s="704"/>
      <c r="Q405" s="312"/>
      <c r="R405" s="314"/>
    </row>
    <row r="406" spans="1:18" ht="14.25" customHeight="1">
      <c r="A406" s="183"/>
      <c r="B406" s="310"/>
      <c r="C406" s="186"/>
      <c r="D406" s="185"/>
      <c r="E406" s="185"/>
      <c r="F406" s="2694" t="s">
        <v>2161</v>
      </c>
      <c r="G406" s="2698"/>
      <c r="H406" s="705"/>
      <c r="I406" s="1318"/>
      <c r="J406" s="1318"/>
      <c r="K406" s="1318"/>
      <c r="L406" s="417"/>
      <c r="M406" s="417"/>
      <c r="N406" s="417"/>
      <c r="O406" s="704"/>
      <c r="P406" s="704"/>
      <c r="Q406" s="312"/>
      <c r="R406" s="314"/>
    </row>
    <row r="407" spans="1:18" ht="14.25" customHeight="1">
      <c r="A407" s="183"/>
      <c r="B407" s="310"/>
      <c r="C407" s="186"/>
      <c r="D407" s="185"/>
      <c r="E407" s="185"/>
      <c r="F407" s="2654" t="s">
        <v>2634</v>
      </c>
      <c r="G407" s="2726"/>
      <c r="H407" s="705"/>
      <c r="I407" s="1318"/>
      <c r="J407" s="1318"/>
      <c r="K407" s="1318"/>
      <c r="L407" s="417"/>
      <c r="M407" s="417"/>
      <c r="N407" s="417"/>
      <c r="O407" s="704"/>
      <c r="P407" s="704"/>
      <c r="Q407" s="312"/>
      <c r="R407" s="314"/>
    </row>
    <row r="408" spans="1:18" ht="14.25" customHeight="1">
      <c r="A408" s="183"/>
      <c r="B408" s="310"/>
      <c r="C408" s="186"/>
      <c r="D408" s="185"/>
      <c r="E408" s="185"/>
      <c r="F408" s="2694" t="s">
        <v>2574</v>
      </c>
      <c r="G408" s="2698"/>
      <c r="H408" s="705"/>
      <c r="I408" s="1318"/>
      <c r="J408" s="1318"/>
      <c r="K408" s="1318"/>
      <c r="L408" s="417"/>
      <c r="M408" s="417"/>
      <c r="N408" s="417"/>
      <c r="O408" s="704"/>
      <c r="P408" s="704"/>
      <c r="Q408" s="312"/>
      <c r="R408" s="314"/>
    </row>
    <row r="409" spans="1:18" ht="14.25" customHeight="1">
      <c r="A409" s="183"/>
      <c r="B409" s="310"/>
      <c r="C409" s="186"/>
      <c r="D409" s="185"/>
      <c r="E409" s="185"/>
      <c r="F409" s="2694" t="s">
        <v>2163</v>
      </c>
      <c r="G409" s="2698"/>
      <c r="H409" s="705"/>
      <c r="I409" s="1318"/>
      <c r="J409" s="1318"/>
      <c r="K409" s="1318"/>
      <c r="L409" s="417"/>
      <c r="M409" s="417"/>
      <c r="N409" s="417"/>
      <c r="O409" s="704"/>
      <c r="P409" s="704"/>
      <c r="Q409" s="312"/>
      <c r="R409" s="314"/>
    </row>
    <row r="410" spans="1:18" ht="14.25" customHeight="1">
      <c r="A410" s="183"/>
      <c r="B410" s="310"/>
      <c r="C410" s="186"/>
      <c r="D410" s="185"/>
      <c r="E410" s="185"/>
      <c r="F410" s="2694" t="s">
        <v>2161</v>
      </c>
      <c r="G410" s="2698"/>
      <c r="H410" s="705"/>
      <c r="I410" s="1318"/>
      <c r="J410" s="1318"/>
      <c r="K410" s="1318"/>
      <c r="L410" s="417"/>
      <c r="M410" s="417"/>
      <c r="N410" s="417"/>
      <c r="O410" s="704"/>
      <c r="P410" s="704"/>
      <c r="Q410" s="312"/>
      <c r="R410" s="314"/>
    </row>
    <row r="411" spans="1:18" ht="14.25" customHeight="1">
      <c r="A411" s="183"/>
      <c r="B411" s="310"/>
      <c r="C411" s="186"/>
      <c r="D411" s="185"/>
      <c r="E411" s="185"/>
      <c r="F411" s="2694"/>
      <c r="G411" s="2698"/>
      <c r="H411" s="705"/>
      <c r="I411" s="1318"/>
      <c r="J411" s="1318"/>
      <c r="K411" s="1318"/>
      <c r="L411" s="417"/>
      <c r="M411" s="187"/>
      <c r="N411" s="187"/>
      <c r="O411" s="705"/>
      <c r="P411" s="705"/>
      <c r="Q411" s="312"/>
      <c r="R411" s="314"/>
    </row>
    <row r="412" spans="1:18" ht="14.25" customHeight="1">
      <c r="A412" s="183"/>
      <c r="B412" s="310"/>
      <c r="C412" s="186"/>
      <c r="D412" s="185"/>
      <c r="E412" s="185"/>
      <c r="F412" s="2654" t="s">
        <v>2635</v>
      </c>
      <c r="G412" s="2726"/>
      <c r="H412" s="705"/>
      <c r="I412" s="1318"/>
      <c r="J412" s="1318"/>
      <c r="K412" s="1318"/>
      <c r="L412" s="417"/>
      <c r="M412" s="417"/>
      <c r="N412" s="417"/>
      <c r="O412" s="704"/>
      <c r="P412" s="704"/>
      <c r="Q412" s="312"/>
      <c r="R412" s="314"/>
    </row>
    <row r="413" spans="1:18" ht="14.25" customHeight="1">
      <c r="A413" s="183"/>
      <c r="B413" s="310"/>
      <c r="C413" s="186"/>
      <c r="D413" s="185"/>
      <c r="E413" s="185"/>
      <c r="F413" s="2694" t="s">
        <v>2574</v>
      </c>
      <c r="G413" s="2698"/>
      <c r="H413" s="705"/>
      <c r="I413" s="1318"/>
      <c r="J413" s="1318"/>
      <c r="K413" s="1318"/>
      <c r="L413" s="417"/>
      <c r="M413" s="417"/>
      <c r="N413" s="417"/>
      <c r="O413" s="704"/>
      <c r="P413" s="704"/>
      <c r="Q413" s="312"/>
      <c r="R413" s="314"/>
    </row>
    <row r="414" spans="1:18" ht="14.25" customHeight="1">
      <c r="A414" s="183"/>
      <c r="B414" s="310"/>
      <c r="C414" s="186"/>
      <c r="D414" s="185"/>
      <c r="E414" s="185"/>
      <c r="F414" s="2694" t="s">
        <v>2163</v>
      </c>
      <c r="G414" s="2698"/>
      <c r="H414" s="705"/>
      <c r="I414" s="1318"/>
      <c r="J414" s="1318"/>
      <c r="K414" s="1318"/>
      <c r="L414" s="417"/>
      <c r="M414" s="417"/>
      <c r="N414" s="417"/>
      <c r="O414" s="704"/>
      <c r="P414" s="704"/>
      <c r="Q414" s="312"/>
      <c r="R414" s="314"/>
    </row>
    <row r="415" spans="1:18" ht="14.25" customHeight="1">
      <c r="A415" s="183"/>
      <c r="B415" s="310"/>
      <c r="C415" s="186"/>
      <c r="D415" s="185"/>
      <c r="E415" s="185"/>
      <c r="F415" s="2694" t="s">
        <v>2161</v>
      </c>
      <c r="G415" s="2698"/>
      <c r="H415" s="705"/>
      <c r="I415" s="1318"/>
      <c r="J415" s="1318"/>
      <c r="K415" s="1318"/>
      <c r="L415" s="417"/>
      <c r="M415" s="417"/>
      <c r="N415" s="417"/>
      <c r="O415" s="704"/>
      <c r="P415" s="704"/>
      <c r="Q415" s="312"/>
      <c r="R415" s="314"/>
    </row>
    <row r="416" spans="1:18" ht="14.25" customHeight="1">
      <c r="A416" s="183"/>
      <c r="B416" s="310"/>
      <c r="C416" s="186"/>
      <c r="D416" s="185"/>
      <c r="E416" s="185"/>
      <c r="F416" s="2694"/>
      <c r="G416" s="2698"/>
      <c r="H416" s="705"/>
      <c r="I416" s="1318"/>
      <c r="J416" s="1318"/>
      <c r="K416" s="1318"/>
      <c r="L416" s="417"/>
      <c r="M416" s="417"/>
      <c r="N416" s="187"/>
      <c r="O416" s="705"/>
      <c r="P416" s="705"/>
      <c r="Q416" s="312"/>
      <c r="R416" s="314"/>
    </row>
    <row r="417" spans="1:18" ht="14.25" customHeight="1">
      <c r="A417" s="183"/>
      <c r="B417" s="310"/>
      <c r="C417" s="184" t="s">
        <v>136</v>
      </c>
      <c r="D417" s="185"/>
      <c r="E417" s="185"/>
      <c r="F417" s="2694"/>
      <c r="G417" s="2698"/>
      <c r="H417" s="705"/>
      <c r="I417" s="1324"/>
      <c r="J417" s="1324"/>
      <c r="K417" s="1324"/>
      <c r="L417" s="419"/>
      <c r="M417" s="419"/>
      <c r="N417" s="419"/>
      <c r="O417" s="706"/>
      <c r="P417" s="706"/>
      <c r="Q417" s="312"/>
      <c r="R417" s="314"/>
    </row>
    <row r="418" spans="1:18" ht="14.25" customHeight="1">
      <c r="A418" s="183"/>
      <c r="B418" s="310"/>
      <c r="C418" s="186"/>
      <c r="D418" s="185" t="s">
        <v>119</v>
      </c>
      <c r="E418" s="185"/>
      <c r="F418" s="2694"/>
      <c r="G418" s="2698"/>
      <c r="H418" s="705"/>
      <c r="I418" s="1324"/>
      <c r="J418" s="1324"/>
      <c r="K418" s="1324"/>
      <c r="L418" s="419"/>
      <c r="M418" s="419"/>
      <c r="N418" s="419"/>
      <c r="O418" s="706"/>
      <c r="P418" s="706"/>
      <c r="Q418" s="312"/>
      <c r="R418" s="314"/>
    </row>
    <row r="419" spans="1:18" ht="14.25" customHeight="1">
      <c r="A419" s="183"/>
      <c r="B419" s="310"/>
      <c r="C419" s="186"/>
      <c r="D419" s="185"/>
      <c r="E419" s="185" t="s">
        <v>137</v>
      </c>
      <c r="F419" s="2694"/>
      <c r="G419" s="2698"/>
      <c r="H419" s="705"/>
      <c r="I419" s="1324"/>
      <c r="J419" s="1324"/>
      <c r="K419" s="1324"/>
      <c r="L419" s="419"/>
      <c r="M419" s="419"/>
      <c r="N419" s="419"/>
      <c r="O419" s="706"/>
      <c r="P419" s="706"/>
      <c r="Q419" s="312"/>
      <c r="R419" s="314"/>
    </row>
    <row r="420" spans="1:18" ht="14.25" customHeight="1">
      <c r="A420" s="183"/>
      <c r="B420" s="310"/>
      <c r="C420" s="186"/>
      <c r="D420" s="185"/>
      <c r="E420" s="185"/>
      <c r="F420" s="2694" t="s">
        <v>123</v>
      </c>
      <c r="G420" s="2698"/>
      <c r="H420" s="705"/>
      <c r="I420" s="1318"/>
      <c r="J420" s="1318"/>
      <c r="K420" s="1318"/>
      <c r="L420" s="417"/>
      <c r="M420" s="417"/>
      <c r="N420" s="417"/>
      <c r="O420" s="704"/>
      <c r="P420" s="704"/>
      <c r="Q420" s="312"/>
      <c r="R420" s="314"/>
    </row>
    <row r="421" spans="1:18" ht="14.25" customHeight="1">
      <c r="A421" s="183"/>
      <c r="B421" s="310"/>
      <c r="C421" s="186"/>
      <c r="D421" s="185"/>
      <c r="E421" s="185"/>
      <c r="F421" s="2694" t="s">
        <v>124</v>
      </c>
      <c r="G421" s="2698"/>
      <c r="H421" s="705"/>
      <c r="I421" s="1318"/>
      <c r="J421" s="1318"/>
      <c r="K421" s="1318"/>
      <c r="L421" s="417"/>
      <c r="M421" s="417"/>
      <c r="N421" s="417"/>
      <c r="O421" s="704"/>
      <c r="P421" s="704"/>
      <c r="Q421" s="312"/>
      <c r="R421" s="314"/>
    </row>
    <row r="422" spans="1:18" ht="14.25" customHeight="1">
      <c r="A422" s="183"/>
      <c r="B422" s="310"/>
      <c r="C422" s="186"/>
      <c r="D422" s="185"/>
      <c r="E422" s="185" t="s">
        <v>138</v>
      </c>
      <c r="F422" s="2694"/>
      <c r="G422" s="2698"/>
      <c r="H422" s="705"/>
      <c r="I422" s="1318"/>
      <c r="J422" s="1318"/>
      <c r="K422" s="1318"/>
      <c r="L422" s="417"/>
      <c r="M422" s="417"/>
      <c r="N422" s="417"/>
      <c r="O422" s="704"/>
      <c r="P422" s="704"/>
      <c r="Q422" s="312"/>
      <c r="R422" s="314"/>
    </row>
    <row r="423" spans="1:18" ht="14.25" customHeight="1">
      <c r="A423" s="183"/>
      <c r="B423" s="310"/>
      <c r="C423" s="186"/>
      <c r="D423" s="185"/>
      <c r="E423" s="185"/>
      <c r="F423" s="2694" t="s">
        <v>123</v>
      </c>
      <c r="G423" s="2698"/>
      <c r="H423" s="705"/>
      <c r="I423" s="1318"/>
      <c r="J423" s="1318"/>
      <c r="K423" s="1318"/>
      <c r="L423" s="417"/>
      <c r="M423" s="417"/>
      <c r="N423" s="417"/>
      <c r="O423" s="704"/>
      <c r="P423" s="704"/>
      <c r="Q423" s="312"/>
      <c r="R423" s="314"/>
    </row>
    <row r="424" spans="1:18" ht="14.25" customHeight="1">
      <c r="A424" s="183"/>
      <c r="B424" s="310"/>
      <c r="C424" s="186"/>
      <c r="D424" s="185"/>
      <c r="E424" s="185"/>
      <c r="F424" s="2694" t="s">
        <v>124</v>
      </c>
      <c r="G424" s="2698"/>
      <c r="H424" s="705"/>
      <c r="I424" s="1318"/>
      <c r="J424" s="1318"/>
      <c r="K424" s="1318"/>
      <c r="L424" s="417"/>
      <c r="M424" s="417"/>
      <c r="N424" s="417"/>
      <c r="O424" s="704"/>
      <c r="P424" s="704"/>
      <c r="Q424" s="312"/>
      <c r="R424" s="314"/>
    </row>
    <row r="425" spans="1:18" ht="14.25" customHeight="1">
      <c r="A425" s="183"/>
      <c r="B425" s="310"/>
      <c r="C425" s="186"/>
      <c r="D425" s="185"/>
      <c r="E425" s="185" t="s">
        <v>139</v>
      </c>
      <c r="F425" s="2694"/>
      <c r="G425" s="2698"/>
      <c r="H425" s="705"/>
      <c r="I425" s="1318"/>
      <c r="J425" s="1318"/>
      <c r="K425" s="1318"/>
      <c r="L425" s="417"/>
      <c r="M425" s="417"/>
      <c r="N425" s="417"/>
      <c r="O425" s="704"/>
      <c r="P425" s="704"/>
      <c r="Q425" s="312"/>
      <c r="R425" s="314"/>
    </row>
    <row r="426" spans="1:18" ht="14.25" customHeight="1">
      <c r="A426" s="183"/>
      <c r="B426" s="310"/>
      <c r="C426" s="186"/>
      <c r="D426" s="185"/>
      <c r="E426" s="185"/>
      <c r="F426" s="2694" t="s">
        <v>123</v>
      </c>
      <c r="G426" s="2698"/>
      <c r="H426" s="705"/>
      <c r="I426" s="1318"/>
      <c r="J426" s="1318"/>
      <c r="K426" s="1318"/>
      <c r="L426" s="417"/>
      <c r="M426" s="417"/>
      <c r="N426" s="417"/>
      <c r="O426" s="704"/>
      <c r="P426" s="704"/>
      <c r="Q426" s="312"/>
      <c r="R426" s="314"/>
    </row>
    <row r="427" spans="1:18" ht="14.25" customHeight="1">
      <c r="A427" s="183"/>
      <c r="B427" s="310"/>
      <c r="C427" s="186"/>
      <c r="D427" s="185"/>
      <c r="E427" s="185"/>
      <c r="F427" s="2694" t="s">
        <v>124</v>
      </c>
      <c r="G427" s="2698"/>
      <c r="H427" s="721"/>
      <c r="I427" s="1328"/>
      <c r="J427" s="1328"/>
      <c r="K427" s="1328"/>
      <c r="L427" s="429"/>
      <c r="M427" s="429"/>
      <c r="N427" s="429"/>
      <c r="O427" s="732"/>
      <c r="P427" s="732"/>
      <c r="Q427" s="312"/>
      <c r="R427" s="314"/>
    </row>
    <row r="428" spans="1:18" ht="14.25" customHeight="1">
      <c r="A428" s="183"/>
      <c r="B428" s="310"/>
      <c r="C428" s="186"/>
      <c r="D428" s="185"/>
      <c r="E428" s="185" t="s">
        <v>140</v>
      </c>
      <c r="F428" s="2694"/>
      <c r="G428" s="2698"/>
      <c r="H428" s="705"/>
      <c r="I428" s="1318"/>
      <c r="J428" s="1318"/>
      <c r="K428" s="1318"/>
      <c r="L428" s="417"/>
      <c r="M428" s="417"/>
      <c r="N428" s="417"/>
      <c r="O428" s="704"/>
      <c r="P428" s="704"/>
      <c r="Q428" s="312"/>
      <c r="R428" s="314"/>
    </row>
    <row r="429" spans="1:18" ht="14.25" customHeight="1">
      <c r="A429" s="183"/>
      <c r="B429" s="310"/>
      <c r="C429" s="186"/>
      <c r="D429" s="185"/>
      <c r="E429" s="185"/>
      <c r="F429" s="2694" t="s">
        <v>123</v>
      </c>
      <c r="G429" s="2698"/>
      <c r="H429" s="2702"/>
      <c r="I429" s="1335"/>
      <c r="J429" s="1335"/>
      <c r="K429" s="1335"/>
      <c r="L429" s="319"/>
      <c r="M429" s="319"/>
      <c r="N429" s="319"/>
      <c r="O429" s="733"/>
      <c r="P429" s="733"/>
      <c r="Q429" s="312"/>
      <c r="R429" s="314"/>
    </row>
    <row r="430" spans="1:18" ht="14.25" customHeight="1">
      <c r="A430" s="183"/>
      <c r="B430" s="310"/>
      <c r="C430" s="186"/>
      <c r="D430" s="185"/>
      <c r="E430" s="185"/>
      <c r="F430" s="2694" t="s">
        <v>124</v>
      </c>
      <c r="G430" s="2698"/>
      <c r="H430" s="2702"/>
      <c r="I430" s="1335"/>
      <c r="J430" s="1335"/>
      <c r="K430" s="1335"/>
      <c r="L430" s="319"/>
      <c r="M430" s="319"/>
      <c r="N430" s="319"/>
      <c r="O430" s="733"/>
      <c r="P430" s="733"/>
      <c r="Q430" s="312"/>
      <c r="R430" s="314"/>
    </row>
    <row r="431" spans="1:18" ht="14.25" customHeight="1">
      <c r="A431" s="183"/>
      <c r="B431" s="310"/>
      <c r="C431" s="186"/>
      <c r="D431" s="185"/>
      <c r="E431" s="185" t="s">
        <v>141</v>
      </c>
      <c r="F431" s="2694"/>
      <c r="G431" s="2698"/>
      <c r="H431" s="722"/>
      <c r="I431" s="1336"/>
      <c r="J431" s="1336"/>
      <c r="K431" s="1336"/>
      <c r="L431" s="315"/>
      <c r="M431" s="315"/>
      <c r="N431" s="315"/>
      <c r="O431" s="731"/>
      <c r="P431" s="731"/>
      <c r="Q431" s="312"/>
      <c r="R431" s="314"/>
    </row>
    <row r="432" spans="1:18" ht="14.25" customHeight="1">
      <c r="A432" s="183"/>
      <c r="B432" s="310"/>
      <c r="C432" s="186"/>
      <c r="D432" s="185"/>
      <c r="E432" s="185"/>
      <c r="F432" s="2694" t="s">
        <v>123</v>
      </c>
      <c r="G432" s="2698"/>
      <c r="H432" s="2702"/>
      <c r="I432" s="1335"/>
      <c r="J432" s="1335"/>
      <c r="K432" s="1335"/>
      <c r="L432" s="319"/>
      <c r="M432" s="319"/>
      <c r="N432" s="319"/>
      <c r="O432" s="733"/>
      <c r="P432" s="733"/>
      <c r="Q432" s="312"/>
      <c r="R432" s="314"/>
    </row>
    <row r="433" spans="1:18" ht="14.25" customHeight="1">
      <c r="A433" s="183"/>
      <c r="B433" s="310"/>
      <c r="C433" s="186"/>
      <c r="D433" s="185"/>
      <c r="E433" s="185"/>
      <c r="F433" s="2694" t="s">
        <v>124</v>
      </c>
      <c r="G433" s="2698"/>
      <c r="H433" s="2702"/>
      <c r="I433" s="1335"/>
      <c r="J433" s="1335"/>
      <c r="K433" s="1335"/>
      <c r="L433" s="319"/>
      <c r="M433" s="319"/>
      <c r="N433" s="319"/>
      <c r="O433" s="733"/>
      <c r="P433" s="733"/>
      <c r="Q433" s="312"/>
      <c r="R433" s="314"/>
    </row>
    <row r="434" spans="1:18" ht="14.25" customHeight="1">
      <c r="A434" s="183"/>
      <c r="B434" s="310"/>
      <c r="C434" s="186"/>
      <c r="D434" s="185"/>
      <c r="E434" s="185" t="s">
        <v>142</v>
      </c>
      <c r="F434" s="2694"/>
      <c r="G434" s="2698"/>
      <c r="H434" s="722"/>
      <c r="I434" s="1336"/>
      <c r="J434" s="1336"/>
      <c r="K434" s="1336"/>
      <c r="L434" s="315"/>
      <c r="M434" s="315"/>
      <c r="N434" s="315"/>
      <c r="O434" s="731"/>
      <c r="P434" s="731"/>
      <c r="Q434" s="312"/>
      <c r="R434" s="314"/>
    </row>
    <row r="435" spans="1:18" ht="14.25" customHeight="1">
      <c r="A435" s="183"/>
      <c r="B435" s="310"/>
      <c r="C435" s="186"/>
      <c r="D435" s="185"/>
      <c r="E435" s="185"/>
      <c r="F435" s="2694" t="s">
        <v>123</v>
      </c>
      <c r="G435" s="2698"/>
      <c r="H435" s="2702"/>
      <c r="I435" s="1335"/>
      <c r="J435" s="1335"/>
      <c r="K435" s="1335"/>
      <c r="L435" s="319"/>
      <c r="M435" s="319"/>
      <c r="N435" s="319"/>
      <c r="O435" s="733"/>
      <c r="P435" s="733"/>
      <c r="Q435" s="312"/>
      <c r="R435" s="314"/>
    </row>
    <row r="436" spans="1:18" ht="14.25" customHeight="1">
      <c r="A436" s="183"/>
      <c r="B436" s="310"/>
      <c r="C436" s="186"/>
      <c r="D436" s="185"/>
      <c r="E436" s="185"/>
      <c r="F436" s="2694" t="s">
        <v>124</v>
      </c>
      <c r="G436" s="2698"/>
      <c r="H436" s="2702"/>
      <c r="I436" s="1335"/>
      <c r="J436" s="1335"/>
      <c r="K436" s="1335"/>
      <c r="L436" s="319"/>
      <c r="M436" s="319"/>
      <c r="N436" s="319"/>
      <c r="O436" s="733"/>
      <c r="P436" s="733"/>
      <c r="Q436" s="312"/>
      <c r="R436" s="314"/>
    </row>
    <row r="437" spans="1:18" ht="14.25" customHeight="1">
      <c r="A437" s="183"/>
      <c r="B437" s="310"/>
      <c r="C437" s="186"/>
      <c r="D437" s="185"/>
      <c r="E437" s="185" t="s">
        <v>143</v>
      </c>
      <c r="F437" s="2694"/>
      <c r="G437" s="2698"/>
      <c r="H437" s="722"/>
      <c r="I437" s="1336"/>
      <c r="J437" s="1336"/>
      <c r="K437" s="1336"/>
      <c r="L437" s="315"/>
      <c r="M437" s="315"/>
      <c r="N437" s="315"/>
      <c r="O437" s="731"/>
      <c r="P437" s="731"/>
      <c r="Q437" s="312"/>
      <c r="R437" s="314"/>
    </row>
    <row r="438" spans="1:18" ht="14.25" customHeight="1">
      <c r="A438" s="183"/>
      <c r="B438" s="310"/>
      <c r="C438" s="186"/>
      <c r="D438" s="185"/>
      <c r="E438" s="185"/>
      <c r="F438" s="2694" t="s">
        <v>123</v>
      </c>
      <c r="G438" s="2698"/>
      <c r="H438" s="2702"/>
      <c r="I438" s="1335"/>
      <c r="J438" s="1335"/>
      <c r="K438" s="1335"/>
      <c r="L438" s="319"/>
      <c r="M438" s="319"/>
      <c r="N438" s="319"/>
      <c r="O438" s="733"/>
      <c r="P438" s="733"/>
      <c r="Q438" s="312"/>
      <c r="R438" s="314"/>
    </row>
    <row r="439" spans="1:18" ht="14.25" customHeight="1">
      <c r="A439" s="183"/>
      <c r="B439" s="310"/>
      <c r="C439" s="186"/>
      <c r="D439" s="185"/>
      <c r="E439" s="185"/>
      <c r="F439" s="2694" t="s">
        <v>124</v>
      </c>
      <c r="G439" s="2698"/>
      <c r="H439" s="2702"/>
      <c r="I439" s="1335"/>
      <c r="J439" s="1335"/>
      <c r="K439" s="1335"/>
      <c r="L439" s="319"/>
      <c r="M439" s="319"/>
      <c r="N439" s="319"/>
      <c r="O439" s="733"/>
      <c r="P439" s="733"/>
      <c r="Q439" s="312"/>
      <c r="R439" s="314"/>
    </row>
    <row r="440" spans="1:18" ht="14.25" customHeight="1">
      <c r="A440" s="183"/>
      <c r="B440" s="310"/>
      <c r="C440" s="186"/>
      <c r="D440" s="185"/>
      <c r="E440" s="185" t="s">
        <v>144</v>
      </c>
      <c r="F440" s="2694"/>
      <c r="G440" s="2698"/>
      <c r="H440" s="722"/>
      <c r="I440" s="1336"/>
      <c r="J440" s="1336"/>
      <c r="K440" s="1336"/>
      <c r="L440" s="315"/>
      <c r="M440" s="315"/>
      <c r="N440" s="315"/>
      <c r="O440" s="731"/>
      <c r="P440" s="731"/>
      <c r="Q440" s="312"/>
      <c r="R440" s="314"/>
    </row>
    <row r="441" spans="1:18" ht="14.25" customHeight="1">
      <c r="A441" s="183"/>
      <c r="B441" s="310"/>
      <c r="C441" s="186"/>
      <c r="D441" s="185"/>
      <c r="E441" s="185"/>
      <c r="F441" s="2694" t="s">
        <v>123</v>
      </c>
      <c r="G441" s="2698"/>
      <c r="H441" s="2702"/>
      <c r="I441" s="1335"/>
      <c r="J441" s="1335"/>
      <c r="K441" s="1335"/>
      <c r="L441" s="319"/>
      <c r="M441" s="319"/>
      <c r="N441" s="319"/>
      <c r="O441" s="733"/>
      <c r="P441" s="733"/>
      <c r="Q441" s="312"/>
      <c r="R441" s="314"/>
    </row>
    <row r="442" spans="1:18" ht="14.25" customHeight="1">
      <c r="A442" s="183"/>
      <c r="B442" s="310"/>
      <c r="C442" s="186"/>
      <c r="D442" s="185"/>
      <c r="E442" s="185"/>
      <c r="F442" s="2694" t="s">
        <v>124</v>
      </c>
      <c r="G442" s="2698"/>
      <c r="H442" s="2702"/>
      <c r="I442" s="1335"/>
      <c r="J442" s="1335"/>
      <c r="K442" s="1335"/>
      <c r="L442" s="319"/>
      <c r="M442" s="319"/>
      <c r="N442" s="319"/>
      <c r="O442" s="733"/>
      <c r="P442" s="733"/>
      <c r="Q442" s="312"/>
      <c r="R442" s="314"/>
    </row>
    <row r="443" spans="1:18" ht="14.25" customHeight="1">
      <c r="A443" s="183"/>
      <c r="B443" s="310"/>
      <c r="C443" s="186"/>
      <c r="D443" s="185"/>
      <c r="E443" s="185"/>
      <c r="F443" s="2694"/>
      <c r="G443" s="2698"/>
      <c r="H443" s="705"/>
      <c r="I443" s="1324"/>
      <c r="J443" s="1324"/>
      <c r="K443" s="1324"/>
      <c r="L443" s="419"/>
      <c r="M443" s="419"/>
      <c r="N443" s="419"/>
      <c r="O443" s="706"/>
      <c r="P443" s="706"/>
      <c r="Q443" s="312"/>
      <c r="R443" s="314"/>
    </row>
    <row r="444" spans="1:18" ht="14.25" customHeight="1">
      <c r="A444" s="183"/>
      <c r="B444" s="310"/>
      <c r="C444" s="186"/>
      <c r="D444" s="185" t="s">
        <v>130</v>
      </c>
      <c r="E444" s="185"/>
      <c r="F444" s="2694"/>
      <c r="G444" s="2698"/>
      <c r="H444" s="705"/>
      <c r="I444" s="1324"/>
      <c r="J444" s="1324"/>
      <c r="K444" s="1324"/>
      <c r="L444" s="419"/>
      <c r="M444" s="419"/>
      <c r="N444" s="419"/>
      <c r="O444" s="706"/>
      <c r="P444" s="706"/>
      <c r="Q444" s="312"/>
      <c r="R444" s="314"/>
    </row>
    <row r="445" spans="1:18" ht="14.25" customHeight="1">
      <c r="A445" s="183"/>
      <c r="B445" s="310"/>
      <c r="C445" s="186"/>
      <c r="D445" s="185"/>
      <c r="E445" s="185" t="s">
        <v>137</v>
      </c>
      <c r="F445" s="2694"/>
      <c r="G445" s="2698"/>
      <c r="H445" s="705"/>
      <c r="I445" s="1324"/>
      <c r="J445" s="1324"/>
      <c r="K445" s="1324"/>
      <c r="L445" s="419"/>
      <c r="M445" s="419"/>
      <c r="N445" s="419"/>
      <c r="O445" s="706"/>
      <c r="P445" s="706"/>
      <c r="Q445" s="312"/>
      <c r="R445" s="314"/>
    </row>
    <row r="446" spans="1:18" ht="14.25" customHeight="1">
      <c r="A446" s="183"/>
      <c r="B446" s="310"/>
      <c r="C446" s="186"/>
      <c r="D446" s="185"/>
      <c r="E446" s="185" t="s">
        <v>184</v>
      </c>
      <c r="F446" s="2694" t="s">
        <v>123</v>
      </c>
      <c r="G446" s="2698"/>
      <c r="H446" s="705"/>
      <c r="I446" s="1318"/>
      <c r="J446" s="1318"/>
      <c r="K446" s="1318"/>
      <c r="L446" s="417"/>
      <c r="M446" s="417"/>
      <c r="N446" s="417"/>
      <c r="O446" s="704"/>
      <c r="P446" s="704"/>
      <c r="Q446" s="312"/>
      <c r="R446" s="314"/>
    </row>
    <row r="447" spans="1:18" ht="14.25" customHeight="1">
      <c r="A447" s="183"/>
      <c r="B447" s="310"/>
      <c r="C447" s="186"/>
      <c r="D447" s="185"/>
      <c r="E447" s="185"/>
      <c r="F447" s="2694" t="s">
        <v>942</v>
      </c>
      <c r="G447" s="2698"/>
      <c r="H447" s="705"/>
      <c r="I447" s="1318"/>
      <c r="J447" s="1318"/>
      <c r="K447" s="1318"/>
      <c r="L447" s="417"/>
      <c r="M447" s="417"/>
      <c r="N447" s="417"/>
      <c r="O447" s="704"/>
      <c r="P447" s="704"/>
      <c r="Q447" s="312"/>
      <c r="R447" s="314"/>
    </row>
    <row r="448" spans="1:18" ht="14.25" customHeight="1">
      <c r="A448" s="183"/>
      <c r="B448" s="310"/>
      <c r="C448" s="186"/>
      <c r="D448" s="185"/>
      <c r="E448" s="185"/>
      <c r="F448" s="2694" t="s">
        <v>941</v>
      </c>
      <c r="G448" s="2698"/>
      <c r="H448" s="705"/>
      <c r="I448" s="1318"/>
      <c r="J448" s="1318"/>
      <c r="K448" s="1318"/>
      <c r="L448" s="417"/>
      <c r="M448" s="417"/>
      <c r="N448" s="417"/>
      <c r="O448" s="704"/>
      <c r="P448" s="704"/>
      <c r="Q448" s="312"/>
      <c r="R448" s="314"/>
    </row>
    <row r="449" spans="1:18" ht="14.25" customHeight="1">
      <c r="A449" s="183"/>
      <c r="B449" s="310"/>
      <c r="C449" s="186"/>
      <c r="D449" s="185"/>
      <c r="E449" s="185" t="s">
        <v>186</v>
      </c>
      <c r="F449" s="2694" t="s">
        <v>124</v>
      </c>
      <c r="G449" s="2698"/>
      <c r="H449" s="705"/>
      <c r="I449" s="1318"/>
      <c r="J449" s="1318"/>
      <c r="K449" s="1318"/>
      <c r="L449" s="417"/>
      <c r="M449" s="417"/>
      <c r="N449" s="417"/>
      <c r="O449" s="704"/>
      <c r="P449" s="704"/>
      <c r="Q449" s="312"/>
      <c r="R449" s="314"/>
    </row>
    <row r="450" spans="1:18" ht="14.25" customHeight="1">
      <c r="A450" s="183"/>
      <c r="B450" s="310"/>
      <c r="C450" s="186"/>
      <c r="D450" s="185"/>
      <c r="E450" s="185"/>
      <c r="F450" s="2694" t="s">
        <v>942</v>
      </c>
      <c r="G450" s="2698"/>
      <c r="H450" s="705"/>
      <c r="I450" s="1318"/>
      <c r="J450" s="1318"/>
      <c r="K450" s="1318"/>
      <c r="L450" s="417"/>
      <c r="M450" s="417"/>
      <c r="N450" s="417"/>
      <c r="O450" s="704"/>
      <c r="P450" s="704"/>
      <c r="Q450" s="312"/>
      <c r="R450" s="314"/>
    </row>
    <row r="451" spans="1:18" ht="14.25" customHeight="1">
      <c r="A451" s="183"/>
      <c r="B451" s="310"/>
      <c r="C451" s="186"/>
      <c r="D451" s="185"/>
      <c r="E451" s="185"/>
      <c r="F451" s="2694" t="s">
        <v>941</v>
      </c>
      <c r="G451" s="2698"/>
      <c r="H451" s="705"/>
      <c r="I451" s="1318"/>
      <c r="J451" s="1318"/>
      <c r="K451" s="1318"/>
      <c r="L451" s="417"/>
      <c r="M451" s="417"/>
      <c r="N451" s="417"/>
      <c r="O451" s="704"/>
      <c r="P451" s="704"/>
      <c r="Q451" s="312"/>
      <c r="R451" s="314"/>
    </row>
    <row r="452" spans="1:18" ht="14.25" customHeight="1">
      <c r="A452" s="183"/>
      <c r="B452" s="310"/>
      <c r="C452" s="186"/>
      <c r="D452" s="185"/>
      <c r="E452" s="185" t="s">
        <v>138</v>
      </c>
      <c r="F452" s="2694"/>
      <c r="G452" s="2698"/>
      <c r="H452" s="705"/>
      <c r="I452" s="1318"/>
      <c r="J452" s="1318"/>
      <c r="K452" s="1318"/>
      <c r="L452" s="417"/>
      <c r="M452" s="417"/>
      <c r="N452" s="417"/>
      <c r="O452" s="704"/>
      <c r="P452" s="704"/>
      <c r="Q452" s="312"/>
      <c r="R452" s="314"/>
    </row>
    <row r="453" spans="1:18" ht="14.25" customHeight="1">
      <c r="A453" s="183"/>
      <c r="B453" s="310"/>
      <c r="C453" s="186"/>
      <c r="D453" s="185"/>
      <c r="E453" s="185" t="s">
        <v>184</v>
      </c>
      <c r="F453" s="2694" t="s">
        <v>123</v>
      </c>
      <c r="G453" s="2698"/>
      <c r="H453" s="705"/>
      <c r="I453" s="1318"/>
      <c r="J453" s="1318"/>
      <c r="K453" s="1318"/>
      <c r="L453" s="417"/>
      <c r="M453" s="417"/>
      <c r="N453" s="417"/>
      <c r="O453" s="704"/>
      <c r="P453" s="704"/>
      <c r="Q453" s="312"/>
      <c r="R453" s="314"/>
    </row>
    <row r="454" spans="1:18" ht="14.25" customHeight="1">
      <c r="A454" s="183"/>
      <c r="B454" s="310"/>
      <c r="C454" s="186"/>
      <c r="D454" s="185"/>
      <c r="E454" s="185"/>
      <c r="F454" s="2694" t="s">
        <v>942</v>
      </c>
      <c r="G454" s="2698"/>
      <c r="H454" s="705"/>
      <c r="I454" s="1318"/>
      <c r="J454" s="1318"/>
      <c r="K454" s="1318"/>
      <c r="L454" s="417"/>
      <c r="M454" s="417"/>
      <c r="N454" s="417"/>
      <c r="O454" s="704"/>
      <c r="P454" s="704"/>
      <c r="Q454" s="312"/>
      <c r="R454" s="314"/>
    </row>
    <row r="455" spans="1:18" ht="14.25" customHeight="1">
      <c r="A455" s="183"/>
      <c r="B455" s="310"/>
      <c r="C455" s="186"/>
      <c r="D455" s="185"/>
      <c r="E455" s="185"/>
      <c r="F455" s="2694" t="s">
        <v>941</v>
      </c>
      <c r="G455" s="2698"/>
      <c r="H455" s="705"/>
      <c r="I455" s="1318"/>
      <c r="J455" s="1318"/>
      <c r="K455" s="1318"/>
      <c r="L455" s="417"/>
      <c r="M455" s="417"/>
      <c r="N455" s="417"/>
      <c r="O455" s="704"/>
      <c r="P455" s="704"/>
      <c r="Q455" s="312"/>
      <c r="R455" s="314"/>
    </row>
    <row r="456" spans="1:18" ht="14.25" customHeight="1">
      <c r="A456" s="183"/>
      <c r="B456" s="310"/>
      <c r="C456" s="186"/>
      <c r="D456" s="185"/>
      <c r="E456" s="185" t="s">
        <v>186</v>
      </c>
      <c r="F456" s="2694" t="s">
        <v>124</v>
      </c>
      <c r="G456" s="2698"/>
      <c r="H456" s="705"/>
      <c r="I456" s="1318"/>
      <c r="J456" s="1318"/>
      <c r="K456" s="1318"/>
      <c r="L456" s="417"/>
      <c r="M456" s="417"/>
      <c r="N456" s="417"/>
      <c r="O456" s="704"/>
      <c r="P456" s="704"/>
      <c r="Q456" s="312"/>
      <c r="R456" s="314"/>
    </row>
    <row r="457" spans="1:18" ht="14.25" customHeight="1">
      <c r="A457" s="183"/>
      <c r="B457" s="310"/>
      <c r="C457" s="186"/>
      <c r="D457" s="185"/>
      <c r="E457" s="185"/>
      <c r="F457" s="2694" t="s">
        <v>942</v>
      </c>
      <c r="G457" s="2698"/>
      <c r="H457" s="705"/>
      <c r="I457" s="1318"/>
      <c r="J457" s="1318"/>
      <c r="K457" s="1318"/>
      <c r="L457" s="417"/>
      <c r="M457" s="417"/>
      <c r="N457" s="417"/>
      <c r="O457" s="704"/>
      <c r="P457" s="704"/>
      <c r="Q457" s="312"/>
      <c r="R457" s="314"/>
    </row>
    <row r="458" spans="1:18" ht="14.25" customHeight="1">
      <c r="A458" s="183"/>
      <c r="B458" s="310"/>
      <c r="C458" s="186"/>
      <c r="D458" s="185"/>
      <c r="E458" s="185"/>
      <c r="F458" s="2694" t="s">
        <v>941</v>
      </c>
      <c r="G458" s="2698"/>
      <c r="H458" s="705"/>
      <c r="I458" s="1318"/>
      <c r="J458" s="1318"/>
      <c r="K458" s="1318"/>
      <c r="L458" s="417"/>
      <c r="M458" s="417"/>
      <c r="N458" s="417"/>
      <c r="O458" s="704"/>
      <c r="P458" s="704"/>
      <c r="Q458" s="312"/>
      <c r="R458" s="314"/>
    </row>
    <row r="459" spans="1:18" ht="14.25" customHeight="1">
      <c r="A459" s="183"/>
      <c r="B459" s="310"/>
      <c r="C459" s="186"/>
      <c r="D459" s="185"/>
      <c r="E459" s="185" t="s">
        <v>139</v>
      </c>
      <c r="F459" s="2694"/>
      <c r="G459" s="2698"/>
      <c r="H459" s="722"/>
      <c r="I459" s="1329"/>
      <c r="J459" s="1329"/>
      <c r="K459" s="1329"/>
      <c r="L459" s="433"/>
      <c r="M459" s="433"/>
      <c r="N459" s="187"/>
      <c r="O459" s="705"/>
      <c r="P459" s="705"/>
      <c r="Q459" s="312"/>
      <c r="R459" s="314"/>
    </row>
    <row r="460" spans="1:18" ht="14.25" customHeight="1">
      <c r="A460" s="183"/>
      <c r="B460" s="310"/>
      <c r="C460" s="186"/>
      <c r="D460" s="185"/>
      <c r="E460" s="185" t="s">
        <v>184</v>
      </c>
      <c r="F460" s="2694" t="s">
        <v>123</v>
      </c>
      <c r="G460" s="2698"/>
      <c r="H460" s="705"/>
      <c r="I460" s="1318"/>
      <c r="J460" s="1318"/>
      <c r="K460" s="1318"/>
      <c r="L460" s="417"/>
      <c r="M460" s="417"/>
      <c r="N460" s="417"/>
      <c r="O460" s="704"/>
      <c r="P460" s="704"/>
      <c r="Q460" s="312"/>
      <c r="R460" s="314"/>
    </row>
    <row r="461" spans="1:18" ht="14.25" customHeight="1">
      <c r="A461" s="183"/>
      <c r="B461" s="310"/>
      <c r="C461" s="186"/>
      <c r="D461" s="185"/>
      <c r="E461" s="185"/>
      <c r="F461" s="2694" t="s">
        <v>942</v>
      </c>
      <c r="G461" s="2698"/>
      <c r="H461" s="705"/>
      <c r="I461" s="1318"/>
      <c r="J461" s="1318"/>
      <c r="K461" s="1318"/>
      <c r="L461" s="417"/>
      <c r="M461" s="417"/>
      <c r="N461" s="417"/>
      <c r="O461" s="704"/>
      <c r="P461" s="704"/>
      <c r="Q461" s="312"/>
      <c r="R461" s="314"/>
    </row>
    <row r="462" spans="1:18" ht="14.25" customHeight="1">
      <c r="A462" s="183"/>
      <c r="B462" s="310"/>
      <c r="C462" s="186"/>
      <c r="D462" s="185"/>
      <c r="E462" s="185"/>
      <c r="F462" s="2694" t="s">
        <v>941</v>
      </c>
      <c r="G462" s="2698"/>
      <c r="H462" s="705"/>
      <c r="I462" s="1318"/>
      <c r="J462" s="1318"/>
      <c r="K462" s="1318"/>
      <c r="L462" s="417"/>
      <c r="M462" s="417"/>
      <c r="N462" s="417"/>
      <c r="O462" s="704"/>
      <c r="P462" s="704"/>
      <c r="Q462" s="312"/>
      <c r="R462" s="314"/>
    </row>
    <row r="463" spans="1:18" ht="14.25" customHeight="1">
      <c r="A463" s="183"/>
      <c r="B463" s="310"/>
      <c r="C463" s="186"/>
      <c r="D463" s="185"/>
      <c r="E463" s="185" t="s">
        <v>186</v>
      </c>
      <c r="F463" s="2694" t="s">
        <v>124</v>
      </c>
      <c r="G463" s="2698"/>
      <c r="H463" s="705"/>
      <c r="I463" s="1318"/>
      <c r="J463" s="1318"/>
      <c r="K463" s="1318"/>
      <c r="L463" s="417"/>
      <c r="M463" s="417"/>
      <c r="N463" s="417"/>
      <c r="O463" s="704"/>
      <c r="P463" s="704"/>
      <c r="Q463" s="312"/>
      <c r="R463" s="314"/>
    </row>
    <row r="464" spans="1:18" ht="14.25" customHeight="1">
      <c r="A464" s="183"/>
      <c r="B464" s="310"/>
      <c r="C464" s="186"/>
      <c r="D464" s="185"/>
      <c r="E464" s="185"/>
      <c r="F464" s="2694" t="s">
        <v>942</v>
      </c>
      <c r="G464" s="2698"/>
      <c r="H464" s="705"/>
      <c r="I464" s="1318"/>
      <c r="J464" s="1318"/>
      <c r="K464" s="1318"/>
      <c r="L464" s="417"/>
      <c r="M464" s="417"/>
      <c r="N464" s="417"/>
      <c r="O464" s="704"/>
      <c r="P464" s="704"/>
      <c r="Q464" s="312"/>
      <c r="R464" s="314"/>
    </row>
    <row r="465" spans="1:18" ht="14.25" customHeight="1">
      <c r="A465" s="183"/>
      <c r="B465" s="310"/>
      <c r="C465" s="186"/>
      <c r="D465" s="185"/>
      <c r="E465" s="185"/>
      <c r="F465" s="2694" t="s">
        <v>941</v>
      </c>
      <c r="G465" s="2698"/>
      <c r="H465" s="705"/>
      <c r="I465" s="1318"/>
      <c r="J465" s="1318"/>
      <c r="K465" s="1318"/>
      <c r="L465" s="417"/>
      <c r="M465" s="417"/>
      <c r="N465" s="417"/>
      <c r="O465" s="704"/>
      <c r="P465" s="704"/>
      <c r="Q465" s="312"/>
      <c r="R465" s="314"/>
    </row>
    <row r="466" spans="1:18" ht="14.25" customHeight="1">
      <c r="A466" s="183"/>
      <c r="B466" s="310"/>
      <c r="C466" s="186"/>
      <c r="D466" s="185"/>
      <c r="E466" s="185"/>
      <c r="F466" s="2694"/>
      <c r="G466" s="2698"/>
      <c r="H466" s="705"/>
      <c r="I466" s="705"/>
      <c r="J466" s="705"/>
      <c r="K466" s="705"/>
      <c r="L466" s="187"/>
      <c r="M466" s="187"/>
      <c r="N466" s="187"/>
      <c r="O466" s="705"/>
      <c r="P466" s="705"/>
      <c r="Q466" s="312"/>
      <c r="R466" s="314"/>
    </row>
    <row r="467" spans="1:18" ht="14.25" customHeight="1">
      <c r="A467" s="183"/>
      <c r="B467" s="310"/>
      <c r="C467" s="186"/>
      <c r="D467" s="185"/>
      <c r="E467" s="185"/>
      <c r="F467" s="2694"/>
      <c r="G467" s="2698"/>
      <c r="H467" s="705"/>
      <c r="I467" s="705"/>
      <c r="J467" s="705"/>
      <c r="K467" s="705"/>
      <c r="L467" s="187"/>
      <c r="M467" s="187"/>
      <c r="N467" s="187"/>
      <c r="O467" s="705"/>
      <c r="P467" s="705"/>
      <c r="Q467" s="312"/>
      <c r="R467" s="314"/>
    </row>
    <row r="468" spans="1:18" ht="14.25" customHeight="1">
      <c r="A468" s="183"/>
      <c r="B468" s="310"/>
      <c r="C468" s="186"/>
      <c r="D468" s="185"/>
      <c r="E468" s="185" t="s">
        <v>140</v>
      </c>
      <c r="F468" s="2694"/>
      <c r="G468" s="2698"/>
      <c r="H468" s="705"/>
      <c r="I468" s="1324"/>
      <c r="J468" s="1324"/>
      <c r="K468" s="1324"/>
      <c r="L468" s="419"/>
      <c r="M468" s="419"/>
      <c r="N468" s="419"/>
      <c r="O468" s="706"/>
      <c r="P468" s="706"/>
      <c r="Q468" s="312"/>
      <c r="R468" s="314"/>
    </row>
    <row r="469" spans="1:18" ht="14.25" customHeight="1">
      <c r="A469" s="183"/>
      <c r="B469" s="310"/>
      <c r="C469" s="186"/>
      <c r="D469" s="185"/>
      <c r="E469" s="185" t="s">
        <v>184</v>
      </c>
      <c r="F469" s="2694" t="s">
        <v>123</v>
      </c>
      <c r="G469" s="2698"/>
      <c r="H469" s="2703"/>
      <c r="I469" s="1337"/>
      <c r="J469" s="1337"/>
      <c r="K469" s="1337"/>
      <c r="L469" s="323"/>
      <c r="M469" s="323"/>
      <c r="N469" s="323"/>
      <c r="O469" s="734"/>
      <c r="P469" s="734"/>
      <c r="Q469" s="312"/>
      <c r="R469" s="314"/>
    </row>
    <row r="470" spans="1:18" ht="14.25" customHeight="1">
      <c r="A470" s="183"/>
      <c r="B470" s="310"/>
      <c r="C470" s="186"/>
      <c r="D470" s="185"/>
      <c r="E470" s="185"/>
      <c r="F470" s="2694" t="s">
        <v>942</v>
      </c>
      <c r="G470" s="2698"/>
      <c r="H470" s="2703"/>
      <c r="I470" s="1337"/>
      <c r="J470" s="1337"/>
      <c r="K470" s="1337"/>
      <c r="L470" s="323"/>
      <c r="M470" s="323"/>
      <c r="N470" s="323"/>
      <c r="O470" s="734"/>
      <c r="P470" s="734"/>
      <c r="Q470" s="312"/>
      <c r="R470" s="314"/>
    </row>
    <row r="471" spans="1:18" ht="14.25" customHeight="1">
      <c r="A471" s="183"/>
      <c r="B471" s="310"/>
      <c r="C471" s="186"/>
      <c r="D471" s="185"/>
      <c r="E471" s="185"/>
      <c r="F471" s="2694" t="s">
        <v>941</v>
      </c>
      <c r="G471" s="2698"/>
      <c r="H471" s="2703"/>
      <c r="I471" s="1337"/>
      <c r="J471" s="1337"/>
      <c r="K471" s="1337"/>
      <c r="L471" s="323"/>
      <c r="M471" s="323"/>
      <c r="N471" s="323"/>
      <c r="O471" s="734"/>
      <c r="P471" s="734"/>
      <c r="Q471" s="312"/>
      <c r="R471" s="314"/>
    </row>
    <row r="472" spans="1:18" ht="14.25" customHeight="1">
      <c r="A472" s="183"/>
      <c r="B472" s="310"/>
      <c r="C472" s="186"/>
      <c r="D472" s="185"/>
      <c r="E472" s="185" t="s">
        <v>186</v>
      </c>
      <c r="F472" s="2694" t="s">
        <v>124</v>
      </c>
      <c r="G472" s="2698"/>
      <c r="H472" s="2703"/>
      <c r="I472" s="1337"/>
      <c r="J472" s="1337"/>
      <c r="K472" s="1337"/>
      <c r="L472" s="323"/>
      <c r="M472" s="323"/>
      <c r="N472" s="323"/>
      <c r="O472" s="734"/>
      <c r="P472" s="734"/>
      <c r="Q472" s="312"/>
      <c r="R472" s="314"/>
    </row>
    <row r="473" spans="1:18" ht="14.25" customHeight="1">
      <c r="A473" s="183"/>
      <c r="B473" s="310"/>
      <c r="C473" s="186"/>
      <c r="D473" s="185"/>
      <c r="E473" s="185"/>
      <c r="F473" s="2694" t="s">
        <v>942</v>
      </c>
      <c r="G473" s="2698"/>
      <c r="H473" s="2703"/>
      <c r="I473" s="1337"/>
      <c r="J473" s="1337"/>
      <c r="K473" s="1337"/>
      <c r="L473" s="323"/>
      <c r="M473" s="323"/>
      <c r="N473" s="323"/>
      <c r="O473" s="734"/>
      <c r="P473" s="734"/>
      <c r="Q473" s="312"/>
      <c r="R473" s="314"/>
    </row>
    <row r="474" spans="1:18" ht="14.25" customHeight="1">
      <c r="A474" s="183"/>
      <c r="B474" s="310"/>
      <c r="C474" s="186"/>
      <c r="D474" s="185"/>
      <c r="E474" s="185"/>
      <c r="F474" s="2694" t="s">
        <v>941</v>
      </c>
      <c r="G474" s="2698"/>
      <c r="H474" s="2703"/>
      <c r="I474" s="1337"/>
      <c r="J474" s="1337"/>
      <c r="K474" s="1337"/>
      <c r="L474" s="323"/>
      <c r="M474" s="323"/>
      <c r="N474" s="323"/>
      <c r="O474" s="734"/>
      <c r="P474" s="734"/>
      <c r="Q474" s="312"/>
      <c r="R474" s="314"/>
    </row>
    <row r="475" spans="1:18" ht="14.25" customHeight="1">
      <c r="A475" s="183"/>
      <c r="B475" s="310"/>
      <c r="C475" s="186"/>
      <c r="D475" s="185"/>
      <c r="E475" s="185" t="s">
        <v>141</v>
      </c>
      <c r="F475" s="2694"/>
      <c r="G475" s="2698"/>
      <c r="H475" s="2703"/>
      <c r="I475" s="1337"/>
      <c r="J475" s="1337"/>
      <c r="K475" s="1337"/>
      <c r="L475" s="323"/>
      <c r="M475" s="323"/>
      <c r="N475" s="323"/>
      <c r="O475" s="734"/>
      <c r="P475" s="734"/>
      <c r="Q475" s="312"/>
      <c r="R475" s="314"/>
    </row>
    <row r="476" spans="1:18" ht="14.25" customHeight="1">
      <c r="A476" s="183"/>
      <c r="B476" s="310"/>
      <c r="C476" s="186"/>
      <c r="D476" s="185"/>
      <c r="E476" s="185" t="s">
        <v>184</v>
      </c>
      <c r="F476" s="2694" t="s">
        <v>123</v>
      </c>
      <c r="G476" s="2698"/>
      <c r="H476" s="2703"/>
      <c r="I476" s="1337"/>
      <c r="J476" s="1337"/>
      <c r="K476" s="1337"/>
      <c r="L476" s="323"/>
      <c r="M476" s="323"/>
      <c r="N476" s="323"/>
      <c r="O476" s="734"/>
      <c r="P476" s="734"/>
      <c r="Q476" s="312"/>
      <c r="R476" s="314"/>
    </row>
    <row r="477" spans="1:18" ht="14.25" customHeight="1">
      <c r="A477" s="183"/>
      <c r="B477" s="310"/>
      <c r="C477" s="186"/>
      <c r="D477" s="185"/>
      <c r="E477" s="185"/>
      <c r="F477" s="2694" t="s">
        <v>942</v>
      </c>
      <c r="G477" s="2698"/>
      <c r="H477" s="2703"/>
      <c r="I477" s="1337"/>
      <c r="J477" s="1337"/>
      <c r="K477" s="1337"/>
      <c r="L477" s="323"/>
      <c r="M477" s="323"/>
      <c r="N477" s="323"/>
      <c r="O477" s="734"/>
      <c r="P477" s="734"/>
      <c r="Q477" s="312"/>
      <c r="R477" s="314"/>
    </row>
    <row r="478" spans="1:18" ht="14.25" customHeight="1">
      <c r="A478" s="183"/>
      <c r="B478" s="310"/>
      <c r="C478" s="186"/>
      <c r="D478" s="185"/>
      <c r="E478" s="185"/>
      <c r="F478" s="2694" t="s">
        <v>941</v>
      </c>
      <c r="G478" s="2698"/>
      <c r="H478" s="2703"/>
      <c r="I478" s="1337"/>
      <c r="J478" s="1337"/>
      <c r="K478" s="1337"/>
      <c r="L478" s="323"/>
      <c r="M478" s="323"/>
      <c r="N478" s="323"/>
      <c r="O478" s="734"/>
      <c r="P478" s="734"/>
      <c r="Q478" s="312"/>
      <c r="R478" s="314"/>
    </row>
    <row r="479" spans="1:18" ht="14.25" customHeight="1">
      <c r="A479" s="183"/>
      <c r="B479" s="310"/>
      <c r="C479" s="186"/>
      <c r="D479" s="185"/>
      <c r="E479" s="185" t="s">
        <v>186</v>
      </c>
      <c r="F479" s="2694" t="s">
        <v>124</v>
      </c>
      <c r="G479" s="2698"/>
      <c r="H479" s="2703"/>
      <c r="I479" s="1337"/>
      <c r="J479" s="1337"/>
      <c r="K479" s="1337"/>
      <c r="L479" s="323"/>
      <c r="M479" s="323"/>
      <c r="N479" s="323"/>
      <c r="O479" s="734"/>
      <c r="P479" s="734"/>
      <c r="Q479" s="312"/>
      <c r="R479" s="314"/>
    </row>
    <row r="480" spans="1:18" ht="14.25" customHeight="1">
      <c r="A480" s="183"/>
      <c r="B480" s="310"/>
      <c r="C480" s="186"/>
      <c r="D480" s="185"/>
      <c r="E480" s="185"/>
      <c r="F480" s="2694" t="s">
        <v>942</v>
      </c>
      <c r="G480" s="2698"/>
      <c r="H480" s="2703"/>
      <c r="I480" s="1337"/>
      <c r="J480" s="1337"/>
      <c r="K480" s="1337"/>
      <c r="L480" s="323"/>
      <c r="M480" s="323"/>
      <c r="N480" s="323"/>
      <c r="O480" s="734"/>
      <c r="P480" s="734"/>
      <c r="Q480" s="312"/>
      <c r="R480" s="314"/>
    </row>
    <row r="481" spans="1:18" ht="14.25" customHeight="1">
      <c r="A481" s="183"/>
      <c r="B481" s="310"/>
      <c r="C481" s="186"/>
      <c r="D481" s="185"/>
      <c r="E481" s="185"/>
      <c r="F481" s="2694" t="s">
        <v>941</v>
      </c>
      <c r="G481" s="2698"/>
      <c r="H481" s="2703"/>
      <c r="I481" s="1337"/>
      <c r="J481" s="1337"/>
      <c r="K481" s="1337"/>
      <c r="L481" s="323"/>
      <c r="M481" s="323"/>
      <c r="N481" s="323"/>
      <c r="O481" s="734"/>
      <c r="P481" s="734"/>
      <c r="Q481" s="312"/>
      <c r="R481" s="314"/>
    </row>
    <row r="482" spans="1:18" ht="14.25" customHeight="1">
      <c r="A482" s="183"/>
      <c r="B482" s="310"/>
      <c r="C482" s="186"/>
      <c r="D482" s="185"/>
      <c r="E482" s="185" t="s">
        <v>142</v>
      </c>
      <c r="F482" s="2694"/>
      <c r="G482" s="2698"/>
      <c r="H482" s="2703"/>
      <c r="I482" s="1337"/>
      <c r="J482" s="1337"/>
      <c r="K482" s="1337"/>
      <c r="L482" s="323"/>
      <c r="M482" s="323"/>
      <c r="N482" s="323"/>
      <c r="O482" s="734"/>
      <c r="P482" s="734"/>
      <c r="Q482" s="312"/>
      <c r="R482" s="314"/>
    </row>
    <row r="483" spans="1:18" ht="14.25" customHeight="1">
      <c r="A483" s="183"/>
      <c r="B483" s="310"/>
      <c r="C483" s="186"/>
      <c r="D483" s="185"/>
      <c r="E483" s="185" t="s">
        <v>184</v>
      </c>
      <c r="F483" s="2694" t="s">
        <v>123</v>
      </c>
      <c r="G483" s="2698"/>
      <c r="H483" s="2703"/>
      <c r="I483" s="1337"/>
      <c r="J483" s="1337"/>
      <c r="K483" s="1337"/>
      <c r="L483" s="323"/>
      <c r="M483" s="323"/>
      <c r="N483" s="323"/>
      <c r="O483" s="734"/>
      <c r="P483" s="734"/>
      <c r="Q483" s="312"/>
      <c r="R483" s="314"/>
    </row>
    <row r="484" spans="1:18" ht="14.25" customHeight="1">
      <c r="A484" s="183"/>
      <c r="B484" s="310"/>
      <c r="C484" s="186"/>
      <c r="D484" s="185"/>
      <c r="E484" s="185"/>
      <c r="F484" s="2694" t="s">
        <v>942</v>
      </c>
      <c r="G484" s="2698"/>
      <c r="H484" s="2703"/>
      <c r="I484" s="1337"/>
      <c r="J484" s="1337"/>
      <c r="K484" s="1337"/>
      <c r="L484" s="323"/>
      <c r="M484" s="323"/>
      <c r="N484" s="323"/>
      <c r="O484" s="734"/>
      <c r="P484" s="734"/>
      <c r="Q484" s="312"/>
      <c r="R484" s="314"/>
    </row>
    <row r="485" spans="1:18" ht="14.25" customHeight="1">
      <c r="A485" s="183"/>
      <c r="B485" s="310"/>
      <c r="C485" s="186"/>
      <c r="D485" s="185"/>
      <c r="E485" s="185"/>
      <c r="F485" s="2694" t="s">
        <v>941</v>
      </c>
      <c r="G485" s="2698"/>
      <c r="H485" s="2703"/>
      <c r="I485" s="1337"/>
      <c r="J485" s="1337"/>
      <c r="K485" s="1337"/>
      <c r="L485" s="323"/>
      <c r="M485" s="323"/>
      <c r="N485" s="323"/>
      <c r="O485" s="734"/>
      <c r="P485" s="734"/>
      <c r="Q485" s="312"/>
      <c r="R485" s="314"/>
    </row>
    <row r="486" spans="1:18" ht="14.25" customHeight="1">
      <c r="A486" s="183"/>
      <c r="B486" s="310"/>
      <c r="C486" s="186"/>
      <c r="D486" s="185"/>
      <c r="E486" s="185" t="s">
        <v>186</v>
      </c>
      <c r="F486" s="2694" t="s">
        <v>124</v>
      </c>
      <c r="G486" s="2698"/>
      <c r="H486" s="2703"/>
      <c r="I486" s="1337"/>
      <c r="J486" s="1337"/>
      <c r="K486" s="1337"/>
      <c r="L486" s="323"/>
      <c r="M486" s="323"/>
      <c r="N486" s="323"/>
      <c r="O486" s="734"/>
      <c r="P486" s="734"/>
      <c r="Q486" s="312"/>
      <c r="R486" s="314"/>
    </row>
    <row r="487" spans="1:18" ht="14.25" customHeight="1">
      <c r="A487" s="183"/>
      <c r="B487" s="310"/>
      <c r="C487" s="186"/>
      <c r="D487" s="185"/>
      <c r="E487" s="185"/>
      <c r="F487" s="2694" t="s">
        <v>942</v>
      </c>
      <c r="G487" s="2698"/>
      <c r="H487" s="2703"/>
      <c r="I487" s="1337"/>
      <c r="J487" s="1337"/>
      <c r="K487" s="1337"/>
      <c r="L487" s="323"/>
      <c r="M487" s="323"/>
      <c r="N487" s="323"/>
      <c r="O487" s="734"/>
      <c r="P487" s="734"/>
      <c r="Q487" s="312"/>
      <c r="R487" s="314"/>
    </row>
    <row r="488" spans="1:18" ht="14.25" customHeight="1">
      <c r="A488" s="183"/>
      <c r="B488" s="310"/>
      <c r="C488" s="186"/>
      <c r="D488" s="185"/>
      <c r="E488" s="185"/>
      <c r="F488" s="2694" t="s">
        <v>941</v>
      </c>
      <c r="G488" s="2698"/>
      <c r="H488" s="2703"/>
      <c r="I488" s="1337"/>
      <c r="J488" s="1337"/>
      <c r="K488" s="1337"/>
      <c r="L488" s="323"/>
      <c r="M488" s="323"/>
      <c r="N488" s="323"/>
      <c r="O488" s="734"/>
      <c r="P488" s="734"/>
      <c r="Q488" s="312"/>
      <c r="R488" s="314"/>
    </row>
    <row r="489" spans="1:18" ht="14.25" customHeight="1">
      <c r="A489" s="183"/>
      <c r="B489" s="310"/>
      <c r="C489" s="186"/>
      <c r="D489" s="185"/>
      <c r="E489" s="185"/>
      <c r="F489" s="2694"/>
      <c r="G489" s="2698"/>
      <c r="H489" s="2703"/>
      <c r="I489" s="1337"/>
      <c r="J489" s="1337"/>
      <c r="K489" s="1337"/>
      <c r="L489" s="323"/>
      <c r="M489" s="323"/>
      <c r="N489" s="323"/>
      <c r="O489" s="734"/>
      <c r="P489" s="734"/>
      <c r="Q489" s="312"/>
      <c r="R489" s="314"/>
    </row>
    <row r="490" spans="1:18" ht="14.25" customHeight="1">
      <c r="A490" s="183"/>
      <c r="B490" s="310"/>
      <c r="C490" s="186"/>
      <c r="D490" s="185"/>
      <c r="E490" s="185" t="s">
        <v>145</v>
      </c>
      <c r="F490" s="2694"/>
      <c r="G490" s="2698"/>
      <c r="H490" s="2703"/>
      <c r="I490" s="1337"/>
      <c r="J490" s="1337"/>
      <c r="K490" s="1337"/>
      <c r="L490" s="323"/>
      <c r="M490" s="323"/>
      <c r="N490" s="323"/>
      <c r="O490" s="734"/>
      <c r="P490" s="734"/>
      <c r="Q490" s="312"/>
      <c r="R490" s="314"/>
    </row>
    <row r="491" spans="1:18" ht="14.25" customHeight="1">
      <c r="A491" s="183"/>
      <c r="B491" s="310"/>
      <c r="C491" s="186"/>
      <c r="D491" s="185"/>
      <c r="E491" s="185" t="s">
        <v>184</v>
      </c>
      <c r="F491" s="2694" t="s">
        <v>123</v>
      </c>
      <c r="G491" s="2698"/>
      <c r="H491" s="2703"/>
      <c r="I491" s="1337"/>
      <c r="J491" s="1337"/>
      <c r="K491" s="1337"/>
      <c r="L491" s="323"/>
      <c r="M491" s="323"/>
      <c r="N491" s="323"/>
      <c r="O491" s="734"/>
      <c r="P491" s="734"/>
      <c r="Q491" s="312"/>
      <c r="R491" s="314"/>
    </row>
    <row r="492" spans="1:18" ht="14.25" customHeight="1">
      <c r="A492" s="183"/>
      <c r="B492" s="310"/>
      <c r="C492" s="186"/>
      <c r="D492" s="185"/>
      <c r="E492" s="185"/>
      <c r="F492" s="2694" t="s">
        <v>942</v>
      </c>
      <c r="G492" s="2698"/>
      <c r="H492" s="2703"/>
      <c r="I492" s="1337"/>
      <c r="J492" s="1337"/>
      <c r="K492" s="1337"/>
      <c r="L492" s="323"/>
      <c r="M492" s="323"/>
      <c r="N492" s="323"/>
      <c r="O492" s="734"/>
      <c r="P492" s="734"/>
      <c r="Q492" s="312"/>
      <c r="R492" s="314"/>
    </row>
    <row r="493" spans="1:18" ht="14.25" customHeight="1">
      <c r="A493" s="183"/>
      <c r="B493" s="310"/>
      <c r="C493" s="186"/>
      <c r="D493" s="185"/>
      <c r="E493" s="185"/>
      <c r="F493" s="2694" t="s">
        <v>941</v>
      </c>
      <c r="G493" s="2698"/>
      <c r="H493" s="2703"/>
      <c r="I493" s="1337"/>
      <c r="J493" s="1337"/>
      <c r="K493" s="1337"/>
      <c r="L493" s="323"/>
      <c r="M493" s="323"/>
      <c r="N493" s="323"/>
      <c r="O493" s="734"/>
      <c r="P493" s="734"/>
      <c r="Q493" s="312"/>
      <c r="R493" s="314"/>
    </row>
    <row r="494" spans="1:18" ht="14.25" customHeight="1">
      <c r="A494" s="183"/>
      <c r="B494" s="310"/>
      <c r="C494" s="186"/>
      <c r="D494" s="185"/>
      <c r="E494" s="185" t="s">
        <v>186</v>
      </c>
      <c r="F494" s="2694" t="s">
        <v>124</v>
      </c>
      <c r="G494" s="2698"/>
      <c r="H494" s="2703"/>
      <c r="I494" s="1337"/>
      <c r="J494" s="1337"/>
      <c r="K494" s="1337"/>
      <c r="L494" s="323"/>
      <c r="M494" s="323"/>
      <c r="N494" s="323"/>
      <c r="O494" s="734"/>
      <c r="P494" s="734"/>
      <c r="Q494" s="312"/>
      <c r="R494" s="314"/>
    </row>
    <row r="495" spans="1:18" ht="14.25" customHeight="1">
      <c r="A495" s="183"/>
      <c r="B495" s="310"/>
      <c r="C495" s="186"/>
      <c r="D495" s="185"/>
      <c r="E495" s="185"/>
      <c r="F495" s="2694" t="s">
        <v>942</v>
      </c>
      <c r="G495" s="2698"/>
      <c r="H495" s="2703"/>
      <c r="I495" s="1337"/>
      <c r="J495" s="1337"/>
      <c r="K495" s="1337"/>
      <c r="L495" s="323"/>
      <c r="M495" s="323"/>
      <c r="N495" s="323"/>
      <c r="O495" s="734"/>
      <c r="P495" s="734"/>
      <c r="Q495" s="312"/>
      <c r="R495" s="314"/>
    </row>
    <row r="496" spans="1:18" ht="14.25" customHeight="1">
      <c r="A496" s="183"/>
      <c r="B496" s="310"/>
      <c r="C496" s="186"/>
      <c r="D496" s="185"/>
      <c r="E496" s="185"/>
      <c r="F496" s="2694" t="s">
        <v>941</v>
      </c>
      <c r="G496" s="2698"/>
      <c r="H496" s="2703"/>
      <c r="I496" s="1337"/>
      <c r="J496" s="1337"/>
      <c r="K496" s="1337"/>
      <c r="L496" s="323"/>
      <c r="M496" s="323"/>
      <c r="N496" s="323"/>
      <c r="O496" s="734"/>
      <c r="P496" s="734"/>
      <c r="Q496" s="312"/>
      <c r="R496" s="314"/>
    </row>
    <row r="497" spans="1:18" ht="14.25" customHeight="1">
      <c r="A497" s="183"/>
      <c r="B497" s="310"/>
      <c r="C497" s="186"/>
      <c r="D497" s="185"/>
      <c r="E497" s="185" t="s">
        <v>1305</v>
      </c>
      <c r="F497" s="2694"/>
      <c r="G497" s="2698"/>
      <c r="H497" s="2703"/>
      <c r="I497" s="1337"/>
      <c r="J497" s="1337"/>
      <c r="K497" s="1337"/>
      <c r="L497" s="323"/>
      <c r="M497" s="323"/>
      <c r="N497" s="323"/>
      <c r="O497" s="734"/>
      <c r="P497" s="734"/>
      <c r="Q497" s="312"/>
      <c r="R497" s="314"/>
    </row>
    <row r="498" spans="1:18" ht="14.25" customHeight="1">
      <c r="A498" s="183"/>
      <c r="B498" s="310"/>
      <c r="C498" s="186"/>
      <c r="D498" s="185"/>
      <c r="E498" s="185" t="s">
        <v>1306</v>
      </c>
      <c r="F498" s="2694"/>
      <c r="G498" s="2698"/>
      <c r="H498" s="2703"/>
      <c r="I498" s="1337"/>
      <c r="J498" s="1337"/>
      <c r="K498" s="1337"/>
      <c r="L498" s="323"/>
      <c r="M498" s="323"/>
      <c r="N498" s="323"/>
      <c r="O498" s="734"/>
      <c r="P498" s="734"/>
      <c r="Q498" s="312"/>
      <c r="R498" s="314"/>
    </row>
    <row r="499" spans="1:18" ht="14.25" customHeight="1">
      <c r="A499" s="183"/>
      <c r="B499" s="310"/>
      <c r="C499" s="186"/>
      <c r="D499" s="185"/>
      <c r="E499" s="185"/>
      <c r="F499" s="2694" t="s">
        <v>942</v>
      </c>
      <c r="G499" s="2698"/>
      <c r="H499" s="2703"/>
      <c r="I499" s="1337"/>
      <c r="J499" s="1337"/>
      <c r="K499" s="1337"/>
      <c r="L499" s="323"/>
      <c r="M499" s="323"/>
      <c r="N499" s="323"/>
      <c r="O499" s="734"/>
      <c r="P499" s="734"/>
      <c r="Q499" s="312"/>
      <c r="R499" s="314"/>
    </row>
    <row r="500" spans="1:18" ht="14.25" customHeight="1">
      <c r="A500" s="183"/>
      <c r="B500" s="310"/>
      <c r="C500" s="186"/>
      <c r="D500" s="185"/>
      <c r="E500" s="185"/>
      <c r="F500" s="2694" t="s">
        <v>941</v>
      </c>
      <c r="G500" s="2698"/>
      <c r="H500" s="2703"/>
      <c r="I500" s="1337"/>
      <c r="J500" s="1337"/>
      <c r="K500" s="1337"/>
      <c r="L500" s="323"/>
      <c r="M500" s="323"/>
      <c r="N500" s="323"/>
      <c r="O500" s="734"/>
      <c r="P500" s="734"/>
      <c r="Q500" s="312"/>
      <c r="R500" s="314"/>
    </row>
    <row r="501" spans="1:18" ht="14.25" customHeight="1">
      <c r="A501" s="183"/>
      <c r="B501" s="310"/>
      <c r="C501" s="186"/>
      <c r="D501" s="185"/>
      <c r="E501" s="185" t="s">
        <v>1307</v>
      </c>
      <c r="F501" s="2694"/>
      <c r="G501" s="2698"/>
      <c r="H501" s="2703"/>
      <c r="I501" s="1337"/>
      <c r="J501" s="1337"/>
      <c r="K501" s="1337"/>
      <c r="L501" s="323"/>
      <c r="M501" s="323"/>
      <c r="N501" s="323"/>
      <c r="O501" s="734"/>
      <c r="P501" s="734"/>
      <c r="Q501" s="312"/>
      <c r="R501" s="314"/>
    </row>
    <row r="502" spans="1:18" ht="14.25" customHeight="1">
      <c r="A502" s="183"/>
      <c r="B502" s="310"/>
      <c r="C502" s="186"/>
      <c r="D502" s="185"/>
      <c r="E502" s="185"/>
      <c r="F502" s="2694" t="s">
        <v>942</v>
      </c>
      <c r="G502" s="2698"/>
      <c r="H502" s="2703"/>
      <c r="I502" s="1337"/>
      <c r="J502" s="1337"/>
      <c r="K502" s="1337"/>
      <c r="L502" s="323"/>
      <c r="M502" s="323"/>
      <c r="N502" s="323"/>
      <c r="O502" s="734"/>
      <c r="P502" s="734"/>
      <c r="Q502" s="312"/>
      <c r="R502" s="314"/>
    </row>
    <row r="503" spans="1:18" ht="14.25" customHeight="1">
      <c r="A503" s="183"/>
      <c r="B503" s="310"/>
      <c r="C503" s="186"/>
      <c r="D503" s="185"/>
      <c r="E503" s="185"/>
      <c r="F503" s="2694" t="s">
        <v>941</v>
      </c>
      <c r="G503" s="2698"/>
      <c r="H503" s="2703"/>
      <c r="I503" s="1337"/>
      <c r="J503" s="1337"/>
      <c r="K503" s="1337"/>
      <c r="L503" s="323"/>
      <c r="M503" s="323"/>
      <c r="N503" s="323"/>
      <c r="O503" s="734"/>
      <c r="P503" s="734"/>
      <c r="Q503" s="312"/>
      <c r="R503" s="314"/>
    </row>
    <row r="504" spans="1:18" ht="14.25" customHeight="1">
      <c r="A504" s="183"/>
      <c r="B504" s="310"/>
      <c r="C504" s="186"/>
      <c r="D504" s="185"/>
      <c r="E504" s="185"/>
      <c r="F504" s="2694"/>
      <c r="G504" s="2698"/>
      <c r="H504" s="2704"/>
      <c r="I504" s="1338"/>
      <c r="J504" s="1338"/>
      <c r="K504" s="1338"/>
      <c r="L504" s="437"/>
      <c r="M504" s="437"/>
      <c r="N504" s="437"/>
      <c r="O504" s="735"/>
      <c r="P504" s="735"/>
      <c r="Q504" s="312"/>
      <c r="R504" s="314"/>
    </row>
    <row r="505" spans="1:18" ht="14.25" customHeight="1">
      <c r="A505" s="183"/>
      <c r="B505" s="310"/>
      <c r="C505" s="186"/>
      <c r="D505" s="185" t="s">
        <v>131</v>
      </c>
      <c r="E505" s="185"/>
      <c r="F505" s="2694"/>
      <c r="G505" s="2698"/>
      <c r="H505" s="2705"/>
      <c r="I505" s="1339"/>
      <c r="J505" s="1339"/>
      <c r="K505" s="1339"/>
      <c r="L505" s="438"/>
      <c r="M505" s="438"/>
      <c r="N505" s="438"/>
      <c r="O505" s="736"/>
      <c r="P505" s="736"/>
      <c r="Q505" s="312"/>
      <c r="R505" s="314"/>
    </row>
    <row r="506" spans="1:18" ht="14.25" customHeight="1">
      <c r="A506" s="183"/>
      <c r="B506" s="310"/>
      <c r="C506" s="186"/>
      <c r="D506" s="185"/>
      <c r="E506" s="185" t="s">
        <v>137</v>
      </c>
      <c r="F506" s="2694"/>
      <c r="G506" s="2698"/>
      <c r="H506" s="2705"/>
      <c r="I506" s="1339"/>
      <c r="J506" s="1339"/>
      <c r="K506" s="1339"/>
      <c r="L506" s="438"/>
      <c r="M506" s="438"/>
      <c r="N506" s="438"/>
      <c r="O506" s="736"/>
      <c r="P506" s="736"/>
      <c r="Q506" s="312"/>
      <c r="R506" s="314"/>
    </row>
    <row r="507" spans="1:18" ht="14.25" customHeight="1">
      <c r="A507" s="183"/>
      <c r="B507" s="310"/>
      <c r="C507" s="186"/>
      <c r="D507" s="185"/>
      <c r="E507" s="185" t="s">
        <v>184</v>
      </c>
      <c r="F507" s="2694" t="s">
        <v>123</v>
      </c>
      <c r="G507" s="2698"/>
      <c r="H507" s="705"/>
      <c r="I507" s="1318"/>
      <c r="J507" s="1318"/>
      <c r="K507" s="1318"/>
      <c r="L507" s="417"/>
      <c r="M507" s="417"/>
      <c r="N507" s="417"/>
      <c r="O507" s="704"/>
      <c r="P507" s="704"/>
      <c r="Q507" s="312"/>
      <c r="R507" s="314"/>
    </row>
    <row r="508" spans="1:18" ht="14.25" customHeight="1">
      <c r="A508" s="183"/>
      <c r="B508" s="310"/>
      <c r="C508" s="186"/>
      <c r="D508" s="185"/>
      <c r="E508" s="185"/>
      <c r="F508" s="2694" t="s">
        <v>1440</v>
      </c>
      <c r="G508" s="2698"/>
      <c r="H508" s="705"/>
      <c r="I508" s="1318"/>
      <c r="J508" s="1318"/>
      <c r="K508" s="1318"/>
      <c r="L508" s="417"/>
      <c r="M508" s="417"/>
      <c r="N508" s="417"/>
      <c r="O508" s="704"/>
      <c r="P508" s="704"/>
      <c r="Q508" s="312"/>
      <c r="R508" s="314"/>
    </row>
    <row r="509" spans="1:18" ht="14.25" customHeight="1">
      <c r="A509" s="183"/>
      <c r="B509" s="310"/>
      <c r="C509" s="186"/>
      <c r="D509" s="185"/>
      <c r="E509" s="185"/>
      <c r="F509" s="2694" t="s">
        <v>941</v>
      </c>
      <c r="G509" s="2698"/>
      <c r="H509" s="705"/>
      <c r="I509" s="1318"/>
      <c r="J509" s="1318"/>
      <c r="K509" s="1318"/>
      <c r="L509" s="417"/>
      <c r="M509" s="417"/>
      <c r="N509" s="417"/>
      <c r="O509" s="704"/>
      <c r="P509" s="704"/>
      <c r="Q509" s="312"/>
      <c r="R509" s="314"/>
    </row>
    <row r="510" spans="1:18" ht="14.25" customHeight="1">
      <c r="A510" s="183"/>
      <c r="B510" s="310"/>
      <c r="C510" s="186"/>
      <c r="D510" s="185"/>
      <c r="E510" s="185" t="s">
        <v>186</v>
      </c>
      <c r="F510" s="2694" t="s">
        <v>124</v>
      </c>
      <c r="G510" s="2698"/>
      <c r="H510" s="705"/>
      <c r="I510" s="1318"/>
      <c r="J510" s="1318"/>
      <c r="K510" s="1318"/>
      <c r="L510" s="417"/>
      <c r="M510" s="417"/>
      <c r="N510" s="417"/>
      <c r="O510" s="704"/>
      <c r="P510" s="704"/>
      <c r="Q510" s="312"/>
      <c r="R510" s="314"/>
    </row>
    <row r="511" spans="1:18" ht="14.25" customHeight="1">
      <c r="A511" s="183"/>
      <c r="B511" s="310"/>
      <c r="C511" s="186"/>
      <c r="D511" s="185"/>
      <c r="E511" s="185"/>
      <c r="F511" s="2694" t="s">
        <v>1440</v>
      </c>
      <c r="G511" s="2698"/>
      <c r="H511" s="705"/>
      <c r="I511" s="1318"/>
      <c r="J511" s="1318"/>
      <c r="K511" s="1318"/>
      <c r="L511" s="417"/>
      <c r="M511" s="417"/>
      <c r="N511" s="417"/>
      <c r="O511" s="704"/>
      <c r="P511" s="704"/>
      <c r="Q511" s="312"/>
      <c r="R511" s="314"/>
    </row>
    <row r="512" spans="1:18" ht="14.25" customHeight="1">
      <c r="A512" s="183"/>
      <c r="B512" s="310"/>
      <c r="C512" s="186"/>
      <c r="D512" s="185"/>
      <c r="E512" s="185"/>
      <c r="F512" s="2694" t="s">
        <v>941</v>
      </c>
      <c r="G512" s="2698"/>
      <c r="H512" s="705"/>
      <c r="I512" s="1318"/>
      <c r="J512" s="1318"/>
      <c r="K512" s="1318"/>
      <c r="L512" s="417"/>
      <c r="M512" s="417"/>
      <c r="N512" s="417"/>
      <c r="O512" s="704"/>
      <c r="P512" s="704"/>
      <c r="Q512" s="312"/>
      <c r="R512" s="314"/>
    </row>
    <row r="513" spans="1:18" ht="14.25" customHeight="1">
      <c r="A513" s="183"/>
      <c r="B513" s="310"/>
      <c r="C513" s="186"/>
      <c r="D513" s="185"/>
      <c r="E513" s="185" t="s">
        <v>138</v>
      </c>
      <c r="F513" s="2694"/>
      <c r="G513" s="2698"/>
      <c r="H513" s="722"/>
      <c r="I513" s="1329"/>
      <c r="J513" s="1329"/>
      <c r="K513" s="1329"/>
      <c r="L513" s="433"/>
      <c r="M513" s="433"/>
      <c r="N513" s="187"/>
      <c r="O513" s="705"/>
      <c r="P513" s="705"/>
      <c r="Q513" s="312"/>
      <c r="R513" s="314"/>
    </row>
    <row r="514" spans="1:18" ht="14.25" customHeight="1">
      <c r="A514" s="183"/>
      <c r="B514" s="310"/>
      <c r="C514" s="186"/>
      <c r="D514" s="185"/>
      <c r="E514" s="185" t="s">
        <v>184</v>
      </c>
      <c r="F514" s="2694" t="s">
        <v>123</v>
      </c>
      <c r="G514" s="2698"/>
      <c r="H514" s="722"/>
      <c r="I514" s="1329"/>
      <c r="J514" s="1329"/>
      <c r="K514" s="1329"/>
      <c r="L514" s="433"/>
      <c r="M514" s="433"/>
      <c r="N514" s="417"/>
      <c r="O514" s="704"/>
      <c r="P514" s="704"/>
      <c r="Q514" s="312"/>
      <c r="R514" s="314"/>
    </row>
    <row r="515" spans="1:18" ht="14.25" customHeight="1">
      <c r="A515" s="183"/>
      <c r="B515" s="310"/>
      <c r="C515" s="186"/>
      <c r="D515" s="185"/>
      <c r="E515" s="185"/>
      <c r="F515" s="2694" t="s">
        <v>1440</v>
      </c>
      <c r="G515" s="2698"/>
      <c r="H515" s="722"/>
      <c r="I515" s="1329"/>
      <c r="J515" s="1329"/>
      <c r="K515" s="1329"/>
      <c r="L515" s="433"/>
      <c r="M515" s="433"/>
      <c r="N515" s="417"/>
      <c r="O515" s="704"/>
      <c r="P515" s="704"/>
      <c r="Q515" s="312"/>
      <c r="R515" s="314"/>
    </row>
    <row r="516" spans="1:18" ht="14.25" customHeight="1">
      <c r="A516" s="183"/>
      <c r="B516" s="310"/>
      <c r="C516" s="186"/>
      <c r="D516" s="185"/>
      <c r="E516" s="185"/>
      <c r="F516" s="2694" t="s">
        <v>941</v>
      </c>
      <c r="G516" s="2698"/>
      <c r="H516" s="722"/>
      <c r="I516" s="1329"/>
      <c r="J516" s="1329"/>
      <c r="K516" s="1329"/>
      <c r="L516" s="433"/>
      <c r="M516" s="433"/>
      <c r="N516" s="417"/>
      <c r="O516" s="704"/>
      <c r="P516" s="704"/>
      <c r="Q516" s="312"/>
      <c r="R516" s="314"/>
    </row>
    <row r="517" spans="1:18" ht="14.25" customHeight="1">
      <c r="A517" s="183"/>
      <c r="B517" s="310"/>
      <c r="C517" s="186"/>
      <c r="D517" s="185"/>
      <c r="E517" s="185" t="s">
        <v>186</v>
      </c>
      <c r="F517" s="2694" t="s">
        <v>124</v>
      </c>
      <c r="G517" s="2698"/>
      <c r="H517" s="722"/>
      <c r="I517" s="1329"/>
      <c r="J517" s="1329"/>
      <c r="K517" s="1329"/>
      <c r="L517" s="433"/>
      <c r="M517" s="433"/>
      <c r="N517" s="417"/>
      <c r="O517" s="704"/>
      <c r="P517" s="704"/>
      <c r="Q517" s="312"/>
      <c r="R517" s="314"/>
    </row>
    <row r="518" spans="1:18" ht="14.25" customHeight="1">
      <c r="A518" s="183"/>
      <c r="B518" s="310"/>
      <c r="C518" s="186"/>
      <c r="D518" s="185"/>
      <c r="E518" s="185"/>
      <c r="F518" s="2694" t="s">
        <v>942</v>
      </c>
      <c r="G518" s="2698"/>
      <c r="H518" s="722"/>
      <c r="I518" s="1329"/>
      <c r="J518" s="1329"/>
      <c r="K518" s="1329"/>
      <c r="L518" s="433"/>
      <c r="M518" s="433"/>
      <c r="N518" s="417"/>
      <c r="O518" s="704"/>
      <c r="P518" s="704"/>
      <c r="Q518" s="312"/>
      <c r="R518" s="314"/>
    </row>
    <row r="519" spans="1:18" ht="14.25" customHeight="1">
      <c r="A519" s="183"/>
      <c r="B519" s="310"/>
      <c r="C519" s="186"/>
      <c r="D519" s="185"/>
      <c r="E519" s="185"/>
      <c r="F519" s="2694" t="s">
        <v>941</v>
      </c>
      <c r="G519" s="2698"/>
      <c r="H519" s="722"/>
      <c r="I519" s="1329"/>
      <c r="J519" s="1329"/>
      <c r="K519" s="1329"/>
      <c r="L519" s="433"/>
      <c r="M519" s="433"/>
      <c r="N519" s="417"/>
      <c r="O519" s="704"/>
      <c r="P519" s="704"/>
      <c r="Q519" s="312"/>
      <c r="R519" s="314"/>
    </row>
    <row r="520" spans="1:18" ht="14.25" customHeight="1">
      <c r="A520" s="183"/>
      <c r="B520" s="310"/>
      <c r="C520" s="186"/>
      <c r="D520" s="185"/>
      <c r="E520" s="185" t="s">
        <v>139</v>
      </c>
      <c r="F520" s="2694"/>
      <c r="G520" s="2698"/>
      <c r="H520" s="722"/>
      <c r="I520" s="1329"/>
      <c r="J520" s="1329"/>
      <c r="K520" s="1329"/>
      <c r="L520" s="433"/>
      <c r="M520" s="433"/>
      <c r="N520" s="417"/>
      <c r="O520" s="704"/>
      <c r="P520" s="704"/>
      <c r="Q520" s="312"/>
      <c r="R520" s="314"/>
    </row>
    <row r="521" spans="1:18" ht="14.25" customHeight="1">
      <c r="A521" s="183"/>
      <c r="B521" s="310"/>
      <c r="C521" s="186"/>
      <c r="D521" s="185"/>
      <c r="E521" s="185" t="s">
        <v>184</v>
      </c>
      <c r="F521" s="2694" t="s">
        <v>123</v>
      </c>
      <c r="G521" s="2698"/>
      <c r="H521" s="722"/>
      <c r="I521" s="1329"/>
      <c r="J521" s="1329"/>
      <c r="K521" s="1329"/>
      <c r="L521" s="433"/>
      <c r="M521" s="433"/>
      <c r="N521" s="417"/>
      <c r="O521" s="704"/>
      <c r="P521" s="704"/>
      <c r="Q521" s="312"/>
      <c r="R521" s="314"/>
    </row>
    <row r="522" spans="1:18" ht="14.25" customHeight="1">
      <c r="A522" s="183"/>
      <c r="B522" s="310"/>
      <c r="C522" s="186"/>
      <c r="D522" s="185"/>
      <c r="E522" s="185"/>
      <c r="F522" s="2694" t="s">
        <v>1440</v>
      </c>
      <c r="G522" s="2698"/>
      <c r="H522" s="722"/>
      <c r="I522" s="1329"/>
      <c r="J522" s="1329"/>
      <c r="K522" s="1329"/>
      <c r="L522" s="433"/>
      <c r="M522" s="433"/>
      <c r="N522" s="417"/>
      <c r="O522" s="704"/>
      <c r="P522" s="704"/>
      <c r="Q522" s="312"/>
      <c r="R522" s="314"/>
    </row>
    <row r="523" spans="1:18" ht="14.25" customHeight="1">
      <c r="A523" s="183"/>
      <c r="B523" s="310"/>
      <c r="C523" s="186"/>
      <c r="D523" s="185"/>
      <c r="E523" s="185"/>
      <c r="F523" s="2694" t="s">
        <v>941</v>
      </c>
      <c r="G523" s="2698"/>
      <c r="H523" s="722"/>
      <c r="I523" s="1329"/>
      <c r="J523" s="1329"/>
      <c r="K523" s="1329"/>
      <c r="L523" s="433"/>
      <c r="M523" s="433"/>
      <c r="N523" s="417"/>
      <c r="O523" s="704"/>
      <c r="P523" s="704"/>
      <c r="Q523" s="312"/>
      <c r="R523" s="314"/>
    </row>
    <row r="524" spans="1:18" ht="14.25" customHeight="1">
      <c r="A524" s="183"/>
      <c r="B524" s="310"/>
      <c r="C524" s="186"/>
      <c r="D524" s="185"/>
      <c r="E524" s="185" t="s">
        <v>186</v>
      </c>
      <c r="F524" s="2694" t="s">
        <v>124</v>
      </c>
      <c r="G524" s="2698"/>
      <c r="H524" s="722"/>
      <c r="I524" s="1329"/>
      <c r="J524" s="1329"/>
      <c r="K524" s="1329"/>
      <c r="L524" s="433"/>
      <c r="M524" s="433"/>
      <c r="N524" s="417"/>
      <c r="O524" s="704"/>
      <c r="P524" s="704"/>
      <c r="Q524" s="312"/>
      <c r="R524" s="314"/>
    </row>
    <row r="525" spans="1:18" ht="14.25" customHeight="1">
      <c r="A525" s="183"/>
      <c r="B525" s="310"/>
      <c r="C525" s="186"/>
      <c r="D525" s="185"/>
      <c r="E525" s="185"/>
      <c r="F525" s="2694" t="s">
        <v>1440</v>
      </c>
      <c r="G525" s="2698"/>
      <c r="H525" s="722"/>
      <c r="I525" s="1329"/>
      <c r="J525" s="1329"/>
      <c r="K525" s="1329"/>
      <c r="L525" s="433"/>
      <c r="M525" s="433"/>
      <c r="N525" s="417"/>
      <c r="O525" s="704"/>
      <c r="P525" s="704"/>
      <c r="Q525" s="312"/>
      <c r="R525" s="314"/>
    </row>
    <row r="526" spans="1:18" ht="14.25" customHeight="1">
      <c r="A526" s="183"/>
      <c r="B526" s="310"/>
      <c r="C526" s="186"/>
      <c r="D526" s="185"/>
      <c r="E526" s="185"/>
      <c r="F526" s="2694" t="s">
        <v>941</v>
      </c>
      <c r="G526" s="2698"/>
      <c r="H526" s="722"/>
      <c r="I526" s="1329"/>
      <c r="J526" s="1329"/>
      <c r="K526" s="1329"/>
      <c r="L526" s="433"/>
      <c r="M526" s="433"/>
      <c r="N526" s="417"/>
      <c r="O526" s="704"/>
      <c r="P526" s="704"/>
      <c r="Q526" s="312"/>
      <c r="R526" s="314"/>
    </row>
    <row r="527" spans="1:18" ht="14.25" customHeight="1">
      <c r="A527" s="183"/>
      <c r="B527" s="310"/>
      <c r="C527" s="186"/>
      <c r="D527" s="185"/>
      <c r="E527" s="185" t="s">
        <v>146</v>
      </c>
      <c r="F527" s="2694"/>
      <c r="G527" s="2698"/>
      <c r="H527" s="2706"/>
      <c r="I527" s="1340"/>
      <c r="J527" s="1340"/>
      <c r="K527" s="1340"/>
      <c r="L527" s="439"/>
      <c r="M527" s="197"/>
      <c r="N527" s="197"/>
      <c r="O527" s="737"/>
      <c r="P527" s="737"/>
      <c r="Q527" s="312"/>
      <c r="R527" s="314"/>
    </row>
    <row r="528" spans="1:18" ht="14.25" customHeight="1">
      <c r="A528" s="183"/>
      <c r="B528" s="310"/>
      <c r="C528" s="186"/>
      <c r="D528" s="185"/>
      <c r="E528" s="185" t="s">
        <v>184</v>
      </c>
      <c r="F528" s="2694" t="s">
        <v>123</v>
      </c>
      <c r="G528" s="2698"/>
      <c r="H528" s="2702"/>
      <c r="I528" s="1335"/>
      <c r="J528" s="1335"/>
      <c r="K528" s="1335"/>
      <c r="L528" s="319"/>
      <c r="M528" s="319"/>
      <c r="N528" s="319"/>
      <c r="O528" s="733"/>
      <c r="P528" s="733"/>
      <c r="Q528" s="312"/>
      <c r="R528" s="314"/>
    </row>
    <row r="529" spans="1:18" ht="14.25" customHeight="1">
      <c r="A529" s="183"/>
      <c r="B529" s="310"/>
      <c r="C529" s="186"/>
      <c r="D529" s="185"/>
      <c r="E529" s="185"/>
      <c r="F529" s="2694" t="s">
        <v>1440</v>
      </c>
      <c r="G529" s="2698"/>
      <c r="H529" s="2702"/>
      <c r="I529" s="1335"/>
      <c r="J529" s="1335"/>
      <c r="K529" s="1335"/>
      <c r="L529" s="319"/>
      <c r="M529" s="319"/>
      <c r="N529" s="319"/>
      <c r="O529" s="733"/>
      <c r="P529" s="733"/>
      <c r="Q529" s="312"/>
      <c r="R529" s="314"/>
    </row>
    <row r="530" spans="1:18" ht="14.25" customHeight="1">
      <c r="A530" s="183"/>
      <c r="B530" s="310"/>
      <c r="C530" s="186"/>
      <c r="D530" s="185"/>
      <c r="E530" s="185"/>
      <c r="F530" s="2694" t="s">
        <v>941</v>
      </c>
      <c r="G530" s="2698"/>
      <c r="H530" s="2702"/>
      <c r="I530" s="1335"/>
      <c r="J530" s="1335"/>
      <c r="K530" s="1335"/>
      <c r="L530" s="319"/>
      <c r="M530" s="319"/>
      <c r="N530" s="319"/>
      <c r="O530" s="733"/>
      <c r="P530" s="733"/>
      <c r="Q530" s="312"/>
      <c r="R530" s="314"/>
    </row>
    <row r="531" spans="1:18" ht="14.25" customHeight="1">
      <c r="A531" s="183"/>
      <c r="B531" s="310"/>
      <c r="C531" s="186"/>
      <c r="D531" s="185"/>
      <c r="E531" s="185" t="s">
        <v>186</v>
      </c>
      <c r="F531" s="2694" t="s">
        <v>124</v>
      </c>
      <c r="G531" s="2698"/>
      <c r="H531" s="2702"/>
      <c r="I531" s="1335"/>
      <c r="J531" s="1335"/>
      <c r="K531" s="1335"/>
      <c r="L531" s="319"/>
      <c r="M531" s="319"/>
      <c r="N531" s="319"/>
      <c r="O531" s="733"/>
      <c r="P531" s="733"/>
      <c r="Q531" s="312"/>
      <c r="R531" s="314"/>
    </row>
    <row r="532" spans="1:18" ht="14.25" customHeight="1">
      <c r="A532" s="183"/>
      <c r="B532" s="310"/>
      <c r="C532" s="186"/>
      <c r="D532" s="185"/>
      <c r="E532" s="185"/>
      <c r="F532" s="2694" t="s">
        <v>1440</v>
      </c>
      <c r="G532" s="2698"/>
      <c r="H532" s="2702"/>
      <c r="I532" s="1335"/>
      <c r="J532" s="1335"/>
      <c r="K532" s="1335"/>
      <c r="L532" s="319"/>
      <c r="M532" s="319"/>
      <c r="N532" s="319"/>
      <c r="O532" s="733"/>
      <c r="P532" s="733"/>
      <c r="Q532" s="312"/>
      <c r="R532" s="314"/>
    </row>
    <row r="533" spans="1:18" ht="14.25" customHeight="1">
      <c r="A533" s="183"/>
      <c r="B533" s="310"/>
      <c r="C533" s="186"/>
      <c r="D533" s="185"/>
      <c r="E533" s="185"/>
      <c r="F533" s="2694" t="s">
        <v>941</v>
      </c>
      <c r="G533" s="2698"/>
      <c r="H533" s="2702"/>
      <c r="I533" s="1335"/>
      <c r="J533" s="1335"/>
      <c r="K533" s="1335"/>
      <c r="L533" s="319"/>
      <c r="M533" s="319"/>
      <c r="N533" s="319"/>
      <c r="O533" s="733"/>
      <c r="P533" s="733"/>
      <c r="Q533" s="312"/>
      <c r="R533" s="314"/>
    </row>
    <row r="534" spans="1:18" ht="14.25" customHeight="1">
      <c r="A534" s="183"/>
      <c r="B534" s="310"/>
      <c r="C534" s="186"/>
      <c r="D534" s="185"/>
      <c r="E534" s="185" t="s">
        <v>141</v>
      </c>
      <c r="F534" s="2694"/>
      <c r="G534" s="2698"/>
      <c r="H534" s="722"/>
      <c r="I534" s="1336"/>
      <c r="J534" s="1336"/>
      <c r="K534" s="1336"/>
      <c r="L534" s="315"/>
      <c r="M534" s="315"/>
      <c r="N534" s="315"/>
      <c r="O534" s="731"/>
      <c r="P534" s="731"/>
      <c r="Q534" s="312"/>
      <c r="R534" s="314"/>
    </row>
    <row r="535" spans="1:18" ht="14.25" customHeight="1">
      <c r="A535" s="183"/>
      <c r="B535" s="310"/>
      <c r="C535" s="186"/>
      <c r="D535" s="185"/>
      <c r="E535" s="185" t="s">
        <v>184</v>
      </c>
      <c r="F535" s="2694" t="s">
        <v>123</v>
      </c>
      <c r="G535" s="2698"/>
      <c r="H535" s="2702"/>
      <c r="I535" s="1335"/>
      <c r="J535" s="1335"/>
      <c r="K535" s="1335"/>
      <c r="L535" s="319"/>
      <c r="M535" s="319"/>
      <c r="N535" s="319"/>
      <c r="O535" s="733"/>
      <c r="P535" s="733"/>
      <c r="Q535" s="312"/>
      <c r="R535" s="314"/>
    </row>
    <row r="536" spans="1:18" ht="14.25" customHeight="1">
      <c r="A536" s="183"/>
      <c r="B536" s="310"/>
      <c r="C536" s="186"/>
      <c r="D536" s="185"/>
      <c r="E536" s="185"/>
      <c r="F536" s="2694" t="s">
        <v>1440</v>
      </c>
      <c r="G536" s="2698"/>
      <c r="H536" s="2702"/>
      <c r="I536" s="1335"/>
      <c r="J536" s="1335"/>
      <c r="K536" s="1335"/>
      <c r="L536" s="319"/>
      <c r="M536" s="319"/>
      <c r="N536" s="319"/>
      <c r="O536" s="733"/>
      <c r="P536" s="733"/>
      <c r="Q536" s="312"/>
      <c r="R536" s="314"/>
    </row>
    <row r="537" spans="1:18" ht="14.25" customHeight="1">
      <c r="A537" s="183"/>
      <c r="B537" s="310"/>
      <c r="C537" s="186"/>
      <c r="D537" s="185"/>
      <c r="E537" s="185"/>
      <c r="F537" s="2694" t="s">
        <v>941</v>
      </c>
      <c r="G537" s="2698"/>
      <c r="H537" s="2702"/>
      <c r="I537" s="1335"/>
      <c r="J537" s="1335"/>
      <c r="K537" s="1335"/>
      <c r="L537" s="319"/>
      <c r="M537" s="319"/>
      <c r="N537" s="319"/>
      <c r="O537" s="733"/>
      <c r="P537" s="733"/>
      <c r="Q537" s="312"/>
      <c r="R537" s="314"/>
    </row>
    <row r="538" spans="1:18" ht="14.25" customHeight="1">
      <c r="A538" s="183"/>
      <c r="B538" s="310"/>
      <c r="C538" s="186"/>
      <c r="D538" s="185"/>
      <c r="E538" s="185" t="s">
        <v>186</v>
      </c>
      <c r="F538" s="2694" t="s">
        <v>124</v>
      </c>
      <c r="G538" s="2698"/>
      <c r="H538" s="2702"/>
      <c r="I538" s="1335"/>
      <c r="J538" s="1335"/>
      <c r="K538" s="1335"/>
      <c r="L538" s="319"/>
      <c r="M538" s="319"/>
      <c r="N538" s="319"/>
      <c r="O538" s="733"/>
      <c r="P538" s="733"/>
      <c r="Q538" s="312"/>
      <c r="R538" s="314"/>
    </row>
    <row r="539" spans="1:18" ht="14.25" customHeight="1">
      <c r="A539" s="183"/>
      <c r="B539" s="310"/>
      <c r="C539" s="186"/>
      <c r="D539" s="185"/>
      <c r="E539" s="185"/>
      <c r="F539" s="2694" t="s">
        <v>1440</v>
      </c>
      <c r="G539" s="2698"/>
      <c r="H539" s="2702"/>
      <c r="I539" s="1335"/>
      <c r="J539" s="1335"/>
      <c r="K539" s="1335"/>
      <c r="L539" s="319"/>
      <c r="M539" s="319"/>
      <c r="N539" s="319"/>
      <c r="O539" s="733"/>
      <c r="P539" s="733"/>
      <c r="Q539" s="312"/>
      <c r="R539" s="314"/>
    </row>
    <row r="540" spans="1:18" ht="14.25" customHeight="1">
      <c r="A540" s="183"/>
      <c r="B540" s="310"/>
      <c r="C540" s="186"/>
      <c r="D540" s="185"/>
      <c r="E540" s="185"/>
      <c r="F540" s="2694" t="s">
        <v>941</v>
      </c>
      <c r="G540" s="2698"/>
      <c r="H540" s="2702"/>
      <c r="I540" s="1335"/>
      <c r="J540" s="1335"/>
      <c r="K540" s="1335"/>
      <c r="L540" s="319"/>
      <c r="M540" s="319"/>
      <c r="N540" s="319"/>
      <c r="O540" s="733"/>
      <c r="P540" s="733"/>
      <c r="Q540" s="312"/>
      <c r="R540" s="314"/>
    </row>
    <row r="541" spans="1:18" ht="14.25" customHeight="1">
      <c r="A541" s="183"/>
      <c r="B541" s="310"/>
      <c r="C541" s="186"/>
      <c r="D541" s="185"/>
      <c r="E541" s="185"/>
      <c r="F541" s="2694"/>
      <c r="G541" s="2698"/>
      <c r="H541" s="2702"/>
      <c r="I541" s="1335"/>
      <c r="J541" s="1335"/>
      <c r="K541" s="1335"/>
      <c r="L541" s="319"/>
      <c r="M541" s="319"/>
      <c r="N541" s="319"/>
      <c r="O541" s="733"/>
      <c r="P541" s="733"/>
      <c r="Q541" s="312"/>
      <c r="R541" s="314"/>
    </row>
    <row r="542" spans="1:18" ht="14.25" customHeight="1">
      <c r="A542" s="183"/>
      <c r="B542" s="310"/>
      <c r="C542" s="186"/>
      <c r="D542" s="185"/>
      <c r="E542" s="185" t="s">
        <v>142</v>
      </c>
      <c r="F542" s="2694"/>
      <c r="G542" s="2698"/>
      <c r="H542" s="722"/>
      <c r="I542" s="1336"/>
      <c r="J542" s="1336"/>
      <c r="K542" s="1336"/>
      <c r="L542" s="315"/>
      <c r="M542" s="315"/>
      <c r="N542" s="315"/>
      <c r="O542" s="731"/>
      <c r="P542" s="731"/>
      <c r="Q542" s="312"/>
      <c r="R542" s="314"/>
    </row>
    <row r="543" spans="1:18" ht="14.25" customHeight="1">
      <c r="A543" s="183"/>
      <c r="B543" s="310"/>
      <c r="C543" s="186"/>
      <c r="D543" s="185"/>
      <c r="E543" s="185" t="s">
        <v>184</v>
      </c>
      <c r="F543" s="2694" t="s">
        <v>123</v>
      </c>
      <c r="G543" s="2698"/>
      <c r="H543" s="2702"/>
      <c r="I543" s="1335"/>
      <c r="J543" s="1335"/>
      <c r="K543" s="1335"/>
      <c r="L543" s="319"/>
      <c r="M543" s="319"/>
      <c r="N543" s="319"/>
      <c r="O543" s="733"/>
      <c r="P543" s="733"/>
      <c r="Q543" s="312"/>
      <c r="R543" s="314"/>
    </row>
    <row r="544" spans="1:18" ht="14.25" customHeight="1">
      <c r="A544" s="183"/>
      <c r="B544" s="310"/>
      <c r="C544" s="186"/>
      <c r="D544" s="185"/>
      <c r="E544" s="185"/>
      <c r="F544" s="2694" t="s">
        <v>1440</v>
      </c>
      <c r="G544" s="2698"/>
      <c r="H544" s="2702"/>
      <c r="I544" s="1335"/>
      <c r="J544" s="1335"/>
      <c r="K544" s="1335"/>
      <c r="L544" s="319"/>
      <c r="M544" s="319"/>
      <c r="N544" s="319"/>
      <c r="O544" s="733"/>
      <c r="P544" s="733"/>
      <c r="Q544" s="312"/>
      <c r="R544" s="314"/>
    </row>
    <row r="545" spans="1:18" ht="14.25" customHeight="1">
      <c r="A545" s="183"/>
      <c r="B545" s="310"/>
      <c r="C545" s="186"/>
      <c r="D545" s="185"/>
      <c r="E545" s="185"/>
      <c r="F545" s="2694" t="s">
        <v>941</v>
      </c>
      <c r="G545" s="2698"/>
      <c r="H545" s="2702"/>
      <c r="I545" s="1335"/>
      <c r="J545" s="1335"/>
      <c r="K545" s="1335"/>
      <c r="L545" s="319"/>
      <c r="M545" s="319"/>
      <c r="N545" s="319"/>
      <c r="O545" s="733"/>
      <c r="P545" s="733"/>
      <c r="Q545" s="312"/>
      <c r="R545" s="314"/>
    </row>
    <row r="546" spans="1:18" ht="14.25" customHeight="1">
      <c r="A546" s="183"/>
      <c r="B546" s="310"/>
      <c r="C546" s="186"/>
      <c r="D546" s="185"/>
      <c r="E546" s="185" t="s">
        <v>186</v>
      </c>
      <c r="F546" s="2694" t="s">
        <v>124</v>
      </c>
      <c r="G546" s="2698"/>
      <c r="H546" s="2702"/>
      <c r="I546" s="1335"/>
      <c r="J546" s="1335"/>
      <c r="K546" s="1335"/>
      <c r="L546" s="319"/>
      <c r="M546" s="319"/>
      <c r="N546" s="319"/>
      <c r="O546" s="733"/>
      <c r="P546" s="733"/>
      <c r="Q546" s="312"/>
      <c r="R546" s="314"/>
    </row>
    <row r="547" spans="1:18" ht="14.25" customHeight="1">
      <c r="A547" s="183"/>
      <c r="B547" s="310"/>
      <c r="C547" s="186"/>
      <c r="D547" s="185"/>
      <c r="E547" s="185"/>
      <c r="F547" s="2694" t="s">
        <v>1440</v>
      </c>
      <c r="G547" s="2698"/>
      <c r="H547" s="2702"/>
      <c r="I547" s="1335"/>
      <c r="J547" s="1335"/>
      <c r="K547" s="1335"/>
      <c r="L547" s="319"/>
      <c r="M547" s="319"/>
      <c r="N547" s="319"/>
      <c r="O547" s="733"/>
      <c r="P547" s="733"/>
      <c r="Q547" s="312"/>
      <c r="R547" s="314"/>
    </row>
    <row r="548" spans="1:18" ht="14.25" customHeight="1">
      <c r="A548" s="183"/>
      <c r="B548" s="310"/>
      <c r="C548" s="186"/>
      <c r="D548" s="185"/>
      <c r="E548" s="185"/>
      <c r="F548" s="2694" t="s">
        <v>941</v>
      </c>
      <c r="G548" s="2698"/>
      <c r="H548" s="2702"/>
      <c r="I548" s="1335"/>
      <c r="J548" s="1335"/>
      <c r="K548" s="1335"/>
      <c r="L548" s="319"/>
      <c r="M548" s="319"/>
      <c r="N548" s="319"/>
      <c r="O548" s="733"/>
      <c r="P548" s="733"/>
      <c r="Q548" s="312"/>
      <c r="R548" s="314"/>
    </row>
    <row r="549" spans="1:18" ht="14.25" customHeight="1">
      <c r="A549" s="183"/>
      <c r="B549" s="310"/>
      <c r="C549" s="186"/>
      <c r="D549" s="185"/>
      <c r="E549" s="185" t="s">
        <v>145</v>
      </c>
      <c r="F549" s="2694"/>
      <c r="G549" s="2698"/>
      <c r="H549" s="722"/>
      <c r="I549" s="1336"/>
      <c r="J549" s="1336"/>
      <c r="K549" s="1336"/>
      <c r="L549" s="315"/>
      <c r="M549" s="315"/>
      <c r="N549" s="315"/>
      <c r="O549" s="731"/>
      <c r="P549" s="731"/>
      <c r="Q549" s="312"/>
      <c r="R549" s="314"/>
    </row>
    <row r="550" spans="1:18" ht="14.25" customHeight="1">
      <c r="A550" s="183"/>
      <c r="B550" s="310"/>
      <c r="C550" s="186"/>
      <c r="D550" s="185"/>
      <c r="E550" s="185" t="s">
        <v>184</v>
      </c>
      <c r="F550" s="2694" t="s">
        <v>123</v>
      </c>
      <c r="G550" s="2698"/>
      <c r="H550" s="2702"/>
      <c r="I550" s="1335"/>
      <c r="J550" s="1335"/>
      <c r="K550" s="1335"/>
      <c r="L550" s="319"/>
      <c r="M550" s="319"/>
      <c r="N550" s="319"/>
      <c r="O550" s="733"/>
      <c r="P550" s="733"/>
      <c r="Q550" s="312"/>
      <c r="R550" s="314"/>
    </row>
    <row r="551" spans="1:18" ht="14.25" customHeight="1">
      <c r="A551" s="183"/>
      <c r="B551" s="310"/>
      <c r="C551" s="186"/>
      <c r="D551" s="185"/>
      <c r="E551" s="185"/>
      <c r="F551" s="2694" t="s">
        <v>1440</v>
      </c>
      <c r="G551" s="2698"/>
      <c r="H551" s="2702"/>
      <c r="I551" s="1335"/>
      <c r="J551" s="1335"/>
      <c r="K551" s="1335"/>
      <c r="L551" s="319"/>
      <c r="M551" s="319"/>
      <c r="N551" s="319"/>
      <c r="O551" s="733"/>
      <c r="P551" s="733"/>
      <c r="Q551" s="312"/>
      <c r="R551" s="314"/>
    </row>
    <row r="552" spans="1:18" ht="14.25" customHeight="1">
      <c r="A552" s="183"/>
      <c r="B552" s="310"/>
      <c r="C552" s="186"/>
      <c r="D552" s="185"/>
      <c r="E552" s="185"/>
      <c r="F552" s="2694" t="s">
        <v>941</v>
      </c>
      <c r="G552" s="2698"/>
      <c r="H552" s="2702"/>
      <c r="I552" s="1335"/>
      <c r="J552" s="1335"/>
      <c r="K552" s="1335"/>
      <c r="L552" s="319"/>
      <c r="M552" s="319"/>
      <c r="N552" s="319"/>
      <c r="O552" s="733"/>
      <c r="P552" s="733"/>
      <c r="Q552" s="312"/>
      <c r="R552" s="314"/>
    </row>
    <row r="553" spans="1:18" ht="14.25" customHeight="1">
      <c r="A553" s="183"/>
      <c r="B553" s="310"/>
      <c r="C553" s="186"/>
      <c r="D553" s="185"/>
      <c r="E553" s="185" t="s">
        <v>186</v>
      </c>
      <c r="F553" s="2694" t="s">
        <v>124</v>
      </c>
      <c r="G553" s="2698"/>
      <c r="H553" s="2702"/>
      <c r="I553" s="1335"/>
      <c r="J553" s="1335"/>
      <c r="K553" s="1335"/>
      <c r="L553" s="319"/>
      <c r="M553" s="319"/>
      <c r="N553" s="319"/>
      <c r="O553" s="733"/>
      <c r="P553" s="733"/>
      <c r="Q553" s="312"/>
      <c r="R553" s="314"/>
    </row>
    <row r="554" spans="1:18" ht="14.25" customHeight="1">
      <c r="A554" s="183"/>
      <c r="B554" s="310"/>
      <c r="C554" s="186"/>
      <c r="D554" s="185"/>
      <c r="E554" s="185"/>
      <c r="F554" s="2694" t="s">
        <v>1440</v>
      </c>
      <c r="G554" s="2698"/>
      <c r="H554" s="2702"/>
      <c r="I554" s="1335"/>
      <c r="J554" s="1335"/>
      <c r="K554" s="1335"/>
      <c r="L554" s="319"/>
      <c r="M554" s="319"/>
      <c r="N554" s="319"/>
      <c r="O554" s="733"/>
      <c r="P554" s="733"/>
      <c r="Q554" s="312"/>
      <c r="R554" s="314"/>
    </row>
    <row r="555" spans="1:18" ht="14.25" customHeight="1">
      <c r="A555" s="183"/>
      <c r="B555" s="310"/>
      <c r="C555" s="186"/>
      <c r="D555" s="185"/>
      <c r="E555" s="185"/>
      <c r="F555" s="2694" t="s">
        <v>941</v>
      </c>
      <c r="G555" s="2698"/>
      <c r="H555" s="2702"/>
      <c r="I555" s="1335"/>
      <c r="J555" s="1335"/>
      <c r="K555" s="1335"/>
      <c r="L555" s="319"/>
      <c r="M555" s="319"/>
      <c r="N555" s="319"/>
      <c r="O555" s="733"/>
      <c r="P555" s="733"/>
      <c r="Q555" s="312"/>
      <c r="R555" s="314"/>
    </row>
    <row r="556" spans="1:18" ht="14.25" customHeight="1">
      <c r="A556" s="183"/>
      <c r="B556" s="310"/>
      <c r="C556" s="186"/>
      <c r="D556" s="185"/>
      <c r="E556" s="185" t="s">
        <v>671</v>
      </c>
      <c r="F556" s="2694" t="s">
        <v>943</v>
      </c>
      <c r="G556" s="2698"/>
      <c r="H556" s="2702"/>
      <c r="I556" s="1335"/>
      <c r="J556" s="1335"/>
      <c r="K556" s="1335"/>
      <c r="L556" s="319"/>
      <c r="M556" s="319"/>
      <c r="N556" s="319"/>
      <c r="O556" s="733"/>
      <c r="P556" s="733"/>
      <c r="Q556" s="312"/>
      <c r="R556" s="314"/>
    </row>
    <row r="557" spans="1:18" ht="14.25" customHeight="1">
      <c r="A557" s="183"/>
      <c r="B557" s="310"/>
      <c r="C557" s="186"/>
      <c r="D557" s="185"/>
      <c r="E557" s="185" t="s">
        <v>184</v>
      </c>
      <c r="F557" s="2694" t="s">
        <v>123</v>
      </c>
      <c r="G557" s="2698"/>
      <c r="H557" s="2702"/>
      <c r="I557" s="1335"/>
      <c r="J557" s="1335"/>
      <c r="K557" s="1335"/>
      <c r="L557" s="319"/>
      <c r="M557" s="319"/>
      <c r="N557" s="319"/>
      <c r="O557" s="733"/>
      <c r="P557" s="733"/>
      <c r="Q557" s="312"/>
      <c r="R557" s="314"/>
    </row>
    <row r="558" spans="1:18" ht="14.25" customHeight="1">
      <c r="A558" s="183"/>
      <c r="B558" s="310"/>
      <c r="C558" s="186"/>
      <c r="D558" s="185"/>
      <c r="E558" s="185"/>
      <c r="F558" s="2694" t="s">
        <v>1440</v>
      </c>
      <c r="G558" s="2698"/>
      <c r="H558" s="2702"/>
      <c r="I558" s="1335"/>
      <c r="J558" s="1335"/>
      <c r="K558" s="1335"/>
      <c r="L558" s="319"/>
      <c r="M558" s="319"/>
      <c r="N558" s="319"/>
      <c r="O558" s="733"/>
      <c r="P558" s="733"/>
      <c r="Q558" s="312"/>
      <c r="R558" s="314"/>
    </row>
    <row r="559" spans="1:18" ht="14.25" customHeight="1">
      <c r="A559" s="183"/>
      <c r="B559" s="310"/>
      <c r="C559" s="186"/>
      <c r="D559" s="185"/>
      <c r="E559" s="185"/>
      <c r="F559" s="2694" t="s">
        <v>941</v>
      </c>
      <c r="G559" s="2698"/>
      <c r="H559" s="2702"/>
      <c r="I559" s="1335"/>
      <c r="J559" s="1335"/>
      <c r="K559" s="1335"/>
      <c r="L559" s="319"/>
      <c r="M559" s="319"/>
      <c r="N559" s="319"/>
      <c r="O559" s="733"/>
      <c r="P559" s="733"/>
      <c r="Q559" s="312"/>
      <c r="R559" s="314"/>
    </row>
    <row r="560" spans="1:18" ht="14.25" customHeight="1">
      <c r="A560" s="183"/>
      <c r="B560" s="310"/>
      <c r="C560" s="186"/>
      <c r="D560" s="185"/>
      <c r="E560" s="185" t="s">
        <v>186</v>
      </c>
      <c r="F560" s="2694" t="s">
        <v>124</v>
      </c>
      <c r="G560" s="2698"/>
      <c r="H560" s="2702"/>
      <c r="I560" s="1335"/>
      <c r="J560" s="1335"/>
      <c r="K560" s="1335"/>
      <c r="L560" s="319"/>
      <c r="M560" s="319"/>
      <c r="N560" s="319"/>
      <c r="O560" s="733"/>
      <c r="P560" s="733"/>
      <c r="Q560" s="312"/>
      <c r="R560" s="314"/>
    </row>
    <row r="561" spans="1:18" ht="14.25" customHeight="1">
      <c r="A561" s="183"/>
      <c r="B561" s="310"/>
      <c r="C561" s="186"/>
      <c r="D561" s="185"/>
      <c r="E561" s="185"/>
      <c r="F561" s="2694" t="s">
        <v>1440</v>
      </c>
      <c r="G561" s="2698"/>
      <c r="H561" s="721"/>
      <c r="I561" s="1332"/>
      <c r="J561" s="1332"/>
      <c r="K561" s="1332"/>
      <c r="L561" s="430"/>
      <c r="M561" s="430"/>
      <c r="N561" s="430"/>
      <c r="O561" s="719"/>
      <c r="P561" s="719"/>
      <c r="Q561" s="312"/>
      <c r="R561" s="314"/>
    </row>
    <row r="562" spans="1:18" ht="14.25" customHeight="1">
      <c r="A562" s="183"/>
      <c r="B562" s="310"/>
      <c r="C562" s="186"/>
      <c r="D562" s="185"/>
      <c r="E562" s="185"/>
      <c r="F562" s="2694" t="s">
        <v>941</v>
      </c>
      <c r="G562" s="2698"/>
      <c r="H562" s="721"/>
      <c r="I562" s="1332"/>
      <c r="J562" s="1332"/>
      <c r="K562" s="1332"/>
      <c r="L562" s="430"/>
      <c r="M562" s="430"/>
      <c r="N562" s="430"/>
      <c r="O562" s="719"/>
      <c r="P562" s="719"/>
      <c r="Q562" s="312"/>
      <c r="R562" s="314"/>
    </row>
    <row r="563" spans="1:18" ht="14.25" customHeight="1">
      <c r="A563" s="183"/>
      <c r="B563" s="310"/>
      <c r="C563" s="186"/>
      <c r="D563" s="185"/>
      <c r="E563" s="185"/>
      <c r="F563" s="2694"/>
      <c r="G563" s="2698"/>
      <c r="H563" s="721"/>
      <c r="I563" s="1332"/>
      <c r="J563" s="1332"/>
      <c r="K563" s="1332"/>
      <c r="L563" s="430"/>
      <c r="M563" s="430"/>
      <c r="N563" s="430"/>
      <c r="O563" s="719"/>
      <c r="P563" s="719"/>
      <c r="Q563" s="312"/>
      <c r="R563" s="314"/>
    </row>
    <row r="564" spans="1:18" ht="14.25" customHeight="1">
      <c r="A564" s="183"/>
      <c r="B564" s="310"/>
      <c r="C564" s="186"/>
      <c r="D564" s="185" t="s">
        <v>1295</v>
      </c>
      <c r="E564" s="185"/>
      <c r="F564" s="2694"/>
      <c r="G564" s="2698"/>
      <c r="H564" s="721"/>
      <c r="I564" s="1332"/>
      <c r="J564" s="1332"/>
      <c r="K564" s="1332"/>
      <c r="L564" s="430"/>
      <c r="M564" s="430"/>
      <c r="N564" s="430"/>
      <c r="O564" s="719"/>
      <c r="P564" s="719"/>
      <c r="Q564" s="312"/>
      <c r="R564" s="314"/>
    </row>
    <row r="565" spans="1:18" ht="14.25" customHeight="1">
      <c r="A565" s="183"/>
      <c r="B565" s="310"/>
      <c r="C565" s="186"/>
      <c r="D565" s="185"/>
      <c r="E565" s="185" t="s">
        <v>137</v>
      </c>
      <c r="F565" s="2694"/>
      <c r="G565" s="2698"/>
      <c r="H565" s="721"/>
      <c r="I565" s="1332"/>
      <c r="J565" s="1332"/>
      <c r="K565" s="1332"/>
      <c r="L565" s="430"/>
      <c r="M565" s="430"/>
      <c r="N565" s="430"/>
      <c r="O565" s="719"/>
      <c r="P565" s="719"/>
      <c r="Q565" s="312"/>
      <c r="R565" s="314"/>
    </row>
    <row r="566" spans="1:18" ht="14.25" customHeight="1">
      <c r="A566" s="183"/>
      <c r="B566" s="310"/>
      <c r="C566" s="186"/>
      <c r="D566" s="185"/>
      <c r="E566" s="185"/>
      <c r="F566" s="2694" t="s">
        <v>1297</v>
      </c>
      <c r="G566" s="2698"/>
      <c r="H566" s="721"/>
      <c r="I566" s="1332"/>
      <c r="J566" s="1332"/>
      <c r="K566" s="1332"/>
      <c r="L566" s="430"/>
      <c r="M566" s="430"/>
      <c r="N566" s="430"/>
      <c r="O566" s="719"/>
      <c r="P566" s="719"/>
      <c r="Q566" s="312"/>
      <c r="R566" s="314"/>
    </row>
    <row r="567" spans="1:18" ht="14.25" customHeight="1">
      <c r="A567" s="183"/>
      <c r="B567" s="310"/>
      <c r="C567" s="186"/>
      <c r="D567" s="185"/>
      <c r="E567" s="185"/>
      <c r="F567" s="2694" t="s">
        <v>1300</v>
      </c>
      <c r="G567" s="2698"/>
      <c r="H567" s="721"/>
      <c r="I567" s="1332"/>
      <c r="J567" s="1332"/>
      <c r="K567" s="1332"/>
      <c r="L567" s="430"/>
      <c r="M567" s="430"/>
      <c r="N567" s="430"/>
      <c r="O567" s="719"/>
      <c r="P567" s="719"/>
      <c r="Q567" s="312"/>
      <c r="R567" s="314"/>
    </row>
    <row r="568" spans="1:18" ht="14.25" customHeight="1">
      <c r="A568" s="183"/>
      <c r="B568" s="310"/>
      <c r="C568" s="186"/>
      <c r="D568" s="185"/>
      <c r="E568" s="185"/>
      <c r="F568" s="2694"/>
      <c r="G568" s="2698"/>
      <c r="H568" s="721"/>
      <c r="I568" s="1332"/>
      <c r="J568" s="1332"/>
      <c r="K568" s="1332"/>
      <c r="L568" s="430"/>
      <c r="M568" s="324"/>
      <c r="N568" s="430"/>
      <c r="O568" s="719"/>
      <c r="P568" s="719"/>
      <c r="Q568" s="312"/>
      <c r="R568" s="314"/>
    </row>
    <row r="569" spans="1:18" ht="14.25" customHeight="1">
      <c r="A569" s="183"/>
      <c r="B569" s="310"/>
      <c r="C569" s="186"/>
      <c r="D569" s="185"/>
      <c r="E569" s="185" t="s">
        <v>138</v>
      </c>
      <c r="F569" s="2694"/>
      <c r="G569" s="2698"/>
      <c r="H569" s="721"/>
      <c r="I569" s="1332"/>
      <c r="J569" s="1332"/>
      <c r="K569" s="1332"/>
      <c r="L569" s="430"/>
      <c r="M569" s="430"/>
      <c r="N569" s="430"/>
      <c r="O569" s="719"/>
      <c r="P569" s="719"/>
      <c r="Q569" s="312"/>
      <c r="R569" s="314"/>
    </row>
    <row r="570" spans="1:18" ht="14.25" customHeight="1">
      <c r="A570" s="183"/>
      <c r="B570" s="310"/>
      <c r="C570" s="186"/>
      <c r="D570" s="185"/>
      <c r="E570" s="185"/>
      <c r="F570" s="2694" t="s">
        <v>1297</v>
      </c>
      <c r="G570" s="2698"/>
      <c r="H570" s="721"/>
      <c r="I570" s="1332"/>
      <c r="J570" s="1332"/>
      <c r="K570" s="1332"/>
      <c r="L570" s="430"/>
      <c r="M570" s="430"/>
      <c r="N570" s="430"/>
      <c r="O570" s="719"/>
      <c r="P570" s="719"/>
      <c r="Q570" s="312"/>
      <c r="R570" s="314"/>
    </row>
    <row r="571" spans="1:18" ht="14.25" customHeight="1">
      <c r="A571" s="183"/>
      <c r="B571" s="310"/>
      <c r="C571" s="186"/>
      <c r="D571" s="185"/>
      <c r="E571" s="185"/>
      <c r="F571" s="2694" t="s">
        <v>1300</v>
      </c>
      <c r="G571" s="2698"/>
      <c r="H571" s="721"/>
      <c r="I571" s="1332"/>
      <c r="J571" s="1332"/>
      <c r="K571" s="1332"/>
      <c r="L571" s="430"/>
      <c r="M571" s="430"/>
      <c r="N571" s="430"/>
      <c r="O571" s="719"/>
      <c r="P571" s="719"/>
      <c r="Q571" s="312"/>
      <c r="R571" s="314"/>
    </row>
    <row r="572" spans="1:18" ht="14.25" customHeight="1">
      <c r="A572" s="183"/>
      <c r="B572" s="310"/>
      <c r="C572" s="186"/>
      <c r="D572" s="185"/>
      <c r="E572" s="185"/>
      <c r="F572" s="2694"/>
      <c r="G572" s="2698"/>
      <c r="H572" s="721"/>
      <c r="I572" s="1332"/>
      <c r="J572" s="1332"/>
      <c r="K572" s="1332"/>
      <c r="L572" s="430"/>
      <c r="M572" s="430"/>
      <c r="N572" s="430"/>
      <c r="O572" s="719"/>
      <c r="P572" s="719"/>
      <c r="Q572" s="312"/>
      <c r="R572" s="314"/>
    </row>
    <row r="573" spans="1:18" ht="14.25" customHeight="1">
      <c r="A573" s="183"/>
      <c r="B573" s="310"/>
      <c r="C573" s="186"/>
      <c r="D573" s="185"/>
      <c r="E573" s="185" t="s">
        <v>139</v>
      </c>
      <c r="F573" s="2694"/>
      <c r="G573" s="2698"/>
      <c r="H573" s="721"/>
      <c r="I573" s="1332"/>
      <c r="J573" s="1332"/>
      <c r="K573" s="1332"/>
      <c r="L573" s="430"/>
      <c r="M573" s="430"/>
      <c r="N573" s="430"/>
      <c r="O573" s="719"/>
      <c r="P573" s="719"/>
      <c r="Q573" s="312"/>
      <c r="R573" s="314"/>
    </row>
    <row r="574" spans="1:18" ht="14.25" customHeight="1">
      <c r="A574" s="183"/>
      <c r="B574" s="310"/>
      <c r="C574" s="186"/>
      <c r="D574" s="185"/>
      <c r="E574" s="185"/>
      <c r="F574" s="2694" t="s">
        <v>1297</v>
      </c>
      <c r="G574" s="2698"/>
      <c r="H574" s="721"/>
      <c r="I574" s="1332"/>
      <c r="J574" s="1332"/>
      <c r="K574" s="1332"/>
      <c r="L574" s="430"/>
      <c r="M574" s="430"/>
      <c r="N574" s="430"/>
      <c r="O574" s="719"/>
      <c r="P574" s="719"/>
      <c r="Q574" s="312"/>
      <c r="R574" s="314"/>
    </row>
    <row r="575" spans="1:18" ht="14.25" customHeight="1">
      <c r="A575" s="183"/>
      <c r="B575" s="310"/>
      <c r="C575" s="186"/>
      <c r="D575" s="185"/>
      <c r="E575" s="185"/>
      <c r="F575" s="2694" t="s">
        <v>1300</v>
      </c>
      <c r="G575" s="2698"/>
      <c r="H575" s="721"/>
      <c r="I575" s="1332"/>
      <c r="J575" s="1332"/>
      <c r="K575" s="1332"/>
      <c r="L575" s="430"/>
      <c r="M575" s="430"/>
      <c r="N575" s="430"/>
      <c r="O575" s="719"/>
      <c r="P575" s="719"/>
      <c r="Q575" s="312"/>
      <c r="R575" s="314"/>
    </row>
    <row r="576" spans="1:18" ht="14.25" customHeight="1">
      <c r="A576" s="183"/>
      <c r="B576" s="310"/>
      <c r="C576" s="186"/>
      <c r="D576" s="185"/>
      <c r="E576" s="185"/>
      <c r="F576" s="2694"/>
      <c r="G576" s="2698"/>
      <c r="H576" s="721"/>
      <c r="I576" s="1332"/>
      <c r="J576" s="1332"/>
      <c r="K576" s="1332"/>
      <c r="L576" s="430"/>
      <c r="M576" s="430"/>
      <c r="N576" s="430"/>
      <c r="O576" s="719"/>
      <c r="P576" s="719"/>
      <c r="Q576" s="312"/>
      <c r="R576" s="314"/>
    </row>
    <row r="577" spans="1:18" ht="14.25" customHeight="1">
      <c r="A577" s="183"/>
      <c r="B577" s="310"/>
      <c r="C577" s="186"/>
      <c r="D577" s="185"/>
      <c r="E577" s="185"/>
      <c r="F577" s="2694"/>
      <c r="G577" s="2698"/>
      <c r="H577" s="721"/>
      <c r="I577" s="1332"/>
      <c r="J577" s="1332"/>
      <c r="K577" s="1332"/>
      <c r="L577" s="430"/>
      <c r="M577" s="430"/>
      <c r="N577" s="430"/>
      <c r="O577" s="719"/>
      <c r="P577" s="719"/>
      <c r="Q577" s="312"/>
      <c r="R577" s="314"/>
    </row>
    <row r="578" spans="1:18" ht="14.25" customHeight="1">
      <c r="A578" s="183"/>
      <c r="B578" s="310"/>
      <c r="C578" s="186"/>
      <c r="D578" s="185"/>
      <c r="E578" s="185"/>
      <c r="F578" s="2694"/>
      <c r="G578" s="2698"/>
      <c r="H578" s="721"/>
      <c r="I578" s="1332"/>
      <c r="J578" s="1332"/>
      <c r="K578" s="1332"/>
      <c r="L578" s="430"/>
      <c r="M578" s="430"/>
      <c r="N578" s="430"/>
      <c r="O578" s="719"/>
      <c r="P578" s="719"/>
      <c r="Q578" s="312"/>
      <c r="R578" s="314"/>
    </row>
    <row r="579" spans="1:18" ht="14.25" customHeight="1">
      <c r="A579" s="183"/>
      <c r="B579" s="310"/>
      <c r="C579" s="186"/>
      <c r="D579" s="185" t="s">
        <v>147</v>
      </c>
      <c r="E579" s="185"/>
      <c r="F579" s="2694"/>
      <c r="G579" s="2698"/>
      <c r="H579" s="705"/>
      <c r="I579" s="1324"/>
      <c r="J579" s="1324"/>
      <c r="K579" s="1324"/>
      <c r="L579" s="419"/>
      <c r="M579" s="419"/>
      <c r="N579" s="419"/>
      <c r="O579" s="706"/>
      <c r="P579" s="706"/>
      <c r="Q579" s="312"/>
      <c r="R579" s="314"/>
    </row>
    <row r="580" spans="1:18" ht="14.25" customHeight="1">
      <c r="A580" s="183"/>
      <c r="B580" s="310"/>
      <c r="C580" s="186"/>
      <c r="D580" s="185"/>
      <c r="E580" s="185" t="s">
        <v>478</v>
      </c>
      <c r="F580" s="2694"/>
      <c r="G580" s="2698"/>
      <c r="H580" s="2707"/>
      <c r="I580" s="1341"/>
      <c r="J580" s="1341"/>
      <c r="K580" s="1341"/>
      <c r="L580" s="440"/>
      <c r="M580" s="440"/>
      <c r="N580" s="440"/>
      <c r="O580" s="738"/>
      <c r="P580" s="738"/>
      <c r="Q580" s="312"/>
      <c r="R580" s="314"/>
    </row>
    <row r="581" spans="1:18" ht="14.25" customHeight="1">
      <c r="A581" s="183"/>
      <c r="B581" s="310"/>
      <c r="C581" s="186"/>
      <c r="D581" s="185"/>
      <c r="E581" s="185" t="s">
        <v>148</v>
      </c>
      <c r="F581" s="2694"/>
      <c r="G581" s="2698"/>
      <c r="H581" s="2708"/>
      <c r="I581" s="1342"/>
      <c r="J581" s="1342"/>
      <c r="K581" s="1342"/>
      <c r="L581" s="441"/>
      <c r="M581" s="441"/>
      <c r="N581" s="441"/>
      <c r="O581" s="739"/>
      <c r="P581" s="739"/>
      <c r="Q581" s="312"/>
      <c r="R581" s="314"/>
    </row>
    <row r="582" spans="1:18" ht="14.25" customHeight="1">
      <c r="A582" s="183"/>
      <c r="B582" s="310"/>
      <c r="C582" s="186"/>
      <c r="D582" s="185"/>
      <c r="E582" s="185" t="s">
        <v>149</v>
      </c>
      <c r="F582" s="2694"/>
      <c r="G582" s="2698"/>
      <c r="H582" s="2708"/>
      <c r="I582" s="1342"/>
      <c r="J582" s="1342"/>
      <c r="K582" s="1342"/>
      <c r="L582" s="441"/>
      <c r="M582" s="441"/>
      <c r="N582" s="442"/>
      <c r="O582" s="740"/>
      <c r="P582" s="740"/>
      <c r="Q582" s="312"/>
      <c r="R582" s="314"/>
    </row>
    <row r="583" spans="1:18" ht="14.25" customHeight="1">
      <c r="A583" s="183"/>
      <c r="B583" s="310"/>
      <c r="C583" s="186"/>
      <c r="D583" s="185"/>
      <c r="E583" s="185" t="s">
        <v>150</v>
      </c>
      <c r="F583" s="2694"/>
      <c r="G583" s="2698"/>
      <c r="H583" s="2708"/>
      <c r="I583" s="1342"/>
      <c r="J583" s="1342"/>
      <c r="K583" s="1342"/>
      <c r="L583" s="441"/>
      <c r="M583" s="441"/>
      <c r="N583" s="442"/>
      <c r="O583" s="740"/>
      <c r="P583" s="740"/>
      <c r="Q583" s="312"/>
      <c r="R583" s="314"/>
    </row>
    <row r="584" spans="1:18" ht="14.25" customHeight="1">
      <c r="A584" s="183"/>
      <c r="B584" s="310"/>
      <c r="C584" s="186"/>
      <c r="D584" s="185"/>
      <c r="E584" s="185" t="s">
        <v>151</v>
      </c>
      <c r="F584" s="2694"/>
      <c r="G584" s="2698"/>
      <c r="H584" s="721"/>
      <c r="I584" s="1332"/>
      <c r="J584" s="1332"/>
      <c r="K584" s="1332"/>
      <c r="L584" s="430"/>
      <c r="M584" s="430"/>
      <c r="N584" s="430"/>
      <c r="O584" s="719"/>
      <c r="P584" s="719"/>
      <c r="Q584" s="312"/>
      <c r="R584" s="314"/>
    </row>
    <row r="585" spans="1:18" ht="14.25" customHeight="1">
      <c r="A585" s="183"/>
      <c r="B585" s="310"/>
      <c r="C585" s="186"/>
      <c r="D585" s="185"/>
      <c r="E585" s="185"/>
      <c r="F585" s="2694"/>
      <c r="G585" s="2698"/>
      <c r="H585" s="721"/>
      <c r="I585" s="1332"/>
      <c r="J585" s="1332"/>
      <c r="K585" s="1332"/>
      <c r="L585" s="430"/>
      <c r="M585" s="430"/>
      <c r="N585" s="430"/>
      <c r="O585" s="719"/>
      <c r="P585" s="719"/>
      <c r="Q585" s="312"/>
      <c r="R585" s="314"/>
    </row>
    <row r="586" spans="1:18" ht="14.25" customHeight="1">
      <c r="A586" s="183"/>
      <c r="B586" s="310"/>
      <c r="C586" s="186"/>
      <c r="D586" s="185" t="s">
        <v>152</v>
      </c>
      <c r="E586" s="185"/>
      <c r="F586" s="2694"/>
      <c r="G586" s="2698"/>
      <c r="H586" s="705"/>
      <c r="I586" s="1324"/>
      <c r="J586" s="1324"/>
      <c r="K586" s="1324"/>
      <c r="L586" s="419"/>
      <c r="M586" s="419"/>
      <c r="N586" s="419"/>
      <c r="O586" s="706"/>
      <c r="P586" s="706"/>
      <c r="Q586" s="312"/>
      <c r="R586" s="314"/>
    </row>
    <row r="587" spans="1:18" ht="14.25" customHeight="1">
      <c r="A587" s="183"/>
      <c r="B587" s="310"/>
      <c r="C587" s="186"/>
      <c r="D587" s="185"/>
      <c r="E587" s="185" t="s">
        <v>478</v>
      </c>
      <c r="F587" s="2694"/>
      <c r="G587" s="2698"/>
      <c r="H587" s="2709"/>
      <c r="I587" s="1343"/>
      <c r="J587" s="1343"/>
      <c r="K587" s="1343"/>
      <c r="L587" s="443"/>
      <c r="M587" s="443"/>
      <c r="N587" s="443"/>
      <c r="O587" s="741"/>
      <c r="P587" s="741"/>
      <c r="Q587" s="312"/>
      <c r="R587" s="314"/>
    </row>
    <row r="588" spans="1:18" ht="14.25" customHeight="1">
      <c r="A588" s="183"/>
      <c r="B588" s="310"/>
      <c r="C588" s="186"/>
      <c r="D588" s="185"/>
      <c r="E588" s="185" t="s">
        <v>148</v>
      </c>
      <c r="F588" s="2694"/>
      <c r="G588" s="2698"/>
      <c r="H588" s="2710"/>
      <c r="I588" s="1344"/>
      <c r="J588" s="1344"/>
      <c r="K588" s="1344"/>
      <c r="L588" s="444"/>
      <c r="M588" s="444"/>
      <c r="N588" s="444"/>
      <c r="O588" s="742"/>
      <c r="P588" s="742"/>
      <c r="Q588" s="312"/>
      <c r="R588" s="314"/>
    </row>
    <row r="589" spans="1:18" ht="14.25" customHeight="1">
      <c r="A589" s="183"/>
      <c r="B589" s="310"/>
      <c r="C589" s="186"/>
      <c r="D589" s="185"/>
      <c r="E589" s="185" t="s">
        <v>149</v>
      </c>
      <c r="F589" s="2694"/>
      <c r="G589" s="2698"/>
      <c r="H589" s="2710"/>
      <c r="I589" s="1344"/>
      <c r="J589" s="1344"/>
      <c r="K589" s="1344"/>
      <c r="L589" s="444"/>
      <c r="M589" s="444"/>
      <c r="N589" s="445"/>
      <c r="O589" s="743"/>
      <c r="P589" s="743"/>
      <c r="Q589" s="312"/>
      <c r="R589" s="314"/>
    </row>
    <row r="590" spans="1:18" ht="14.25" customHeight="1">
      <c r="A590" s="183"/>
      <c r="B590" s="310"/>
      <c r="C590" s="186"/>
      <c r="D590" s="185"/>
      <c r="E590" s="185" t="s">
        <v>150</v>
      </c>
      <c r="F590" s="2694"/>
      <c r="G590" s="2698"/>
      <c r="H590" s="2710"/>
      <c r="I590" s="1344"/>
      <c r="J590" s="1344"/>
      <c r="K590" s="1344"/>
      <c r="L590" s="444"/>
      <c r="M590" s="444"/>
      <c r="N590" s="445"/>
      <c r="O590" s="743"/>
      <c r="P590" s="743"/>
      <c r="Q590" s="312"/>
      <c r="R590" s="314"/>
    </row>
    <row r="591" spans="1:18" ht="14.25" customHeight="1">
      <c r="A591" s="183"/>
      <c r="B591" s="310"/>
      <c r="C591" s="186"/>
      <c r="D591" s="185"/>
      <c r="E591" s="185" t="s">
        <v>151</v>
      </c>
      <c r="F591" s="2694"/>
      <c r="G591" s="2698"/>
      <c r="H591" s="744"/>
      <c r="I591" s="1345"/>
      <c r="J591" s="1345"/>
      <c r="K591" s="1345"/>
      <c r="L591" s="431"/>
      <c r="M591" s="446"/>
      <c r="N591" s="431"/>
      <c r="O591" s="720"/>
      <c r="P591" s="720"/>
      <c r="Q591" s="312"/>
      <c r="R591" s="314"/>
    </row>
    <row r="592" spans="1:18" ht="14.25" customHeight="1">
      <c r="A592" s="183"/>
      <c r="B592" s="310"/>
      <c r="C592" s="186"/>
      <c r="D592" s="185" t="s">
        <v>153</v>
      </c>
      <c r="E592" s="185"/>
      <c r="F592" s="2694"/>
      <c r="G592" s="2698"/>
      <c r="H592" s="744"/>
      <c r="I592" s="1345"/>
      <c r="J592" s="1345"/>
      <c r="K592" s="1345"/>
      <c r="L592" s="431"/>
      <c r="M592" s="325"/>
      <c r="N592" s="431"/>
      <c r="O592" s="720"/>
      <c r="P592" s="720"/>
      <c r="Q592" s="312"/>
      <c r="R592" s="314"/>
    </row>
    <row r="593" spans="1:18" ht="14.25" customHeight="1">
      <c r="A593" s="183"/>
      <c r="B593" s="310"/>
      <c r="C593" s="186"/>
      <c r="D593" s="185"/>
      <c r="E593" s="185"/>
      <c r="F593" s="2694"/>
      <c r="G593" s="2698"/>
      <c r="H593" s="744"/>
      <c r="I593" s="744"/>
      <c r="J593" s="744"/>
      <c r="K593" s="744"/>
      <c r="L593" s="190"/>
      <c r="M593" s="325"/>
      <c r="N593" s="190"/>
      <c r="O593" s="744"/>
      <c r="P593" s="744"/>
      <c r="Q593" s="312"/>
      <c r="R593" s="314"/>
    </row>
    <row r="594" spans="1:18" ht="14.25" customHeight="1">
      <c r="A594" s="183"/>
      <c r="B594" s="310"/>
      <c r="C594" s="199">
        <v>3</v>
      </c>
      <c r="D594" s="185" t="s">
        <v>944</v>
      </c>
      <c r="E594" s="185"/>
      <c r="F594" s="2694"/>
      <c r="G594" s="2698"/>
      <c r="H594" s="744"/>
      <c r="I594" s="744"/>
      <c r="J594" s="744"/>
      <c r="K594" s="744"/>
      <c r="L594" s="190"/>
      <c r="M594" s="317"/>
      <c r="N594" s="190"/>
      <c r="O594" s="744"/>
      <c r="P594" s="744"/>
      <c r="Q594" s="312"/>
      <c r="R594" s="314"/>
    </row>
    <row r="595" spans="1:18" ht="14.25" customHeight="1">
      <c r="A595" s="183"/>
      <c r="B595" s="310"/>
      <c r="C595" s="186"/>
      <c r="D595" s="185"/>
      <c r="E595" s="185" t="s">
        <v>647</v>
      </c>
      <c r="F595" s="2694" t="s">
        <v>2636</v>
      </c>
      <c r="G595" s="2698"/>
      <c r="H595" s="744"/>
      <c r="I595" s="1345"/>
      <c r="J595" s="1345"/>
      <c r="K595" s="1345"/>
      <c r="L595" s="431"/>
      <c r="M595" s="316"/>
      <c r="N595" s="431"/>
      <c r="O595" s="720"/>
      <c r="P595" s="720"/>
      <c r="Q595" s="312"/>
      <c r="R595" s="314"/>
    </row>
    <row r="596" spans="1:18" ht="14.25" customHeight="1">
      <c r="A596" s="183"/>
      <c r="B596" s="310"/>
      <c r="C596" s="186"/>
      <c r="D596" s="185"/>
      <c r="E596" s="185" t="s">
        <v>2295</v>
      </c>
      <c r="F596" s="2694" t="s">
        <v>946</v>
      </c>
      <c r="G596" s="2698"/>
      <c r="H596" s="2711"/>
      <c r="I596" s="1346"/>
      <c r="J596" s="1346"/>
      <c r="K596" s="1346"/>
      <c r="L596" s="326"/>
      <c r="M596" s="326"/>
      <c r="N596" s="447"/>
      <c r="O596" s="745"/>
      <c r="P596" s="745"/>
      <c r="Q596" s="312"/>
      <c r="R596" s="314"/>
    </row>
    <row r="597" spans="1:18" ht="14.25" customHeight="1">
      <c r="A597" s="183"/>
      <c r="B597" s="310"/>
      <c r="C597" s="186"/>
      <c r="D597" s="185"/>
      <c r="E597" s="185" t="s">
        <v>945</v>
      </c>
      <c r="F597" s="2694" t="s">
        <v>948</v>
      </c>
      <c r="G597" s="2698"/>
      <c r="H597" s="2712"/>
      <c r="I597" s="1347"/>
      <c r="J597" s="1347"/>
      <c r="K597" s="1347"/>
      <c r="L597" s="316"/>
      <c r="M597" s="316"/>
      <c r="N597" s="447"/>
      <c r="O597" s="745"/>
      <c r="P597" s="745"/>
      <c r="Q597" s="312"/>
      <c r="R597" s="314"/>
    </row>
    <row r="598" spans="1:18" ht="14.25" customHeight="1">
      <c r="A598" s="183"/>
      <c r="B598" s="310"/>
      <c r="C598" s="186"/>
      <c r="D598" s="185"/>
      <c r="E598" s="185" t="s">
        <v>947</v>
      </c>
      <c r="F598" s="2694" t="s">
        <v>949</v>
      </c>
      <c r="G598" s="2698"/>
      <c r="H598" s="2713"/>
      <c r="I598" s="1348"/>
      <c r="J598" s="1348"/>
      <c r="K598" s="1348"/>
      <c r="L598" s="448"/>
      <c r="M598" s="448"/>
      <c r="N598" s="447"/>
      <c r="O598" s="745"/>
      <c r="P598" s="745"/>
      <c r="Q598" s="312"/>
      <c r="R598" s="314"/>
    </row>
    <row r="599" spans="1:18" ht="14.25" customHeight="1">
      <c r="A599" s="200"/>
      <c r="B599" s="327"/>
      <c r="C599" s="201" t="s">
        <v>1896</v>
      </c>
      <c r="D599" s="202"/>
      <c r="E599" s="202"/>
      <c r="F599" s="2697"/>
      <c r="G599" s="2729"/>
      <c r="H599" s="746"/>
      <c r="I599" s="1349"/>
      <c r="J599" s="1349"/>
      <c r="K599" s="1349"/>
      <c r="L599" s="449"/>
      <c r="M599" s="450"/>
      <c r="N599" s="203"/>
      <c r="O599" s="746"/>
      <c r="P599" s="746"/>
      <c r="Q599" s="328"/>
      <c r="R599" s="329"/>
    </row>
    <row r="600" spans="1:18" ht="14.25" customHeight="1">
      <c r="A600" s="200"/>
      <c r="B600" s="327"/>
      <c r="C600" s="201"/>
      <c r="D600" s="202"/>
      <c r="E600" s="202" t="s">
        <v>66</v>
      </c>
      <c r="F600" s="2697"/>
      <c r="G600" s="2729"/>
      <c r="H600" s="746"/>
      <c r="I600" s="1349"/>
      <c r="J600" s="1349"/>
      <c r="K600" s="1349"/>
      <c r="L600" s="449"/>
      <c r="M600" s="449"/>
      <c r="N600" s="203"/>
      <c r="O600" s="746"/>
      <c r="P600" s="746"/>
      <c r="Q600" s="312"/>
      <c r="R600" s="314"/>
    </row>
    <row r="601" spans="1:18" ht="14.25" customHeight="1">
      <c r="A601" s="200"/>
      <c r="B601" s="327"/>
      <c r="C601" s="201"/>
      <c r="D601" s="202"/>
      <c r="E601" s="202" t="s">
        <v>67</v>
      </c>
      <c r="F601" s="2697"/>
      <c r="G601" s="2729"/>
      <c r="H601" s="746"/>
      <c r="I601" s="1349"/>
      <c r="J601" s="1349"/>
      <c r="K601" s="1349"/>
      <c r="L601" s="449"/>
      <c r="M601" s="449"/>
      <c r="N601" s="203"/>
      <c r="O601" s="746"/>
      <c r="P601" s="746"/>
      <c r="Q601" s="312"/>
      <c r="R601" s="314"/>
    </row>
    <row r="602" spans="1:18" ht="14.25" customHeight="1">
      <c r="A602" s="200"/>
      <c r="B602" s="327"/>
      <c r="C602" s="201"/>
      <c r="D602" s="202"/>
      <c r="E602" s="202"/>
      <c r="F602" s="2697"/>
      <c r="G602" s="2729"/>
      <c r="H602" s="2714"/>
      <c r="I602" s="1350"/>
      <c r="J602" s="1350"/>
      <c r="K602" s="1350"/>
      <c r="L602" s="451"/>
      <c r="M602" s="449"/>
      <c r="N602" s="449"/>
      <c r="O602" s="747"/>
      <c r="P602" s="747"/>
      <c r="Q602" s="312"/>
      <c r="R602" s="314"/>
    </row>
    <row r="603" spans="1:18" ht="14.25" customHeight="1">
      <c r="A603" s="200"/>
      <c r="B603" s="327"/>
      <c r="C603" s="204" t="s">
        <v>2637</v>
      </c>
      <c r="D603" s="202"/>
      <c r="E603" s="202"/>
      <c r="F603" s="2697"/>
      <c r="G603" s="2729"/>
      <c r="H603" s="2715"/>
      <c r="I603" s="748"/>
      <c r="J603" s="748"/>
      <c r="K603" s="748"/>
      <c r="L603" s="330"/>
      <c r="M603" s="330"/>
      <c r="N603" s="330"/>
      <c r="O603" s="748"/>
      <c r="P603" s="748"/>
      <c r="Q603" s="312"/>
      <c r="R603" s="314"/>
    </row>
    <row r="604" spans="1:18" ht="14.25" customHeight="1">
      <c r="A604" s="200"/>
      <c r="B604" s="327"/>
      <c r="C604" s="204"/>
      <c r="D604" s="202"/>
      <c r="E604" s="202"/>
      <c r="F604" s="2697"/>
      <c r="G604" s="2729"/>
      <c r="H604" s="2715"/>
      <c r="I604" s="748"/>
      <c r="J604" s="748"/>
      <c r="K604" s="748"/>
      <c r="L604" s="330"/>
      <c r="M604" s="431"/>
      <c r="N604" s="431"/>
      <c r="O604" s="720"/>
      <c r="P604" s="720"/>
      <c r="Q604" s="312"/>
      <c r="R604" s="314"/>
    </row>
    <row r="605" spans="1:18" ht="14.25" customHeight="1">
      <c r="A605" s="183"/>
      <c r="B605" s="310"/>
      <c r="C605" s="184" t="s">
        <v>2638</v>
      </c>
      <c r="D605" s="184"/>
      <c r="E605" s="185"/>
      <c r="F605" s="2694"/>
      <c r="G605" s="2698"/>
      <c r="H605" s="705"/>
      <c r="I605" s="1318"/>
      <c r="J605" s="1318"/>
      <c r="K605" s="1318"/>
      <c r="L605" s="417"/>
      <c r="M605" s="417"/>
      <c r="N605" s="419"/>
      <c r="O605" s="706"/>
      <c r="P605" s="706"/>
      <c r="Q605" s="312"/>
      <c r="R605" s="314"/>
    </row>
    <row r="606" spans="1:18" ht="14.25" customHeight="1">
      <c r="A606" s="183"/>
      <c r="B606" s="310"/>
      <c r="C606" s="186"/>
      <c r="D606" s="185"/>
      <c r="E606" s="185" t="s">
        <v>154</v>
      </c>
      <c r="F606" s="2694"/>
      <c r="G606" s="2698"/>
      <c r="H606" s="744"/>
      <c r="I606" s="1345"/>
      <c r="J606" s="1345"/>
      <c r="K606" s="1345"/>
      <c r="L606" s="431"/>
      <c r="M606" s="431"/>
      <c r="N606" s="431"/>
      <c r="O606" s="720"/>
      <c r="P606" s="720"/>
      <c r="Q606" s="312"/>
      <c r="R606" s="314"/>
    </row>
    <row r="607" spans="1:18" ht="14.25" customHeight="1">
      <c r="A607" s="183"/>
      <c r="B607" s="310"/>
      <c r="C607" s="186"/>
      <c r="D607" s="185"/>
      <c r="E607" s="185" t="s">
        <v>155</v>
      </c>
      <c r="F607" s="2694"/>
      <c r="G607" s="2698"/>
      <c r="H607" s="2716"/>
      <c r="I607" s="1351"/>
      <c r="J607" s="1351"/>
      <c r="K607" s="1351"/>
      <c r="L607" s="452"/>
      <c r="M607" s="452"/>
      <c r="N607" s="452"/>
      <c r="O607" s="749"/>
      <c r="P607" s="749"/>
      <c r="Q607" s="312"/>
      <c r="R607" s="314"/>
    </row>
    <row r="608" spans="1:18" ht="14.25" customHeight="1">
      <c r="A608" s="183"/>
      <c r="B608" s="310"/>
      <c r="C608" s="186"/>
      <c r="D608" s="185"/>
      <c r="E608" s="185" t="s">
        <v>2471</v>
      </c>
      <c r="F608" s="2694"/>
      <c r="G608" s="2698"/>
      <c r="H608" s="2716"/>
      <c r="I608" s="1351"/>
      <c r="J608" s="1351"/>
      <c r="K608" s="1351"/>
      <c r="L608" s="452"/>
      <c r="M608" s="452"/>
      <c r="N608" s="452"/>
      <c r="O608" s="749"/>
      <c r="P608" s="749"/>
      <c r="Q608" s="312"/>
      <c r="R608" s="314"/>
    </row>
    <row r="609" spans="1:18" ht="14.25" customHeight="1">
      <c r="A609" s="183"/>
      <c r="B609" s="310"/>
      <c r="C609" s="186"/>
      <c r="D609" s="185"/>
      <c r="E609" s="185" t="s">
        <v>156</v>
      </c>
      <c r="F609" s="2694"/>
      <c r="G609" s="2698"/>
      <c r="H609" s="2716"/>
      <c r="I609" s="1351"/>
      <c r="J609" s="1351"/>
      <c r="K609" s="1351"/>
      <c r="L609" s="452"/>
      <c r="M609" s="452"/>
      <c r="N609" s="452"/>
      <c r="O609" s="749"/>
      <c r="P609" s="749"/>
      <c r="Q609" s="312"/>
      <c r="R609" s="314"/>
    </row>
    <row r="610" spans="1:18" ht="14.25" customHeight="1">
      <c r="A610" s="183"/>
      <c r="B610" s="310"/>
      <c r="C610" s="186"/>
      <c r="D610" s="185"/>
      <c r="E610" s="185"/>
      <c r="F610" s="2694" t="s">
        <v>992</v>
      </c>
      <c r="G610" s="2698"/>
      <c r="H610" s="705"/>
      <c r="I610" s="1318"/>
      <c r="J610" s="1318"/>
      <c r="K610" s="1318"/>
      <c r="L610" s="417"/>
      <c r="M610" s="419"/>
      <c r="N610" s="419"/>
      <c r="O610" s="706"/>
      <c r="P610" s="706"/>
      <c r="Q610" s="312"/>
      <c r="R610" s="314"/>
    </row>
    <row r="611" spans="1:18" ht="14.25" customHeight="1">
      <c r="A611" s="183"/>
      <c r="B611" s="310"/>
      <c r="C611" s="186"/>
      <c r="D611" s="185"/>
      <c r="E611" s="185"/>
      <c r="F611" s="2694" t="s">
        <v>989</v>
      </c>
      <c r="G611" s="2698"/>
      <c r="H611" s="705"/>
      <c r="I611" s="1318"/>
      <c r="J611" s="1318"/>
      <c r="K611" s="1318"/>
      <c r="L611" s="417"/>
      <c r="M611" s="419"/>
      <c r="N611" s="419"/>
      <c r="O611" s="706"/>
      <c r="P611" s="706"/>
      <c r="Q611" s="312"/>
      <c r="R611" s="314"/>
    </row>
    <row r="612" spans="1:18" ht="14.25" customHeight="1">
      <c r="A612" s="183"/>
      <c r="B612" s="310"/>
      <c r="C612" s="186"/>
      <c r="D612" s="185"/>
      <c r="E612" s="185"/>
      <c r="F612" s="2694" t="s">
        <v>990</v>
      </c>
      <c r="G612" s="2698"/>
      <c r="H612" s="705"/>
      <c r="I612" s="1318"/>
      <c r="J612" s="1318"/>
      <c r="K612" s="1318"/>
      <c r="L612" s="417"/>
      <c r="M612" s="419"/>
      <c r="N612" s="419"/>
      <c r="O612" s="706"/>
      <c r="P612" s="706"/>
      <c r="Q612" s="312"/>
      <c r="R612" s="314"/>
    </row>
    <row r="613" spans="1:18" ht="14.25" customHeight="1">
      <c r="A613" s="183"/>
      <c r="B613" s="310"/>
      <c r="C613" s="186"/>
      <c r="D613" s="185"/>
      <c r="E613" s="185"/>
      <c r="F613" s="2694" t="s">
        <v>991</v>
      </c>
      <c r="G613" s="2698"/>
      <c r="H613" s="705"/>
      <c r="I613" s="1318"/>
      <c r="J613" s="1318"/>
      <c r="K613" s="1318"/>
      <c r="L613" s="417"/>
      <c r="M613" s="419"/>
      <c r="N613" s="419"/>
      <c r="O613" s="706"/>
      <c r="P613" s="706"/>
      <c r="Q613" s="312"/>
      <c r="R613" s="314"/>
    </row>
    <row r="614" spans="1:18" ht="14.25" customHeight="1">
      <c r="A614" s="183"/>
      <c r="B614" s="310"/>
      <c r="C614" s="186"/>
      <c r="D614" s="185"/>
      <c r="E614" s="185"/>
      <c r="F614" s="2694" t="s">
        <v>1952</v>
      </c>
      <c r="G614" s="2698"/>
      <c r="H614" s="705"/>
      <c r="I614" s="1318"/>
      <c r="J614" s="1318"/>
      <c r="K614" s="1318"/>
      <c r="L614" s="417"/>
      <c r="M614" s="419"/>
      <c r="N614" s="419"/>
      <c r="O614" s="706"/>
      <c r="P614" s="706"/>
      <c r="Q614" s="312"/>
      <c r="R614" s="314"/>
    </row>
    <row r="615" spans="1:18" ht="14.25" customHeight="1">
      <c r="A615" s="183"/>
      <c r="B615" s="310"/>
      <c r="C615" s="186"/>
      <c r="D615" s="185"/>
      <c r="E615" s="185"/>
      <c r="F615" s="2694" t="s">
        <v>2332</v>
      </c>
      <c r="G615" s="2698"/>
      <c r="H615" s="705"/>
      <c r="I615" s="1318"/>
      <c r="J615" s="1318"/>
      <c r="K615" s="1318"/>
      <c r="L615" s="417"/>
      <c r="M615" s="419"/>
      <c r="N615" s="419"/>
      <c r="O615" s="706"/>
      <c r="P615" s="706"/>
      <c r="Q615" s="312"/>
      <c r="R615" s="314"/>
    </row>
    <row r="616" spans="1:18" ht="14.25" customHeight="1">
      <c r="A616" s="183"/>
      <c r="B616" s="310"/>
      <c r="C616" s="184" t="s">
        <v>2639</v>
      </c>
      <c r="D616" s="185"/>
      <c r="E616" s="185"/>
      <c r="F616" s="2694"/>
      <c r="G616" s="2698"/>
      <c r="H616" s="705"/>
      <c r="I616" s="1318"/>
      <c r="J616" s="1318"/>
      <c r="K616" s="1318"/>
      <c r="L616" s="417"/>
      <c r="M616" s="419"/>
      <c r="N616" s="419"/>
      <c r="O616" s="706"/>
      <c r="P616" s="706"/>
      <c r="Q616" s="312"/>
      <c r="R616" s="314"/>
    </row>
    <row r="617" spans="1:18" ht="14.25" customHeight="1">
      <c r="A617" s="183"/>
      <c r="B617" s="310"/>
      <c r="C617" s="186"/>
      <c r="D617" s="185"/>
      <c r="E617" s="185" t="s">
        <v>184</v>
      </c>
      <c r="F617" s="2694" t="s">
        <v>955</v>
      </c>
      <c r="G617" s="2698"/>
      <c r="H617" s="705"/>
      <c r="I617" s="1318"/>
      <c r="J617" s="1318"/>
      <c r="K617" s="1318"/>
      <c r="L617" s="417"/>
      <c r="M617" s="417"/>
      <c r="N617" s="187"/>
      <c r="O617" s="705"/>
      <c r="P617" s="705"/>
      <c r="Q617" s="312"/>
      <c r="R617" s="314"/>
    </row>
    <row r="618" spans="1:18" ht="14.25" customHeight="1">
      <c r="A618" s="183"/>
      <c r="B618" s="310"/>
      <c r="C618" s="186"/>
      <c r="D618" s="185"/>
      <c r="E618" s="185" t="s">
        <v>186</v>
      </c>
      <c r="F618" s="2694" t="s">
        <v>956</v>
      </c>
      <c r="G618" s="2698"/>
      <c r="H618" s="705"/>
      <c r="I618" s="1318"/>
      <c r="J618" s="1318"/>
      <c r="K618" s="1318"/>
      <c r="L618" s="417"/>
      <c r="M618" s="417"/>
      <c r="N618" s="187"/>
      <c r="O618" s="705"/>
      <c r="P618" s="705"/>
      <c r="Q618" s="312"/>
      <c r="R618" s="314"/>
    </row>
    <row r="619" spans="1:18" ht="14.25" customHeight="1">
      <c r="A619" s="183"/>
      <c r="B619" s="310"/>
      <c r="C619" s="186"/>
      <c r="D619" s="185"/>
      <c r="E619" s="185" t="s">
        <v>191</v>
      </c>
      <c r="F619" s="2694" t="s">
        <v>957</v>
      </c>
      <c r="G619" s="2698"/>
      <c r="H619" s="705"/>
      <c r="I619" s="1318"/>
      <c r="J619" s="1318"/>
      <c r="K619" s="1318"/>
      <c r="L619" s="417"/>
      <c r="M619" s="417"/>
      <c r="N619" s="187"/>
      <c r="O619" s="705"/>
      <c r="P619" s="705"/>
      <c r="Q619" s="312"/>
      <c r="R619" s="314"/>
    </row>
    <row r="620" spans="1:18" ht="14.25" customHeight="1">
      <c r="A620" s="183"/>
      <c r="B620" s="310"/>
      <c r="C620" s="186"/>
      <c r="D620" s="185"/>
      <c r="E620" s="185" t="s">
        <v>2125</v>
      </c>
      <c r="F620" s="2694" t="s">
        <v>2126</v>
      </c>
      <c r="G620" s="2698"/>
      <c r="H620" s="705"/>
      <c r="I620" s="1318"/>
      <c r="J620" s="1318"/>
      <c r="K620" s="1318"/>
      <c r="L620" s="417"/>
      <c r="M620" s="417"/>
      <c r="N620" s="187"/>
      <c r="O620" s="705"/>
      <c r="P620" s="705"/>
      <c r="Q620" s="312"/>
      <c r="R620" s="314"/>
    </row>
    <row r="621" spans="1:18" ht="14.25" customHeight="1">
      <c r="A621" s="183"/>
      <c r="B621" s="310"/>
      <c r="C621" s="186"/>
      <c r="D621" s="185"/>
      <c r="E621" s="185"/>
      <c r="F621" s="2694"/>
      <c r="G621" s="2698"/>
      <c r="H621" s="705"/>
      <c r="I621" s="1318"/>
      <c r="J621" s="1318"/>
      <c r="K621" s="1318"/>
      <c r="L621" s="417"/>
      <c r="M621" s="417"/>
      <c r="N621" s="187"/>
      <c r="O621" s="705"/>
      <c r="P621" s="705"/>
      <c r="Q621" s="312"/>
      <c r="R621" s="314"/>
    </row>
    <row r="622" spans="1:18" ht="14.25" customHeight="1">
      <c r="A622" s="183"/>
      <c r="B622" s="310"/>
      <c r="C622" s="199" t="s">
        <v>2640</v>
      </c>
      <c r="D622" s="185"/>
      <c r="E622" s="185"/>
      <c r="F622" s="2694"/>
      <c r="G622" s="2698"/>
      <c r="H622" s="737"/>
      <c r="I622" s="1352"/>
      <c r="J622" s="1352"/>
      <c r="K622" s="1352"/>
      <c r="L622" s="453"/>
      <c r="M622" s="453"/>
      <c r="N622" s="453"/>
      <c r="O622" s="750"/>
      <c r="P622" s="750"/>
      <c r="Q622" s="312"/>
      <c r="R622" s="314"/>
    </row>
    <row r="623" spans="1:18" ht="14.25" customHeight="1">
      <c r="A623" s="183"/>
      <c r="B623" s="310"/>
      <c r="C623" s="186"/>
      <c r="D623" s="185" t="s">
        <v>484</v>
      </c>
      <c r="E623" s="185"/>
      <c r="F623" s="2694"/>
      <c r="G623" s="2698"/>
      <c r="H623" s="737"/>
      <c r="I623" s="1352"/>
      <c r="J623" s="1352"/>
      <c r="K623" s="1352"/>
      <c r="L623" s="453"/>
      <c r="M623" s="453"/>
      <c r="N623" s="453"/>
      <c r="O623" s="750"/>
      <c r="P623" s="750"/>
      <c r="Q623" s="312"/>
      <c r="R623" s="314"/>
    </row>
    <row r="624" spans="1:18" ht="14.25" customHeight="1">
      <c r="A624" s="183"/>
      <c r="B624" s="310"/>
      <c r="C624" s="186"/>
      <c r="D624" s="185" t="s">
        <v>121</v>
      </c>
      <c r="E624" s="185"/>
      <c r="F624" s="2694"/>
      <c r="G624" s="2698"/>
      <c r="H624" s="705"/>
      <c r="I624" s="1318"/>
      <c r="J624" s="1318"/>
      <c r="K624" s="1318"/>
      <c r="L624" s="417"/>
      <c r="M624" s="417"/>
      <c r="N624" s="417"/>
      <c r="O624" s="704"/>
      <c r="P624" s="704"/>
      <c r="Q624" s="312"/>
      <c r="R624" s="314"/>
    </row>
    <row r="625" spans="1:18" ht="14.25" customHeight="1">
      <c r="A625" s="183"/>
      <c r="B625" s="310"/>
      <c r="C625" s="186"/>
      <c r="D625" s="185" t="s">
        <v>2309</v>
      </c>
      <c r="E625" s="185"/>
      <c r="F625" s="2694"/>
      <c r="G625" s="2698"/>
      <c r="H625" s="705"/>
      <c r="I625" s="1318"/>
      <c r="J625" s="1318"/>
      <c r="K625" s="1318"/>
      <c r="L625" s="417"/>
      <c r="M625" s="417"/>
      <c r="N625" s="417"/>
      <c r="O625" s="704"/>
      <c r="P625" s="704"/>
      <c r="Q625" s="312"/>
      <c r="R625" s="314"/>
    </row>
    <row r="626" spans="1:18" ht="14.25" customHeight="1">
      <c r="A626" s="183"/>
      <c r="B626" s="310"/>
      <c r="C626" s="186"/>
      <c r="D626" s="185"/>
      <c r="E626" s="185"/>
      <c r="F626" s="2694"/>
      <c r="G626" s="2698"/>
      <c r="H626" s="705"/>
      <c r="I626" s="1318"/>
      <c r="J626" s="1318"/>
      <c r="K626" s="1318"/>
      <c r="L626" s="417"/>
      <c r="M626" s="417"/>
      <c r="N626" s="187"/>
      <c r="O626" s="705"/>
      <c r="P626" s="705"/>
      <c r="Q626" s="312"/>
      <c r="R626" s="314"/>
    </row>
    <row r="627" spans="1:18" ht="14.25" customHeight="1">
      <c r="A627" s="183"/>
      <c r="B627" s="310"/>
      <c r="C627" s="184" t="s">
        <v>2641</v>
      </c>
      <c r="D627" s="185"/>
      <c r="E627" s="185"/>
      <c r="F627" s="2694"/>
      <c r="G627" s="2698"/>
      <c r="H627" s="705"/>
      <c r="I627" s="1318"/>
      <c r="J627" s="1318"/>
      <c r="K627" s="1318"/>
      <c r="L627" s="417"/>
      <c r="M627" s="417"/>
      <c r="N627" s="417"/>
      <c r="O627" s="704"/>
      <c r="P627" s="704"/>
      <c r="Q627" s="312"/>
      <c r="R627" s="314"/>
    </row>
    <row r="628" spans="1:18" ht="14.25" customHeight="1">
      <c r="A628" s="183"/>
      <c r="B628" s="310"/>
      <c r="C628" s="186"/>
      <c r="D628" s="185" t="s">
        <v>621</v>
      </c>
      <c r="E628" s="185"/>
      <c r="F628" s="2694"/>
      <c r="G628" s="2698"/>
      <c r="H628" s="722"/>
      <c r="I628" s="1329"/>
      <c r="J628" s="1329"/>
      <c r="K628" s="1329"/>
      <c r="L628" s="433"/>
      <c r="M628" s="433"/>
      <c r="N628" s="433"/>
      <c r="O628" s="751"/>
      <c r="P628" s="751"/>
      <c r="Q628" s="312"/>
      <c r="R628" s="314"/>
    </row>
    <row r="629" spans="1:18" ht="14.25" customHeight="1">
      <c r="A629" s="183"/>
      <c r="B629" s="310"/>
      <c r="C629" s="186"/>
      <c r="D629" s="185" t="s">
        <v>121</v>
      </c>
      <c r="E629" s="185"/>
      <c r="F629" s="2694"/>
      <c r="G629" s="2698"/>
      <c r="H629" s="722"/>
      <c r="I629" s="1329"/>
      <c r="J629" s="1329"/>
      <c r="K629" s="1329"/>
      <c r="L629" s="433"/>
      <c r="M629" s="433"/>
      <c r="N629" s="433"/>
      <c r="O629" s="751"/>
      <c r="P629" s="751"/>
      <c r="Q629" s="312"/>
      <c r="R629" s="314"/>
    </row>
    <row r="630" spans="1:18" ht="14.25" customHeight="1">
      <c r="A630" s="183"/>
      <c r="B630" s="310"/>
      <c r="C630" s="186"/>
      <c r="D630" s="185" t="s">
        <v>2642</v>
      </c>
      <c r="E630" s="185"/>
      <c r="F630" s="2694"/>
      <c r="G630" s="2698"/>
      <c r="H630" s="722"/>
      <c r="I630" s="1329"/>
      <c r="J630" s="1329"/>
      <c r="K630" s="1329"/>
      <c r="L630" s="433"/>
      <c r="M630" s="433"/>
      <c r="N630" s="433"/>
      <c r="O630" s="751"/>
      <c r="P630" s="751"/>
      <c r="Q630" s="312"/>
      <c r="R630" s="314"/>
    </row>
    <row r="631" spans="1:18" ht="14.25" customHeight="1">
      <c r="A631" s="183"/>
      <c r="B631" s="310"/>
      <c r="C631" s="186"/>
      <c r="D631" s="185"/>
      <c r="E631" s="185"/>
      <c r="F631" s="2694"/>
      <c r="G631" s="2698"/>
      <c r="H631" s="722"/>
      <c r="I631" s="1329"/>
      <c r="J631" s="1329"/>
      <c r="K631" s="1329"/>
      <c r="L631" s="433"/>
      <c r="M631" s="315"/>
      <c r="N631" s="315"/>
      <c r="O631" s="731"/>
      <c r="P631" s="731"/>
      <c r="Q631" s="312"/>
      <c r="R631" s="314"/>
    </row>
    <row r="632" spans="1:18" ht="14.25" customHeight="1">
      <c r="A632" s="183"/>
      <c r="B632" s="310"/>
      <c r="C632" s="184" t="s">
        <v>2643</v>
      </c>
      <c r="D632" s="185"/>
      <c r="E632" s="185"/>
      <c r="F632" s="2694"/>
      <c r="G632" s="2698"/>
      <c r="H632" s="705"/>
      <c r="I632" s="1318"/>
      <c r="J632" s="1318"/>
      <c r="K632" s="1318"/>
      <c r="L632" s="417"/>
      <c r="M632" s="320"/>
      <c r="N632" s="187"/>
      <c r="O632" s="705"/>
      <c r="P632" s="705"/>
      <c r="Q632" s="312"/>
      <c r="R632" s="314"/>
    </row>
    <row r="633" spans="1:18" ht="14.25" customHeight="1">
      <c r="A633" s="183"/>
      <c r="B633" s="310"/>
      <c r="C633" s="186"/>
      <c r="D633" s="185" t="s">
        <v>2310</v>
      </c>
      <c r="E633" s="185"/>
      <c r="F633" s="2694"/>
      <c r="G633" s="2698"/>
      <c r="H633" s="724"/>
      <c r="I633" s="1331"/>
      <c r="J633" s="1331"/>
      <c r="K633" s="1331"/>
      <c r="L633" s="432"/>
      <c r="M633" s="432"/>
      <c r="N633" s="432"/>
      <c r="O633" s="730"/>
      <c r="P633" s="730"/>
      <c r="Q633" s="312"/>
      <c r="R633" s="314"/>
    </row>
    <row r="634" spans="1:18" ht="14.25" customHeight="1">
      <c r="A634" s="183"/>
      <c r="B634" s="310"/>
      <c r="C634" s="186"/>
      <c r="D634" s="185" t="s">
        <v>121</v>
      </c>
      <c r="E634" s="185"/>
      <c r="F634" s="2694"/>
      <c r="G634" s="2698"/>
      <c r="H634" s="705"/>
      <c r="I634" s="1318"/>
      <c r="J634" s="1318"/>
      <c r="K634" s="1318"/>
      <c r="L634" s="417"/>
      <c r="M634" s="417"/>
      <c r="N634" s="417"/>
      <c r="O634" s="704"/>
      <c r="P634" s="704"/>
      <c r="Q634" s="312"/>
      <c r="R634" s="314"/>
    </row>
    <row r="635" spans="1:18" ht="14.25" customHeight="1">
      <c r="A635" s="183"/>
      <c r="B635" s="310"/>
      <c r="C635" s="186"/>
      <c r="D635" s="185" t="s">
        <v>2309</v>
      </c>
      <c r="E635" s="185"/>
      <c r="F635" s="2694"/>
      <c r="G635" s="2698"/>
      <c r="H635" s="705"/>
      <c r="I635" s="1318"/>
      <c r="J635" s="1318"/>
      <c r="K635" s="1318"/>
      <c r="L635" s="417"/>
      <c r="M635" s="417"/>
      <c r="N635" s="417"/>
      <c r="O635" s="704"/>
      <c r="P635" s="704"/>
      <c r="Q635" s="331"/>
      <c r="R635" s="314"/>
    </row>
    <row r="636" spans="1:18" ht="14.25" customHeight="1">
      <c r="A636" s="183"/>
      <c r="B636" s="310"/>
      <c r="C636" s="186"/>
      <c r="D636" s="185"/>
      <c r="E636" s="185"/>
      <c r="F636" s="2694"/>
      <c r="G636" s="2698"/>
      <c r="H636" s="705"/>
      <c r="I636" s="1318"/>
      <c r="J636" s="1318"/>
      <c r="K636" s="1318"/>
      <c r="L636" s="417"/>
      <c r="M636" s="454"/>
      <c r="N636" s="417"/>
      <c r="O636" s="704"/>
      <c r="P636" s="704"/>
      <c r="Q636" s="331"/>
      <c r="R636" s="314"/>
    </row>
    <row r="637" spans="1:18" ht="14.25" customHeight="1">
      <c r="A637" s="183"/>
      <c r="B637" s="310"/>
      <c r="C637" s="199">
        <v>11</v>
      </c>
      <c r="D637" s="185" t="s">
        <v>2553</v>
      </c>
      <c r="E637" s="185"/>
      <c r="F637" s="2694"/>
      <c r="G637" s="2698"/>
      <c r="H637" s="705"/>
      <c r="I637" s="1318"/>
      <c r="J637" s="1318"/>
      <c r="K637" s="1318"/>
      <c r="L637" s="417"/>
      <c r="M637" s="417"/>
      <c r="N637" s="417"/>
      <c r="O637" s="704"/>
      <c r="P637" s="704"/>
      <c r="Q637" s="312"/>
      <c r="R637" s="314"/>
    </row>
    <row r="638" spans="1:18" ht="14.25" customHeight="1">
      <c r="A638" s="183"/>
      <c r="B638" s="310"/>
      <c r="C638" s="186"/>
      <c r="D638" s="185" t="s">
        <v>489</v>
      </c>
      <c r="E638" s="185" t="s">
        <v>485</v>
      </c>
      <c r="F638" s="2694"/>
      <c r="G638" s="2698"/>
      <c r="H638" s="705"/>
      <c r="I638" s="1318"/>
      <c r="J638" s="1318"/>
      <c r="K638" s="1318"/>
      <c r="L638" s="417"/>
      <c r="M638" s="417"/>
      <c r="N638" s="417"/>
      <c r="O638" s="704"/>
      <c r="P638" s="704"/>
      <c r="Q638" s="312"/>
      <c r="R638" s="314"/>
    </row>
    <row r="639" spans="1:18" ht="14.25" customHeight="1">
      <c r="A639" s="183"/>
      <c r="B639" s="310"/>
      <c r="C639" s="186"/>
      <c r="D639" s="185" t="s">
        <v>472</v>
      </c>
      <c r="E639" s="185" t="s">
        <v>486</v>
      </c>
      <c r="F639" s="2694"/>
      <c r="G639" s="2698"/>
      <c r="H639" s="722"/>
      <c r="I639" s="1336"/>
      <c r="J639" s="1336"/>
      <c r="K639" s="1336"/>
      <c r="L639" s="315"/>
      <c r="M639" s="315"/>
      <c r="N639" s="455"/>
      <c r="O639" s="704"/>
      <c r="P639" s="704"/>
      <c r="Q639" s="312"/>
      <c r="R639" s="314"/>
    </row>
    <row r="640" spans="1:18" ht="14.25" customHeight="1">
      <c r="A640" s="183"/>
      <c r="B640" s="310"/>
      <c r="C640" s="186"/>
      <c r="D640" s="185" t="s">
        <v>191</v>
      </c>
      <c r="E640" s="185" t="s">
        <v>487</v>
      </c>
      <c r="F640" s="2694"/>
      <c r="G640" s="2698"/>
      <c r="H640" s="722"/>
      <c r="I640" s="1336"/>
      <c r="J640" s="1336"/>
      <c r="K640" s="1336"/>
      <c r="L640" s="315"/>
      <c r="M640" s="315"/>
      <c r="N640" s="455"/>
      <c r="O640" s="704"/>
      <c r="P640" s="704"/>
      <c r="Q640" s="312"/>
      <c r="R640" s="314"/>
    </row>
    <row r="641" spans="1:18" ht="14.25" customHeight="1">
      <c r="A641" s="183"/>
      <c r="B641" s="310"/>
      <c r="C641" s="186"/>
      <c r="D641" s="185" t="s">
        <v>490</v>
      </c>
      <c r="E641" s="185" t="s">
        <v>488</v>
      </c>
      <c r="F641" s="2694"/>
      <c r="G641" s="2698"/>
      <c r="H641" s="722"/>
      <c r="I641" s="1336"/>
      <c r="J641" s="1336"/>
      <c r="K641" s="1336"/>
      <c r="L641" s="315"/>
      <c r="M641" s="315"/>
      <c r="N641" s="455"/>
      <c r="O641" s="704"/>
      <c r="P641" s="704"/>
      <c r="Q641" s="312"/>
      <c r="R641" s="314"/>
    </row>
    <row r="642" spans="1:18" ht="14.25" customHeight="1">
      <c r="A642" s="183"/>
      <c r="B642" s="310"/>
      <c r="C642" s="186"/>
      <c r="D642" s="185"/>
      <c r="E642" s="185"/>
      <c r="F642" s="2694"/>
      <c r="G642" s="2698"/>
      <c r="H642" s="705"/>
      <c r="I642" s="705"/>
      <c r="J642" s="705"/>
      <c r="K642" s="705"/>
      <c r="L642" s="417"/>
      <c r="M642" s="456"/>
      <c r="N642" s="417"/>
      <c r="O642" s="704"/>
      <c r="P642" s="704"/>
      <c r="Q642" s="312"/>
      <c r="R642" s="314"/>
    </row>
    <row r="643" spans="1:18" ht="14.25" customHeight="1">
      <c r="A643" s="183"/>
      <c r="B643" s="310"/>
      <c r="C643" s="199">
        <v>12</v>
      </c>
      <c r="D643" s="185" t="s">
        <v>491</v>
      </c>
      <c r="E643" s="185"/>
      <c r="F643" s="2694"/>
      <c r="G643" s="2698"/>
      <c r="H643" s="705"/>
      <c r="I643" s="1318"/>
      <c r="J643" s="1318"/>
      <c r="K643" s="1318"/>
      <c r="L643" s="417"/>
      <c r="M643" s="417"/>
      <c r="N643" s="455"/>
      <c r="O643" s="704"/>
      <c r="P643" s="704"/>
      <c r="Q643" s="312"/>
      <c r="R643" s="314"/>
    </row>
    <row r="644" spans="1:18" ht="14.25" customHeight="1">
      <c r="A644" s="183"/>
      <c r="B644" s="310"/>
      <c r="C644" s="186"/>
      <c r="D644" s="185" t="s">
        <v>721</v>
      </c>
      <c r="E644" s="185" t="s">
        <v>492</v>
      </c>
      <c r="F644" s="2694"/>
      <c r="G644" s="2698"/>
      <c r="H644" s="722"/>
      <c r="I644" s="1336"/>
      <c r="J644" s="1336"/>
      <c r="K644" s="1336"/>
      <c r="L644" s="315"/>
      <c r="M644" s="315"/>
      <c r="N644" s="457"/>
      <c r="O644" s="745"/>
      <c r="P644" s="745"/>
      <c r="Q644" s="312"/>
      <c r="R644" s="314"/>
    </row>
    <row r="645" spans="1:18" ht="14.25" customHeight="1">
      <c r="A645" s="183"/>
      <c r="B645" s="310"/>
      <c r="C645" s="186"/>
      <c r="D645" s="185" t="s">
        <v>811</v>
      </c>
      <c r="E645" s="185" t="s">
        <v>493</v>
      </c>
      <c r="F645" s="2694"/>
      <c r="G645" s="2698"/>
      <c r="H645" s="2702"/>
      <c r="I645" s="1335"/>
      <c r="J645" s="1335"/>
      <c r="K645" s="1335"/>
      <c r="L645" s="319"/>
      <c r="M645" s="319"/>
      <c r="N645" s="457"/>
      <c r="O645" s="745"/>
      <c r="P645" s="745"/>
      <c r="Q645" s="312"/>
      <c r="R645" s="314"/>
    </row>
    <row r="646" spans="1:18" ht="14.25" customHeight="1">
      <c r="A646" s="183"/>
      <c r="B646" s="310"/>
      <c r="C646" s="186"/>
      <c r="D646" s="185" t="s">
        <v>2644</v>
      </c>
      <c r="E646" s="185" t="s">
        <v>494</v>
      </c>
      <c r="F646" s="2694"/>
      <c r="G646" s="2698"/>
      <c r="H646" s="722"/>
      <c r="I646" s="1336"/>
      <c r="J646" s="1336"/>
      <c r="K646" s="1336"/>
      <c r="L646" s="315"/>
      <c r="M646" s="315"/>
      <c r="N646" s="457"/>
      <c r="O646" s="745"/>
      <c r="P646" s="745"/>
      <c r="Q646" s="312"/>
      <c r="R646" s="314"/>
    </row>
    <row r="647" spans="1:18" ht="14.25" customHeight="1">
      <c r="A647" s="183"/>
      <c r="B647" s="310"/>
      <c r="C647" s="186"/>
      <c r="D647" s="185"/>
      <c r="E647" s="185"/>
      <c r="F647" s="2657"/>
      <c r="G647" s="2698"/>
      <c r="H647" s="705"/>
      <c r="I647" s="1318"/>
      <c r="J647" s="1318"/>
      <c r="K647" s="1318"/>
      <c r="L647" s="417"/>
      <c r="M647" s="417"/>
      <c r="N647" s="447"/>
      <c r="O647" s="745"/>
      <c r="P647" s="745"/>
      <c r="Q647" s="312"/>
      <c r="R647" s="314"/>
    </row>
    <row r="648" spans="1:18" ht="14.25" customHeight="1">
      <c r="A648" s="183"/>
      <c r="B648" s="310"/>
      <c r="C648" s="184" t="s">
        <v>2645</v>
      </c>
      <c r="D648" s="185"/>
      <c r="E648" s="185"/>
      <c r="F648" s="2694"/>
      <c r="G648" s="2698"/>
      <c r="H648" s="705"/>
      <c r="I648" s="1318"/>
      <c r="J648" s="1318"/>
      <c r="K648" s="1318"/>
      <c r="L648" s="417"/>
      <c r="M648" s="187"/>
      <c r="N648" s="187"/>
      <c r="O648" s="705"/>
      <c r="P648" s="705"/>
      <c r="Q648" s="312"/>
      <c r="R648" s="314"/>
    </row>
    <row r="649" spans="1:18" ht="14.25" customHeight="1">
      <c r="A649" s="183"/>
      <c r="B649" s="310"/>
      <c r="C649" s="186"/>
      <c r="D649" s="185" t="s">
        <v>2646</v>
      </c>
      <c r="E649" s="185"/>
      <c r="F649" s="2694"/>
      <c r="G649" s="2698"/>
      <c r="H649" s="705"/>
      <c r="I649" s="1318"/>
      <c r="J649" s="1318"/>
      <c r="K649" s="1318"/>
      <c r="L649" s="417"/>
      <c r="M649" s="417"/>
      <c r="N649" s="187"/>
      <c r="O649" s="705"/>
      <c r="P649" s="705"/>
      <c r="Q649" s="312"/>
      <c r="R649" s="314"/>
    </row>
    <row r="650" spans="1:18" ht="14.25" customHeight="1">
      <c r="A650" s="183"/>
      <c r="B650" s="310"/>
      <c r="C650" s="186"/>
      <c r="D650" s="185" t="s">
        <v>1786</v>
      </c>
      <c r="E650" s="185"/>
      <c r="F650" s="2694"/>
      <c r="G650" s="2698"/>
      <c r="H650" s="705"/>
      <c r="I650" s="1318"/>
      <c r="J650" s="1318"/>
      <c r="K650" s="1318"/>
      <c r="L650" s="417"/>
      <c r="M650" s="417"/>
      <c r="N650" s="187"/>
      <c r="O650" s="705"/>
      <c r="P650" s="705"/>
      <c r="Q650" s="312"/>
      <c r="R650" s="314"/>
    </row>
    <row r="651" spans="1:18" ht="14.25" customHeight="1">
      <c r="A651" s="183"/>
      <c r="B651" s="310"/>
      <c r="C651" s="186"/>
      <c r="D651" s="185" t="s">
        <v>1787</v>
      </c>
      <c r="E651" s="185"/>
      <c r="F651" s="2694"/>
      <c r="G651" s="2698"/>
      <c r="H651" s="705"/>
      <c r="I651" s="1318"/>
      <c r="J651" s="1318"/>
      <c r="K651" s="1318"/>
      <c r="L651" s="417"/>
      <c r="M651" s="417"/>
      <c r="N651" s="187"/>
      <c r="O651" s="705"/>
      <c r="P651" s="705"/>
      <c r="Q651" s="312"/>
      <c r="R651" s="314"/>
    </row>
    <row r="652" spans="1:18" ht="14.25" customHeight="1">
      <c r="A652" s="183"/>
      <c r="B652" s="310"/>
      <c r="C652" s="186"/>
      <c r="D652" s="185"/>
      <c r="E652" s="458"/>
      <c r="F652" s="2699"/>
      <c r="G652" s="2698"/>
      <c r="H652" s="705"/>
      <c r="I652" s="1318"/>
      <c r="J652" s="1318"/>
      <c r="K652" s="1318"/>
      <c r="L652" s="417"/>
      <c r="M652" s="187"/>
      <c r="N652" s="187"/>
      <c r="O652" s="705"/>
      <c r="P652" s="705"/>
      <c r="Q652" s="312"/>
      <c r="R652" s="314"/>
    </row>
    <row r="653" spans="1:18" ht="14.25" customHeight="1">
      <c r="A653" s="183"/>
      <c r="B653" s="310"/>
      <c r="C653" s="184" t="s">
        <v>2647</v>
      </c>
      <c r="D653" s="185"/>
      <c r="E653" s="332"/>
      <c r="F653" s="2699"/>
      <c r="G653" s="2698"/>
      <c r="H653" s="705"/>
      <c r="I653" s="1318"/>
      <c r="J653" s="1318"/>
      <c r="K653" s="1318"/>
      <c r="L653" s="417"/>
      <c r="M653" s="187"/>
      <c r="N653" s="187"/>
      <c r="O653" s="705"/>
      <c r="P653" s="705"/>
      <c r="Q653" s="312"/>
      <c r="R653" s="314"/>
    </row>
    <row r="654" spans="1:18" ht="14.25" customHeight="1">
      <c r="A654" s="183"/>
      <c r="B654" s="310"/>
      <c r="C654" s="186"/>
      <c r="D654" s="185" t="s">
        <v>184</v>
      </c>
      <c r="E654" s="185" t="s">
        <v>495</v>
      </c>
      <c r="F654" s="2694"/>
      <c r="G654" s="2698"/>
      <c r="H654" s="705"/>
      <c r="I654" s="1318"/>
      <c r="J654" s="1318"/>
      <c r="K654" s="1318"/>
      <c r="L654" s="417"/>
      <c r="M654" s="417"/>
      <c r="N654" s="417"/>
      <c r="O654" s="704"/>
      <c r="P654" s="704"/>
      <c r="Q654" s="312"/>
      <c r="R654" s="314"/>
    </row>
    <row r="655" spans="1:18" ht="14.25" customHeight="1">
      <c r="A655" s="183"/>
      <c r="B655" s="310"/>
      <c r="C655" s="186"/>
      <c r="D655" s="185" t="s">
        <v>186</v>
      </c>
      <c r="E655" s="185" t="s">
        <v>496</v>
      </c>
      <c r="F655" s="2694"/>
      <c r="G655" s="2698"/>
      <c r="H655" s="705"/>
      <c r="I655" s="1318"/>
      <c r="J655" s="1318"/>
      <c r="K655" s="1318"/>
      <c r="L655" s="417"/>
      <c r="M655" s="417"/>
      <c r="N655" s="417"/>
      <c r="O655" s="704"/>
      <c r="P655" s="704"/>
      <c r="Q655" s="312"/>
      <c r="R655" s="314"/>
    </row>
    <row r="656" spans="1:18" ht="14.25" customHeight="1">
      <c r="A656" s="183"/>
      <c r="B656" s="310"/>
      <c r="C656" s="186"/>
      <c r="D656" s="185" t="s">
        <v>191</v>
      </c>
      <c r="E656" s="185" t="s">
        <v>497</v>
      </c>
      <c r="F656" s="2694"/>
      <c r="G656" s="2698"/>
      <c r="H656" s="705"/>
      <c r="I656" s="1318"/>
      <c r="J656" s="1318"/>
      <c r="K656" s="1318"/>
      <c r="L656" s="417"/>
      <c r="M656" s="417"/>
      <c r="N656" s="417"/>
      <c r="O656" s="704"/>
      <c r="P656" s="704"/>
      <c r="Q656" s="312"/>
      <c r="R656" s="314"/>
    </row>
    <row r="657" spans="1:18" ht="14.25" customHeight="1">
      <c r="A657" s="56"/>
      <c r="B657" s="57"/>
      <c r="C657" s="207"/>
      <c r="D657" s="206"/>
      <c r="E657" s="206"/>
      <c r="F657" s="2696"/>
      <c r="G657" s="2698"/>
      <c r="H657" s="752"/>
      <c r="I657" s="764"/>
      <c r="J657" s="764"/>
      <c r="K657" s="764"/>
      <c r="L657" s="342"/>
      <c r="M657" s="342"/>
      <c r="N657" s="341"/>
      <c r="O657" s="752"/>
      <c r="P657" s="752"/>
      <c r="Q657" s="334"/>
      <c r="R657" s="314"/>
    </row>
    <row r="658" spans="1:18" ht="14.25" customHeight="1">
      <c r="A658" s="56"/>
      <c r="B658" s="57"/>
      <c r="C658" s="205" t="s">
        <v>2648</v>
      </c>
      <c r="D658" s="206"/>
      <c r="E658" s="206"/>
      <c r="F658" s="2696"/>
      <c r="G658" s="2698"/>
      <c r="H658" s="754"/>
      <c r="I658" s="1353"/>
      <c r="J658" s="1353"/>
      <c r="K658" s="1353"/>
      <c r="L658" s="459"/>
      <c r="M658" s="459"/>
      <c r="N658" s="333"/>
      <c r="O658" s="753"/>
      <c r="P658" s="753"/>
      <c r="Q658" s="334"/>
      <c r="R658" s="314"/>
    </row>
    <row r="659" spans="1:18" ht="14.25" customHeight="1">
      <c r="A659" s="56"/>
      <c r="B659" s="57"/>
      <c r="C659" s="207"/>
      <c r="D659" s="206" t="s">
        <v>1785</v>
      </c>
      <c r="E659" s="206"/>
      <c r="F659" s="2696"/>
      <c r="G659" s="2698"/>
      <c r="H659" s="754"/>
      <c r="I659" s="1353"/>
      <c r="J659" s="1353"/>
      <c r="K659" s="1353"/>
      <c r="L659" s="459"/>
      <c r="M659" s="459"/>
      <c r="N659" s="333"/>
      <c r="O659" s="753"/>
      <c r="P659" s="753"/>
      <c r="Q659" s="334"/>
      <c r="R659" s="314"/>
    </row>
    <row r="660" spans="1:18" ht="14.25" customHeight="1">
      <c r="A660" s="56"/>
      <c r="B660" s="57"/>
      <c r="C660" s="207"/>
      <c r="D660" s="206"/>
      <c r="E660" s="335" t="s">
        <v>2361</v>
      </c>
      <c r="F660" s="2696"/>
      <c r="G660" s="2698"/>
      <c r="H660" s="754"/>
      <c r="I660" s="1353"/>
      <c r="J660" s="1353"/>
      <c r="K660" s="1353"/>
      <c r="L660" s="459"/>
      <c r="M660" s="459"/>
      <c r="N660" s="336"/>
      <c r="O660" s="754"/>
      <c r="P660" s="754"/>
      <c r="Q660" s="334"/>
      <c r="R660" s="314"/>
    </row>
    <row r="661" spans="1:18" ht="14.25" customHeight="1">
      <c r="A661" s="56"/>
      <c r="B661" s="57"/>
      <c r="C661" s="207"/>
      <c r="D661" s="206"/>
      <c r="E661" s="335"/>
      <c r="F661" s="2696" t="s">
        <v>154</v>
      </c>
      <c r="G661" s="2698"/>
      <c r="H661" s="754"/>
      <c r="I661" s="1353"/>
      <c r="J661" s="1353"/>
      <c r="K661" s="1353"/>
      <c r="L661" s="459"/>
      <c r="M661" s="459"/>
      <c r="N661" s="336"/>
      <c r="O661" s="754"/>
      <c r="P661" s="754"/>
      <c r="Q661" s="334"/>
      <c r="R661" s="314"/>
    </row>
    <row r="662" spans="1:18" ht="14.25" customHeight="1">
      <c r="A662" s="56"/>
      <c r="B662" s="57"/>
      <c r="C662" s="207"/>
      <c r="D662" s="206"/>
      <c r="E662" s="335"/>
      <c r="F662" s="2696" t="s">
        <v>2358</v>
      </c>
      <c r="G662" s="2698"/>
      <c r="H662" s="754"/>
      <c r="I662" s="1353"/>
      <c r="J662" s="1353"/>
      <c r="K662" s="1353"/>
      <c r="L662" s="459"/>
      <c r="M662" s="459"/>
      <c r="N662" s="336"/>
      <c r="O662" s="754"/>
      <c r="P662" s="754"/>
      <c r="Q662" s="334"/>
      <c r="R662" s="314"/>
    </row>
    <row r="663" spans="1:18" ht="14.25" customHeight="1">
      <c r="A663" s="56"/>
      <c r="B663" s="57"/>
      <c r="C663" s="207"/>
      <c r="D663" s="206" t="s">
        <v>1786</v>
      </c>
      <c r="E663" s="206"/>
      <c r="F663" s="2696"/>
      <c r="G663" s="2698"/>
      <c r="H663" s="754"/>
      <c r="I663" s="1353"/>
      <c r="J663" s="1353"/>
      <c r="K663" s="1353"/>
      <c r="L663" s="459"/>
      <c r="M663" s="459"/>
      <c r="N663" s="336"/>
      <c r="O663" s="754"/>
      <c r="P663" s="754"/>
      <c r="Q663" s="334"/>
      <c r="R663" s="314"/>
    </row>
    <row r="664" spans="1:18" ht="14.25" customHeight="1">
      <c r="A664" s="56"/>
      <c r="B664" s="57"/>
      <c r="C664" s="207"/>
      <c r="D664" s="206"/>
      <c r="E664" s="335" t="s">
        <v>2472</v>
      </c>
      <c r="F664" s="2696"/>
      <c r="G664" s="2698"/>
      <c r="H664" s="754"/>
      <c r="I664" s="1353"/>
      <c r="J664" s="1353"/>
      <c r="K664" s="1353"/>
      <c r="L664" s="459"/>
      <c r="M664" s="459"/>
      <c r="N664" s="336"/>
      <c r="O664" s="754"/>
      <c r="P664" s="754"/>
      <c r="Q664" s="334"/>
      <c r="R664" s="314"/>
    </row>
    <row r="665" spans="1:18" ht="14.25" customHeight="1">
      <c r="A665" s="56"/>
      <c r="B665" s="57"/>
      <c r="C665" s="207"/>
      <c r="D665" s="206"/>
      <c r="E665" s="335"/>
      <c r="F665" s="2696" t="s">
        <v>2359</v>
      </c>
      <c r="G665" s="2698"/>
      <c r="H665" s="754"/>
      <c r="I665" s="1353"/>
      <c r="J665" s="1353"/>
      <c r="K665" s="1353"/>
      <c r="L665" s="459"/>
      <c r="M665" s="459"/>
      <c r="N665" s="336"/>
      <c r="O665" s="754"/>
      <c r="P665" s="754"/>
      <c r="Q665" s="334"/>
      <c r="R665" s="314"/>
    </row>
    <row r="666" spans="1:18" ht="14.25" customHeight="1">
      <c r="A666" s="56"/>
      <c r="B666" s="57"/>
      <c r="C666" s="207"/>
      <c r="D666" s="206"/>
      <c r="E666" s="335"/>
      <c r="F666" s="2696" t="s">
        <v>2360</v>
      </c>
      <c r="G666" s="2698"/>
      <c r="H666" s="754"/>
      <c r="I666" s="1353"/>
      <c r="J666" s="1353"/>
      <c r="K666" s="1353"/>
      <c r="L666" s="459"/>
      <c r="M666" s="459"/>
      <c r="N666" s="336"/>
      <c r="O666" s="754"/>
      <c r="P666" s="754"/>
      <c r="Q666" s="334"/>
      <c r="R666" s="314"/>
    </row>
    <row r="667" spans="1:18" ht="14.25" customHeight="1">
      <c r="A667" s="56"/>
      <c r="B667" s="57"/>
      <c r="C667" s="207"/>
      <c r="D667" s="206" t="s">
        <v>1787</v>
      </c>
      <c r="E667" s="206"/>
      <c r="F667" s="2696"/>
      <c r="G667" s="2698"/>
      <c r="H667" s="754"/>
      <c r="I667" s="1353"/>
      <c r="J667" s="1353"/>
      <c r="K667" s="1353"/>
      <c r="L667" s="459"/>
      <c r="M667" s="459"/>
      <c r="N667" s="336"/>
      <c r="O667" s="754"/>
      <c r="P667" s="754"/>
      <c r="Q667" s="334"/>
      <c r="R667" s="314"/>
    </row>
    <row r="668" spans="1:18" ht="14.25" customHeight="1">
      <c r="A668" s="56"/>
      <c r="B668" s="57"/>
      <c r="C668" s="207"/>
      <c r="D668" s="206"/>
      <c r="E668" s="335" t="s">
        <v>2473</v>
      </c>
      <c r="F668" s="2696"/>
      <c r="G668" s="2698"/>
      <c r="H668" s="754"/>
      <c r="I668" s="1353"/>
      <c r="J668" s="1353"/>
      <c r="K668" s="1353"/>
      <c r="L668" s="459"/>
      <c r="M668" s="459"/>
      <c r="N668" s="336"/>
      <c r="O668" s="754"/>
      <c r="P668" s="754"/>
      <c r="Q668" s="334"/>
      <c r="R668" s="314"/>
    </row>
    <row r="669" spans="1:18" ht="14.25" customHeight="1">
      <c r="A669" s="56"/>
      <c r="B669" s="57"/>
      <c r="C669" s="207"/>
      <c r="D669" s="206"/>
      <c r="E669" s="335"/>
      <c r="F669" s="2696" t="s">
        <v>2362</v>
      </c>
      <c r="G669" s="2698"/>
      <c r="H669" s="754"/>
      <c r="I669" s="1353"/>
      <c r="J669" s="1353"/>
      <c r="K669" s="1353"/>
      <c r="L669" s="459"/>
      <c r="M669" s="459"/>
      <c r="N669" s="336"/>
      <c r="O669" s="754"/>
      <c r="P669" s="754"/>
      <c r="Q669" s="334"/>
      <c r="R669" s="314"/>
    </row>
    <row r="670" spans="1:18" ht="14.25" customHeight="1">
      <c r="A670" s="56"/>
      <c r="B670" s="57"/>
      <c r="C670" s="207"/>
      <c r="D670" s="206"/>
      <c r="E670" s="335"/>
      <c r="F670" s="2696" t="s">
        <v>2363</v>
      </c>
      <c r="G670" s="2698"/>
      <c r="H670" s="754"/>
      <c r="I670" s="1353"/>
      <c r="J670" s="1353"/>
      <c r="K670" s="1353"/>
      <c r="L670" s="459"/>
      <c r="M670" s="459"/>
      <c r="N670" s="336"/>
      <c r="O670" s="754"/>
      <c r="P670" s="754"/>
      <c r="Q670" s="334"/>
      <c r="R670" s="314"/>
    </row>
    <row r="671" spans="1:18" ht="14.25" customHeight="1">
      <c r="A671" s="56"/>
      <c r="B671" s="57"/>
      <c r="C671" s="207"/>
      <c r="D671" s="206"/>
      <c r="E671" s="335"/>
      <c r="F671" s="2696" t="s">
        <v>2474</v>
      </c>
      <c r="G671" s="2698"/>
      <c r="H671" s="754"/>
      <c r="I671" s="1353"/>
      <c r="J671" s="1353"/>
      <c r="K671" s="1353"/>
      <c r="L671" s="459"/>
      <c r="M671" s="459"/>
      <c r="N671" s="336"/>
      <c r="O671" s="754"/>
      <c r="P671" s="754"/>
      <c r="Q671" s="334"/>
      <c r="R671" s="314"/>
    </row>
    <row r="672" spans="1:18" ht="14.25" customHeight="1">
      <c r="A672" s="56"/>
      <c r="B672" s="57"/>
      <c r="C672" s="207"/>
      <c r="D672" s="206"/>
      <c r="E672" s="335"/>
      <c r="F672" s="2696"/>
      <c r="G672" s="2698"/>
      <c r="H672" s="754"/>
      <c r="I672" s="1353"/>
      <c r="J672" s="1353"/>
      <c r="K672" s="1353"/>
      <c r="L672" s="459"/>
      <c r="M672" s="459"/>
      <c r="N672" s="336"/>
      <c r="O672" s="754"/>
      <c r="P672" s="754"/>
      <c r="Q672" s="334"/>
      <c r="R672" s="314"/>
    </row>
    <row r="673" spans="1:18" ht="14.25" customHeight="1">
      <c r="A673" s="56"/>
      <c r="B673" s="57"/>
      <c r="C673" s="205" t="s">
        <v>2649</v>
      </c>
      <c r="D673" s="206"/>
      <c r="E673" s="206"/>
      <c r="F673" s="2696"/>
      <c r="G673" s="2698"/>
      <c r="H673" s="754"/>
      <c r="I673" s="1353"/>
      <c r="J673" s="1353"/>
      <c r="K673" s="1353"/>
      <c r="L673" s="459"/>
      <c r="M673" s="459"/>
      <c r="N673" s="333"/>
      <c r="O673" s="753"/>
      <c r="P673" s="753"/>
      <c r="Q673" s="334"/>
      <c r="R673" s="314"/>
    </row>
    <row r="674" spans="1:18" ht="14.25" customHeight="1">
      <c r="A674" s="56"/>
      <c r="B674" s="57"/>
      <c r="C674" s="207"/>
      <c r="D674" s="206" t="s">
        <v>1785</v>
      </c>
      <c r="E674" s="206"/>
      <c r="F674" s="2696"/>
      <c r="G674" s="2698"/>
      <c r="H674" s="754"/>
      <c r="I674" s="1353"/>
      <c r="J674" s="1353"/>
      <c r="K674" s="1353"/>
      <c r="L674" s="459"/>
      <c r="M674" s="459"/>
      <c r="N674" s="333"/>
      <c r="O674" s="753"/>
      <c r="P674" s="753"/>
      <c r="Q674" s="334"/>
      <c r="R674" s="314"/>
    </row>
    <row r="675" spans="1:18" ht="14.25" customHeight="1">
      <c r="A675" s="56"/>
      <c r="B675" s="57"/>
      <c r="C675" s="207"/>
      <c r="D675" s="206"/>
      <c r="E675" s="335" t="s">
        <v>1966</v>
      </c>
      <c r="F675" s="2696"/>
      <c r="G675" s="2698"/>
      <c r="H675" s="754"/>
      <c r="I675" s="1353"/>
      <c r="J675" s="1353"/>
      <c r="K675" s="1353"/>
      <c r="L675" s="459"/>
      <c r="M675" s="459"/>
      <c r="N675" s="336"/>
      <c r="O675" s="754"/>
      <c r="P675" s="754"/>
      <c r="Q675" s="334"/>
      <c r="R675" s="314"/>
    </row>
    <row r="676" spans="1:18" ht="14.25" customHeight="1">
      <c r="A676" s="56"/>
      <c r="B676" s="57"/>
      <c r="C676" s="207"/>
      <c r="D676" s="206"/>
      <c r="E676" s="335"/>
      <c r="F676" s="2696" t="s">
        <v>154</v>
      </c>
      <c r="G676" s="2698"/>
      <c r="H676" s="754"/>
      <c r="I676" s="1353"/>
      <c r="J676" s="1353"/>
      <c r="K676" s="1353"/>
      <c r="L676" s="459"/>
      <c r="M676" s="459"/>
      <c r="N676" s="336"/>
      <c r="O676" s="754"/>
      <c r="P676" s="754"/>
      <c r="Q676" s="334"/>
      <c r="R676" s="314"/>
    </row>
    <row r="677" spans="1:18" ht="14.25" customHeight="1">
      <c r="A677" s="56"/>
      <c r="B677" s="57"/>
      <c r="C677" s="207"/>
      <c r="D677" s="206"/>
      <c r="E677" s="335"/>
      <c r="F677" s="2696" t="s">
        <v>2358</v>
      </c>
      <c r="G677" s="2698"/>
      <c r="H677" s="754"/>
      <c r="I677" s="1353"/>
      <c r="J677" s="1353"/>
      <c r="K677" s="1353"/>
      <c r="L677" s="459"/>
      <c r="M677" s="459"/>
      <c r="N677" s="336"/>
      <c r="O677" s="754"/>
      <c r="P677" s="754"/>
      <c r="Q677" s="334"/>
      <c r="R677" s="314"/>
    </row>
    <row r="678" spans="1:18" ht="14.25" customHeight="1">
      <c r="A678" s="56"/>
      <c r="B678" s="57"/>
      <c r="C678" s="207"/>
      <c r="D678" s="206"/>
      <c r="E678" s="335"/>
      <c r="F678" s="2696"/>
      <c r="G678" s="2698"/>
      <c r="H678" s="754"/>
      <c r="I678" s="1353"/>
      <c r="J678" s="1353"/>
      <c r="K678" s="1353"/>
      <c r="L678" s="459"/>
      <c r="M678" s="459"/>
      <c r="N678" s="336"/>
      <c r="O678" s="754"/>
      <c r="P678" s="754"/>
      <c r="Q678" s="334"/>
      <c r="R678" s="314"/>
    </row>
    <row r="679" spans="1:18" ht="14.25" customHeight="1">
      <c r="A679" s="56"/>
      <c r="B679" s="57"/>
      <c r="C679" s="207"/>
      <c r="D679" s="206"/>
      <c r="E679" s="335" t="s">
        <v>1968</v>
      </c>
      <c r="F679" s="2696"/>
      <c r="G679" s="2698"/>
      <c r="H679" s="754"/>
      <c r="I679" s="1353"/>
      <c r="J679" s="1353"/>
      <c r="K679" s="1353"/>
      <c r="L679" s="459"/>
      <c r="M679" s="459"/>
      <c r="N679" s="336"/>
      <c r="O679" s="754"/>
      <c r="P679" s="754"/>
      <c r="Q679" s="334"/>
      <c r="R679" s="314"/>
    </row>
    <row r="680" spans="1:18" ht="14.25" customHeight="1">
      <c r="A680" s="56"/>
      <c r="B680" s="57"/>
      <c r="C680" s="207"/>
      <c r="D680" s="206"/>
      <c r="E680" s="335"/>
      <c r="F680" s="2696" t="s">
        <v>1967</v>
      </c>
      <c r="G680" s="2698"/>
      <c r="H680" s="754"/>
      <c r="I680" s="1353"/>
      <c r="J680" s="1353"/>
      <c r="K680" s="1353"/>
      <c r="L680" s="459"/>
      <c r="M680" s="459"/>
      <c r="N680" s="336"/>
      <c r="O680" s="754"/>
      <c r="P680" s="754"/>
      <c r="Q680" s="334"/>
      <c r="R680" s="314"/>
    </row>
    <row r="681" spans="1:18" ht="14.25" customHeight="1">
      <c r="A681" s="56"/>
      <c r="B681" s="57"/>
      <c r="C681" s="207"/>
      <c r="D681" s="206"/>
      <c r="E681" s="335"/>
      <c r="F681" s="2696"/>
      <c r="G681" s="2698"/>
      <c r="H681" s="754"/>
      <c r="I681" s="1353"/>
      <c r="J681" s="1353"/>
      <c r="K681" s="1353"/>
      <c r="L681" s="459"/>
      <c r="M681" s="459"/>
      <c r="N681" s="336"/>
      <c r="O681" s="754"/>
      <c r="P681" s="754"/>
      <c r="Q681" s="334"/>
      <c r="R681" s="314"/>
    </row>
    <row r="682" spans="1:18" ht="14.25" customHeight="1">
      <c r="A682" s="56"/>
      <c r="B682" s="57"/>
      <c r="C682" s="207"/>
      <c r="D682" s="206" t="s">
        <v>1786</v>
      </c>
      <c r="E682" s="206"/>
      <c r="F682" s="2696"/>
      <c r="G682" s="2698"/>
      <c r="H682" s="754"/>
      <c r="I682" s="1353"/>
      <c r="J682" s="1353"/>
      <c r="K682" s="1353"/>
      <c r="L682" s="459"/>
      <c r="M682" s="459"/>
      <c r="N682" s="336"/>
      <c r="O682" s="754"/>
      <c r="P682" s="754"/>
      <c r="Q682" s="334"/>
      <c r="R682" s="314"/>
    </row>
    <row r="683" spans="1:18" ht="14.25" customHeight="1">
      <c r="A683" s="56"/>
      <c r="B683" s="57"/>
      <c r="C683" s="207"/>
      <c r="D683" s="206"/>
      <c r="E683" s="335" t="s">
        <v>2364</v>
      </c>
      <c r="F683" s="2696"/>
      <c r="G683" s="2698"/>
      <c r="H683" s="754"/>
      <c r="I683" s="1353"/>
      <c r="J683" s="1353"/>
      <c r="K683" s="1353"/>
      <c r="L683" s="459"/>
      <c r="M683" s="459"/>
      <c r="N683" s="336"/>
      <c r="O683" s="754"/>
      <c r="P683" s="754"/>
      <c r="Q683" s="334"/>
      <c r="R683" s="314"/>
    </row>
    <row r="684" spans="1:18" ht="14.25" customHeight="1">
      <c r="A684" s="56"/>
      <c r="B684" s="57"/>
      <c r="C684" s="207"/>
      <c r="D684" s="206"/>
      <c r="E684" s="335"/>
      <c r="F684" s="2696" t="s">
        <v>2359</v>
      </c>
      <c r="G684" s="2698"/>
      <c r="H684" s="754"/>
      <c r="I684" s="1353"/>
      <c r="J684" s="1353"/>
      <c r="K684" s="1353"/>
      <c r="L684" s="459"/>
      <c r="M684" s="459"/>
      <c r="N684" s="336"/>
      <c r="O684" s="754"/>
      <c r="P684" s="754"/>
      <c r="Q684" s="334"/>
      <c r="R684" s="314"/>
    </row>
    <row r="685" spans="1:18" ht="14.25" customHeight="1">
      <c r="A685" s="56"/>
      <c r="B685" s="57"/>
      <c r="C685" s="207"/>
      <c r="D685" s="206"/>
      <c r="E685" s="335"/>
      <c r="F685" s="2696" t="s">
        <v>2360</v>
      </c>
      <c r="G685" s="2698"/>
      <c r="H685" s="754"/>
      <c r="I685" s="1353"/>
      <c r="J685" s="1353"/>
      <c r="K685" s="1353"/>
      <c r="L685" s="459"/>
      <c r="M685" s="459"/>
      <c r="N685" s="336"/>
      <c r="O685" s="754"/>
      <c r="P685" s="754"/>
      <c r="Q685" s="334"/>
      <c r="R685" s="314"/>
    </row>
    <row r="686" spans="1:18" ht="14.25" customHeight="1">
      <c r="A686" s="56"/>
      <c r="B686" s="57"/>
      <c r="C686" s="207"/>
      <c r="D686" s="206"/>
      <c r="E686" s="335" t="s">
        <v>1969</v>
      </c>
      <c r="F686" s="2696"/>
      <c r="G686" s="2698"/>
      <c r="H686" s="754"/>
      <c r="I686" s="1353"/>
      <c r="J686" s="1353"/>
      <c r="K686" s="1353"/>
      <c r="L686" s="459"/>
      <c r="M686" s="459"/>
      <c r="N686" s="336"/>
      <c r="O686" s="754"/>
      <c r="P686" s="754"/>
      <c r="Q686" s="334"/>
      <c r="R686" s="314"/>
    </row>
    <row r="687" spans="1:18" ht="14.25" customHeight="1">
      <c r="A687" s="56"/>
      <c r="B687" s="57"/>
      <c r="C687" s="207"/>
      <c r="D687" s="206"/>
      <c r="E687" s="335"/>
      <c r="F687" s="2696" t="s">
        <v>1967</v>
      </c>
      <c r="G687" s="2698"/>
      <c r="H687" s="754"/>
      <c r="I687" s="1353"/>
      <c r="J687" s="1353"/>
      <c r="K687" s="1353"/>
      <c r="L687" s="459"/>
      <c r="M687" s="459"/>
      <c r="N687" s="336"/>
      <c r="O687" s="754"/>
      <c r="P687" s="754"/>
      <c r="Q687" s="334"/>
      <c r="R687" s="314"/>
    </row>
    <row r="688" spans="1:18" ht="14.25" customHeight="1">
      <c r="A688" s="56"/>
      <c r="B688" s="57"/>
      <c r="C688" s="207"/>
      <c r="D688" s="206"/>
      <c r="E688" s="335"/>
      <c r="F688" s="2696"/>
      <c r="G688" s="2698"/>
      <c r="H688" s="754"/>
      <c r="I688" s="1353"/>
      <c r="J688" s="1353"/>
      <c r="K688" s="1353"/>
      <c r="L688" s="459"/>
      <c r="M688" s="459"/>
      <c r="N688" s="336"/>
      <c r="O688" s="754"/>
      <c r="P688" s="754"/>
      <c r="Q688" s="334"/>
      <c r="R688" s="314"/>
    </row>
    <row r="689" spans="1:18" ht="14.25" customHeight="1">
      <c r="A689" s="56"/>
      <c r="B689" s="57"/>
      <c r="C689" s="207"/>
      <c r="D689" s="206"/>
      <c r="E689" s="335"/>
      <c r="F689" s="2696"/>
      <c r="G689" s="2698"/>
      <c r="H689" s="754"/>
      <c r="I689" s="1353"/>
      <c r="J689" s="1353"/>
      <c r="K689" s="1353"/>
      <c r="L689" s="459"/>
      <c r="M689" s="459"/>
      <c r="N689" s="336"/>
      <c r="O689" s="754"/>
      <c r="P689" s="754"/>
      <c r="Q689" s="334"/>
      <c r="R689" s="314"/>
    </row>
    <row r="690" spans="1:18" ht="14.25" customHeight="1">
      <c r="A690" s="56"/>
      <c r="B690" s="57"/>
      <c r="C690" s="207"/>
      <c r="D690" s="206" t="s">
        <v>1787</v>
      </c>
      <c r="E690" s="206"/>
      <c r="F690" s="2696"/>
      <c r="G690" s="2698"/>
      <c r="H690" s="754"/>
      <c r="I690" s="1353"/>
      <c r="J690" s="1353"/>
      <c r="K690" s="1353"/>
      <c r="L690" s="459"/>
      <c r="M690" s="459"/>
      <c r="N690" s="336"/>
      <c r="O690" s="754"/>
      <c r="P690" s="754"/>
      <c r="Q690" s="334"/>
      <c r="R690" s="314"/>
    </row>
    <row r="691" spans="1:18" ht="14.25" customHeight="1">
      <c r="A691" s="56"/>
      <c r="B691" s="57"/>
      <c r="C691" s="207"/>
      <c r="D691" s="206"/>
      <c r="E691" s="335" t="s">
        <v>1970</v>
      </c>
      <c r="F691" s="2696"/>
      <c r="G691" s="2698"/>
      <c r="H691" s="754"/>
      <c r="I691" s="1353"/>
      <c r="J691" s="1353"/>
      <c r="K691" s="1353"/>
      <c r="L691" s="459"/>
      <c r="M691" s="459"/>
      <c r="N691" s="336"/>
      <c r="O691" s="754"/>
      <c r="P691" s="754"/>
      <c r="Q691" s="334"/>
      <c r="R691" s="314"/>
    </row>
    <row r="692" spans="1:18" ht="14.25" customHeight="1">
      <c r="A692" s="56"/>
      <c r="B692" s="57"/>
      <c r="C692" s="207"/>
      <c r="D692" s="206"/>
      <c r="E692" s="335"/>
      <c r="F692" s="2696" t="s">
        <v>2362</v>
      </c>
      <c r="G692" s="2698"/>
      <c r="H692" s="754"/>
      <c r="I692" s="1353"/>
      <c r="J692" s="1353"/>
      <c r="K692" s="1353"/>
      <c r="L692" s="459"/>
      <c r="M692" s="459"/>
      <c r="N692" s="336"/>
      <c r="O692" s="754"/>
      <c r="P692" s="754"/>
      <c r="Q692" s="334"/>
      <c r="R692" s="314"/>
    </row>
    <row r="693" spans="1:18" ht="14.25" customHeight="1">
      <c r="A693" s="56"/>
      <c r="B693" s="57"/>
      <c r="C693" s="207"/>
      <c r="D693" s="206"/>
      <c r="E693" s="335"/>
      <c r="F693" s="2696" t="s">
        <v>2363</v>
      </c>
      <c r="G693" s="2698"/>
      <c r="H693" s="754"/>
      <c r="I693" s="1353"/>
      <c r="J693" s="1353"/>
      <c r="K693" s="1353"/>
      <c r="L693" s="459"/>
      <c r="M693" s="459"/>
      <c r="N693" s="336"/>
      <c r="O693" s="754"/>
      <c r="P693" s="754"/>
      <c r="Q693" s="334"/>
      <c r="R693" s="314"/>
    </row>
    <row r="694" spans="1:18" ht="14.25" customHeight="1">
      <c r="A694" s="56"/>
      <c r="B694" s="57"/>
      <c r="C694" s="207"/>
      <c r="D694" s="206"/>
      <c r="E694" s="335"/>
      <c r="F694" s="2696" t="s">
        <v>2474</v>
      </c>
      <c r="G694" s="2698"/>
      <c r="H694" s="754"/>
      <c r="I694" s="1353"/>
      <c r="J694" s="1353"/>
      <c r="K694" s="1353"/>
      <c r="L694" s="459"/>
      <c r="M694" s="459"/>
      <c r="N694" s="336"/>
      <c r="O694" s="754"/>
      <c r="P694" s="754"/>
      <c r="Q694" s="334"/>
      <c r="R694" s="314"/>
    </row>
    <row r="695" spans="1:18" ht="14.25" customHeight="1">
      <c r="A695" s="56"/>
      <c r="B695" s="57"/>
      <c r="C695" s="207"/>
      <c r="D695" s="206"/>
      <c r="E695" s="335" t="s">
        <v>1971</v>
      </c>
      <c r="F695" s="2696"/>
      <c r="G695" s="2698"/>
      <c r="H695" s="754"/>
      <c r="I695" s="1353"/>
      <c r="J695" s="1353"/>
      <c r="K695" s="1353"/>
      <c r="L695" s="459"/>
      <c r="M695" s="459"/>
      <c r="N695" s="336"/>
      <c r="O695" s="754"/>
      <c r="P695" s="754"/>
      <c r="Q695" s="334"/>
      <c r="R695" s="314"/>
    </row>
    <row r="696" spans="1:18" ht="14.25" customHeight="1">
      <c r="A696" s="56"/>
      <c r="B696" s="57"/>
      <c r="C696" s="207"/>
      <c r="D696" s="206"/>
      <c r="E696" s="335"/>
      <c r="F696" s="2696" t="s">
        <v>1967</v>
      </c>
      <c r="G696" s="2698"/>
      <c r="H696" s="754"/>
      <c r="I696" s="1353"/>
      <c r="J696" s="1353"/>
      <c r="K696" s="1353"/>
      <c r="L696" s="459"/>
      <c r="M696" s="459"/>
      <c r="N696" s="333"/>
      <c r="O696" s="753"/>
      <c r="P696" s="753"/>
      <c r="Q696" s="334"/>
      <c r="R696" s="314"/>
    </row>
    <row r="697" spans="1:18" ht="14.25" customHeight="1">
      <c r="A697" s="56"/>
      <c r="B697" s="57"/>
      <c r="C697" s="207"/>
      <c r="D697" s="206"/>
      <c r="E697" s="335"/>
      <c r="F697" s="2696"/>
      <c r="G697" s="2698"/>
      <c r="H697" s="754"/>
      <c r="I697" s="1353"/>
      <c r="J697" s="1353"/>
      <c r="K697" s="1353"/>
      <c r="L697" s="459"/>
      <c r="M697" s="459"/>
      <c r="N697" s="333"/>
      <c r="O697" s="753"/>
      <c r="P697" s="753"/>
      <c r="Q697" s="334"/>
      <c r="R697" s="314"/>
    </row>
    <row r="698" spans="1:18" ht="14.25" customHeight="1">
      <c r="A698" s="56"/>
      <c r="B698" s="57"/>
      <c r="C698" s="208">
        <v>17</v>
      </c>
      <c r="D698" s="206" t="s">
        <v>2650</v>
      </c>
      <c r="E698" s="185"/>
      <c r="F698" s="2694"/>
      <c r="G698" s="2698"/>
      <c r="H698" s="721"/>
      <c r="I698" s="1328"/>
      <c r="J698" s="1328"/>
      <c r="K698" s="1328"/>
      <c r="L698" s="429"/>
      <c r="M698" s="429"/>
      <c r="N698" s="430"/>
      <c r="O698" s="719"/>
      <c r="P698" s="719"/>
      <c r="Q698" s="312"/>
      <c r="R698" s="314"/>
    </row>
    <row r="699" spans="1:18" ht="14.25" customHeight="1">
      <c r="A699" s="58"/>
      <c r="B699" s="460"/>
      <c r="C699" s="209"/>
      <c r="D699" s="52" t="s">
        <v>953</v>
      </c>
      <c r="E699" s="185"/>
      <c r="F699" s="2694"/>
      <c r="G699" s="2698"/>
      <c r="H699" s="721"/>
      <c r="I699" s="1328"/>
      <c r="J699" s="1328"/>
      <c r="K699" s="1328"/>
      <c r="L699" s="429"/>
      <c r="M699" s="429"/>
      <c r="N699" s="430"/>
      <c r="O699" s="719"/>
      <c r="P699" s="719"/>
      <c r="Q699" s="312"/>
      <c r="R699" s="314"/>
    </row>
    <row r="700" spans="1:18" ht="14.25" customHeight="1">
      <c r="A700" s="183"/>
      <c r="B700" s="310"/>
      <c r="C700" s="186"/>
      <c r="D700" s="185" t="s">
        <v>647</v>
      </c>
      <c r="E700" s="185" t="s">
        <v>954</v>
      </c>
      <c r="F700" s="2694"/>
      <c r="G700" s="2698"/>
      <c r="H700" s="705"/>
      <c r="I700" s="1318"/>
      <c r="J700" s="1318"/>
      <c r="K700" s="1318"/>
      <c r="L700" s="417"/>
      <c r="M700" s="417"/>
      <c r="N700" s="417"/>
      <c r="O700" s="704"/>
      <c r="P700" s="704"/>
      <c r="Q700" s="312"/>
      <c r="R700" s="314"/>
    </row>
    <row r="701" spans="1:18" ht="14.25" customHeight="1">
      <c r="A701" s="183"/>
      <c r="B701" s="310"/>
      <c r="C701" s="186"/>
      <c r="D701" s="185"/>
      <c r="E701" s="185"/>
      <c r="F701" s="2694" t="s">
        <v>1309</v>
      </c>
      <c r="G701" s="2698"/>
      <c r="H701" s="705"/>
      <c r="I701" s="1318"/>
      <c r="J701" s="1318"/>
      <c r="K701" s="1318"/>
      <c r="L701" s="417"/>
      <c r="M701" s="417"/>
      <c r="N701" s="417"/>
      <c r="O701" s="704"/>
      <c r="P701" s="704"/>
      <c r="Q701" s="334"/>
      <c r="R701" s="314"/>
    </row>
    <row r="702" spans="1:18" ht="14.25" customHeight="1">
      <c r="A702" s="183"/>
      <c r="B702" s="310"/>
      <c r="C702" s="186"/>
      <c r="D702" s="185"/>
      <c r="E702" s="185"/>
      <c r="F702" s="2694" t="s">
        <v>67</v>
      </c>
      <c r="G702" s="2698"/>
      <c r="H702" s="705"/>
      <c r="I702" s="1318"/>
      <c r="J702" s="1318"/>
      <c r="K702" s="1318"/>
      <c r="L702" s="417"/>
      <c r="M702" s="417"/>
      <c r="N702" s="417"/>
      <c r="O702" s="704"/>
      <c r="P702" s="704"/>
      <c r="Q702" s="334"/>
      <c r="R702" s="314"/>
    </row>
    <row r="703" spans="1:18" ht="14.25" customHeight="1">
      <c r="A703" s="183"/>
      <c r="B703" s="310"/>
      <c r="C703" s="186"/>
      <c r="D703" s="185" t="s">
        <v>648</v>
      </c>
      <c r="E703" s="185" t="s">
        <v>955</v>
      </c>
      <c r="F703" s="2694"/>
      <c r="G703" s="2698"/>
      <c r="H703" s="721"/>
      <c r="I703" s="1328"/>
      <c r="J703" s="1328"/>
      <c r="K703" s="1328"/>
      <c r="L703" s="429"/>
      <c r="M703" s="429"/>
      <c r="N703" s="430"/>
      <c r="O703" s="719"/>
      <c r="P703" s="719"/>
      <c r="Q703" s="312"/>
      <c r="R703" s="314"/>
    </row>
    <row r="704" spans="1:18" ht="14.25" customHeight="1">
      <c r="A704" s="183"/>
      <c r="B704" s="310"/>
      <c r="C704" s="186"/>
      <c r="D704" s="185"/>
      <c r="E704" s="185"/>
      <c r="F704" s="2694" t="s">
        <v>1309</v>
      </c>
      <c r="G704" s="2698"/>
      <c r="H704" s="721"/>
      <c r="I704" s="1328"/>
      <c r="J704" s="1328"/>
      <c r="K704" s="1328"/>
      <c r="L704" s="429"/>
      <c r="M704" s="429"/>
      <c r="N704" s="429"/>
      <c r="O704" s="732"/>
      <c r="P704" s="732"/>
      <c r="Q704" s="334"/>
      <c r="R704" s="314"/>
    </row>
    <row r="705" spans="1:18" ht="14.25" customHeight="1">
      <c r="A705" s="183"/>
      <c r="B705" s="310"/>
      <c r="C705" s="186"/>
      <c r="D705" s="185"/>
      <c r="E705" s="185"/>
      <c r="F705" s="2694" t="s">
        <v>67</v>
      </c>
      <c r="G705" s="2698"/>
      <c r="H705" s="721"/>
      <c r="I705" s="1328"/>
      <c r="J705" s="1328"/>
      <c r="K705" s="1328"/>
      <c r="L705" s="429"/>
      <c r="M705" s="429"/>
      <c r="N705" s="429"/>
      <c r="O705" s="732"/>
      <c r="P705" s="732"/>
      <c r="Q705" s="334"/>
      <c r="R705" s="314"/>
    </row>
    <row r="706" spans="1:18" ht="14.25" customHeight="1">
      <c r="A706" s="183"/>
      <c r="B706" s="310"/>
      <c r="C706" s="186"/>
      <c r="D706" s="185" t="s">
        <v>666</v>
      </c>
      <c r="E706" s="185" t="s">
        <v>956</v>
      </c>
      <c r="F706" s="2694"/>
      <c r="G706" s="2698"/>
      <c r="H706" s="721"/>
      <c r="I706" s="1328"/>
      <c r="J706" s="1328"/>
      <c r="K706" s="1328"/>
      <c r="L706" s="429"/>
      <c r="M706" s="429"/>
      <c r="N706" s="195"/>
      <c r="O706" s="721"/>
      <c r="P706" s="721"/>
      <c r="Q706" s="312"/>
      <c r="R706" s="314"/>
    </row>
    <row r="707" spans="1:18" ht="14.25" customHeight="1">
      <c r="A707" s="183"/>
      <c r="B707" s="310"/>
      <c r="C707" s="186"/>
      <c r="D707" s="185"/>
      <c r="E707" s="185"/>
      <c r="F707" s="2694" t="s">
        <v>1309</v>
      </c>
      <c r="G707" s="2698"/>
      <c r="H707" s="721"/>
      <c r="I707" s="1328"/>
      <c r="J707" s="1328"/>
      <c r="K707" s="1328"/>
      <c r="L707" s="429"/>
      <c r="M707" s="429"/>
      <c r="N707" s="429"/>
      <c r="O707" s="732"/>
      <c r="P707" s="732"/>
      <c r="Q707" s="334"/>
      <c r="R707" s="314"/>
    </row>
    <row r="708" spans="1:18" ht="14.25" customHeight="1">
      <c r="A708" s="183"/>
      <c r="B708" s="310"/>
      <c r="C708" s="186"/>
      <c r="D708" s="185"/>
      <c r="E708" s="185"/>
      <c r="F708" s="2694" t="s">
        <v>67</v>
      </c>
      <c r="G708" s="2698"/>
      <c r="H708" s="721"/>
      <c r="I708" s="1328"/>
      <c r="J708" s="1328"/>
      <c r="K708" s="1328"/>
      <c r="L708" s="429"/>
      <c r="M708" s="429"/>
      <c r="N708" s="429"/>
      <c r="O708" s="732"/>
      <c r="P708" s="732"/>
      <c r="Q708" s="334"/>
      <c r="R708" s="314"/>
    </row>
    <row r="709" spans="1:18" ht="14.25" customHeight="1">
      <c r="A709" s="183"/>
      <c r="B709" s="310"/>
      <c r="C709" s="186"/>
      <c r="D709" s="185" t="s">
        <v>667</v>
      </c>
      <c r="E709" s="185" t="s">
        <v>957</v>
      </c>
      <c r="F709" s="2694"/>
      <c r="G709" s="2698"/>
      <c r="H709" s="721"/>
      <c r="I709" s="1328"/>
      <c r="J709" s="1328"/>
      <c r="K709" s="1328"/>
      <c r="L709" s="429"/>
      <c r="M709" s="429"/>
      <c r="N709" s="195"/>
      <c r="O709" s="721"/>
      <c r="P709" s="721"/>
      <c r="Q709" s="312"/>
      <c r="R709" s="314"/>
    </row>
    <row r="710" spans="1:18" ht="14.25" customHeight="1">
      <c r="A710" s="183"/>
      <c r="B710" s="310"/>
      <c r="C710" s="186"/>
      <c r="D710" s="185"/>
      <c r="E710" s="185"/>
      <c r="F710" s="2694" t="s">
        <v>1309</v>
      </c>
      <c r="G710" s="2698"/>
      <c r="H710" s="721"/>
      <c r="I710" s="1328"/>
      <c r="J710" s="1328"/>
      <c r="K710" s="1328"/>
      <c r="L710" s="429"/>
      <c r="M710" s="429"/>
      <c r="N710" s="429"/>
      <c r="O710" s="732"/>
      <c r="P710" s="732"/>
      <c r="Q710" s="334"/>
      <c r="R710" s="314"/>
    </row>
    <row r="711" spans="1:18" ht="14.25" customHeight="1">
      <c r="A711" s="183"/>
      <c r="B711" s="310"/>
      <c r="C711" s="186"/>
      <c r="D711" s="185"/>
      <c r="E711" s="185"/>
      <c r="F711" s="2694" t="s">
        <v>67</v>
      </c>
      <c r="G711" s="2698"/>
      <c r="H711" s="721"/>
      <c r="I711" s="1328"/>
      <c r="J711" s="1328"/>
      <c r="K711" s="1328"/>
      <c r="L711" s="429"/>
      <c r="M711" s="429"/>
      <c r="N711" s="429"/>
      <c r="O711" s="732"/>
      <c r="P711" s="732"/>
      <c r="Q711" s="334"/>
      <c r="R711" s="314"/>
    </row>
    <row r="712" spans="1:18" ht="14.25" customHeight="1">
      <c r="A712" s="183"/>
      <c r="B712" s="310"/>
      <c r="C712" s="186"/>
      <c r="D712" s="185" t="s">
        <v>668</v>
      </c>
      <c r="E712" s="185" t="s">
        <v>958</v>
      </c>
      <c r="F712" s="2694"/>
      <c r="G712" s="2698"/>
      <c r="H712" s="721"/>
      <c r="I712" s="1328"/>
      <c r="J712" s="1328"/>
      <c r="K712" s="1328"/>
      <c r="L712" s="429"/>
      <c r="M712" s="429"/>
      <c r="N712" s="195"/>
      <c r="O712" s="721"/>
      <c r="P712" s="721"/>
      <c r="Q712" s="312"/>
      <c r="R712" s="314"/>
    </row>
    <row r="713" spans="1:18" ht="14.25" customHeight="1">
      <c r="A713" s="183"/>
      <c r="B713" s="310"/>
      <c r="C713" s="186"/>
      <c r="D713" s="185"/>
      <c r="E713" s="185"/>
      <c r="F713" s="2694" t="s">
        <v>1309</v>
      </c>
      <c r="G713" s="2698"/>
      <c r="H713" s="721"/>
      <c r="I713" s="1328"/>
      <c r="J713" s="1328"/>
      <c r="K713" s="1328"/>
      <c r="L713" s="429"/>
      <c r="M713" s="429"/>
      <c r="N713" s="429"/>
      <c r="O713" s="732"/>
      <c r="P713" s="732"/>
      <c r="Q713" s="334"/>
      <c r="R713" s="314"/>
    </row>
    <row r="714" spans="1:18" ht="14.25" customHeight="1">
      <c r="A714" s="183"/>
      <c r="B714" s="310"/>
      <c r="C714" s="186"/>
      <c r="D714" s="185"/>
      <c r="E714" s="185"/>
      <c r="F714" s="2694" t="s">
        <v>67</v>
      </c>
      <c r="G714" s="2698"/>
      <c r="H714" s="721"/>
      <c r="I714" s="1328"/>
      <c r="J714" s="1328"/>
      <c r="K714" s="1328"/>
      <c r="L714" s="429"/>
      <c r="M714" s="429"/>
      <c r="N714" s="429"/>
      <c r="O714" s="732"/>
      <c r="P714" s="732"/>
      <c r="Q714" s="334"/>
      <c r="R714" s="314"/>
    </row>
    <row r="715" spans="1:18" ht="14.25" customHeight="1">
      <c r="A715" s="183"/>
      <c r="B715" s="310"/>
      <c r="C715" s="186"/>
      <c r="D715" s="185"/>
      <c r="E715" s="185"/>
      <c r="F715" s="2694"/>
      <c r="G715" s="2698"/>
      <c r="H715" s="721"/>
      <c r="I715" s="1328"/>
      <c r="J715" s="1328"/>
      <c r="K715" s="1328"/>
      <c r="L715" s="429"/>
      <c r="M715" s="429"/>
      <c r="N715" s="195"/>
      <c r="O715" s="721"/>
      <c r="P715" s="721"/>
      <c r="Q715" s="334"/>
      <c r="R715" s="314"/>
    </row>
    <row r="716" spans="1:18" ht="14.25" customHeight="1">
      <c r="A716" s="183"/>
      <c r="B716" s="310"/>
      <c r="C716" s="199">
        <v>18</v>
      </c>
      <c r="D716" s="185" t="s">
        <v>959</v>
      </c>
      <c r="E716" s="185"/>
      <c r="F716" s="2694"/>
      <c r="G716" s="2698"/>
      <c r="H716" s="721"/>
      <c r="I716" s="1328"/>
      <c r="J716" s="1328"/>
      <c r="K716" s="1328"/>
      <c r="L716" s="429"/>
      <c r="M716" s="429"/>
      <c r="N716" s="195"/>
      <c r="O716" s="721"/>
      <c r="P716" s="721"/>
      <c r="Q716" s="312"/>
      <c r="R716" s="314"/>
    </row>
    <row r="717" spans="1:18" ht="14.25" customHeight="1">
      <c r="A717" s="183"/>
      <c r="B717" s="310"/>
      <c r="C717" s="186"/>
      <c r="D717" s="185" t="s">
        <v>960</v>
      </c>
      <c r="E717" s="185"/>
      <c r="F717" s="2694"/>
      <c r="G717" s="2698"/>
      <c r="H717" s="721"/>
      <c r="I717" s="1328"/>
      <c r="J717" s="1328"/>
      <c r="K717" s="1328"/>
      <c r="L717" s="429"/>
      <c r="M717" s="429"/>
      <c r="N717" s="195"/>
      <c r="O717" s="721"/>
      <c r="P717" s="721"/>
      <c r="Q717" s="312"/>
      <c r="R717" s="314"/>
    </row>
    <row r="718" spans="1:18" ht="14.25" customHeight="1">
      <c r="A718" s="183"/>
      <c r="B718" s="310"/>
      <c r="C718" s="186"/>
      <c r="D718" s="185" t="s">
        <v>961</v>
      </c>
      <c r="E718" s="185"/>
      <c r="F718" s="2694"/>
      <c r="G718" s="2698"/>
      <c r="H718" s="705"/>
      <c r="I718" s="1318"/>
      <c r="J718" s="1318"/>
      <c r="K718" s="1318"/>
      <c r="L718" s="417"/>
      <c r="M718" s="417"/>
      <c r="N718" s="417"/>
      <c r="O718" s="704"/>
      <c r="P718" s="704"/>
      <c r="Q718" s="312"/>
      <c r="R718" s="314"/>
    </row>
    <row r="719" spans="1:18" ht="14.25" customHeight="1">
      <c r="A719" s="183"/>
      <c r="B719" s="310"/>
      <c r="C719" s="186"/>
      <c r="D719" s="185" t="s">
        <v>962</v>
      </c>
      <c r="E719" s="185"/>
      <c r="F719" s="2694"/>
      <c r="G719" s="2698"/>
      <c r="H719" s="705"/>
      <c r="I719" s="1318"/>
      <c r="J719" s="1318"/>
      <c r="K719" s="1318"/>
      <c r="L719" s="417"/>
      <c r="M719" s="417"/>
      <c r="N719" s="417"/>
      <c r="O719" s="704"/>
      <c r="P719" s="704"/>
      <c r="Q719" s="312"/>
      <c r="R719" s="314"/>
    </row>
    <row r="720" spans="1:18" ht="14.25" customHeight="1">
      <c r="A720" s="183"/>
      <c r="B720" s="310"/>
      <c r="C720" s="186"/>
      <c r="D720" s="185" t="s">
        <v>963</v>
      </c>
      <c r="E720" s="185"/>
      <c r="F720" s="2694"/>
      <c r="G720" s="2698"/>
      <c r="H720" s="705"/>
      <c r="I720" s="1318"/>
      <c r="J720" s="1318"/>
      <c r="K720" s="1318"/>
      <c r="L720" s="417"/>
      <c r="M720" s="417"/>
      <c r="N720" s="417"/>
      <c r="O720" s="704"/>
      <c r="P720" s="704"/>
      <c r="Q720" s="312"/>
      <c r="R720" s="314"/>
    </row>
    <row r="721" spans="1:18" ht="14.25" customHeight="1">
      <c r="A721" s="183"/>
      <c r="B721" s="310"/>
      <c r="C721" s="186"/>
      <c r="D721" s="185" t="s">
        <v>964</v>
      </c>
      <c r="E721" s="185"/>
      <c r="F721" s="2694"/>
      <c r="G721" s="2698"/>
      <c r="H721" s="705"/>
      <c r="I721" s="1318"/>
      <c r="J721" s="1318"/>
      <c r="K721" s="1318"/>
      <c r="L721" s="417"/>
      <c r="M721" s="417"/>
      <c r="N721" s="417"/>
      <c r="O721" s="704"/>
      <c r="P721" s="704"/>
      <c r="Q721" s="312"/>
      <c r="R721" s="314"/>
    </row>
    <row r="722" spans="1:18" ht="14.25" customHeight="1">
      <c r="A722" s="183"/>
      <c r="B722" s="310"/>
      <c r="C722" s="186"/>
      <c r="D722" s="185" t="s">
        <v>965</v>
      </c>
      <c r="E722" s="185"/>
      <c r="F722" s="2694"/>
      <c r="G722" s="2698"/>
      <c r="H722" s="705"/>
      <c r="I722" s="1318"/>
      <c r="J722" s="1318"/>
      <c r="K722" s="1318"/>
      <c r="L722" s="417"/>
      <c r="M722" s="417"/>
      <c r="N722" s="417"/>
      <c r="O722" s="704"/>
      <c r="P722" s="704"/>
      <c r="Q722" s="312"/>
      <c r="R722" s="314"/>
    </row>
    <row r="723" spans="1:18" ht="14.25" customHeight="1">
      <c r="A723" s="183"/>
      <c r="B723" s="310"/>
      <c r="C723" s="186"/>
      <c r="D723" s="185" t="s">
        <v>966</v>
      </c>
      <c r="E723" s="185"/>
      <c r="F723" s="2694"/>
      <c r="G723" s="2698"/>
      <c r="H723" s="705"/>
      <c r="I723" s="1318"/>
      <c r="J723" s="1318"/>
      <c r="K723" s="1318"/>
      <c r="L723" s="417"/>
      <c r="M723" s="417"/>
      <c r="N723" s="417"/>
      <c r="O723" s="704"/>
      <c r="P723" s="704"/>
      <c r="Q723" s="312"/>
      <c r="R723" s="314"/>
    </row>
    <row r="724" spans="1:18" ht="14.25" customHeight="1">
      <c r="A724" s="183"/>
      <c r="B724" s="310"/>
      <c r="C724" s="186"/>
      <c r="D724" s="185" t="s">
        <v>967</v>
      </c>
      <c r="E724" s="185"/>
      <c r="F724" s="2694"/>
      <c r="G724" s="2698"/>
      <c r="H724" s="705"/>
      <c r="I724" s="1318"/>
      <c r="J724" s="1318"/>
      <c r="K724" s="1318"/>
      <c r="L724" s="417"/>
      <c r="M724" s="417"/>
      <c r="N724" s="417"/>
      <c r="O724" s="704"/>
      <c r="P724" s="704"/>
      <c r="Q724" s="312"/>
      <c r="R724" s="314"/>
    </row>
    <row r="725" spans="1:18" ht="14.25" customHeight="1">
      <c r="A725" s="183"/>
      <c r="B725" s="310"/>
      <c r="C725" s="186"/>
      <c r="D725" s="185"/>
      <c r="E725" s="185"/>
      <c r="F725" s="2694"/>
      <c r="G725" s="2698"/>
      <c r="H725" s="705"/>
      <c r="I725" s="1318"/>
      <c r="J725" s="1318"/>
      <c r="K725" s="1318"/>
      <c r="L725" s="417"/>
      <c r="M725" s="417"/>
      <c r="N725" s="187"/>
      <c r="O725" s="705"/>
      <c r="P725" s="705"/>
      <c r="Q725" s="312"/>
      <c r="R725" s="314"/>
    </row>
    <row r="726" spans="1:18" ht="14.25" customHeight="1">
      <c r="A726" s="183"/>
      <c r="B726" s="310"/>
      <c r="C726" s="186"/>
      <c r="D726" s="185"/>
      <c r="E726" s="185"/>
      <c r="F726" s="2694"/>
      <c r="G726" s="2698"/>
      <c r="H726" s="705"/>
      <c r="I726" s="1318"/>
      <c r="J726" s="1318"/>
      <c r="K726" s="1318"/>
      <c r="L726" s="417"/>
      <c r="M726" s="417"/>
      <c r="N726" s="187"/>
      <c r="O726" s="705"/>
      <c r="P726" s="705"/>
      <c r="Q726" s="312"/>
      <c r="R726" s="314"/>
    </row>
    <row r="727" spans="1:18" ht="14.25" customHeight="1">
      <c r="A727" s="183"/>
      <c r="B727" s="310"/>
      <c r="C727" s="199">
        <v>19</v>
      </c>
      <c r="D727" s="185" t="s">
        <v>968</v>
      </c>
      <c r="E727" s="185"/>
      <c r="F727" s="2694"/>
      <c r="G727" s="2698"/>
      <c r="H727" s="721"/>
      <c r="I727" s="1328"/>
      <c r="J727" s="1328"/>
      <c r="K727" s="1328"/>
      <c r="L727" s="429"/>
      <c r="M727" s="429"/>
      <c r="N727" s="430"/>
      <c r="O727" s="719"/>
      <c r="P727" s="719"/>
      <c r="Q727" s="312"/>
      <c r="R727" s="314"/>
    </row>
    <row r="728" spans="1:18" ht="14.25" customHeight="1">
      <c r="A728" s="183"/>
      <c r="B728" s="310"/>
      <c r="C728" s="186"/>
      <c r="D728" s="185" t="s">
        <v>969</v>
      </c>
      <c r="E728" s="185"/>
      <c r="F728" s="2694"/>
      <c r="G728" s="2698"/>
      <c r="H728" s="721"/>
      <c r="I728" s="1328"/>
      <c r="J728" s="1328"/>
      <c r="K728" s="1328"/>
      <c r="L728" s="429"/>
      <c r="M728" s="429"/>
      <c r="N728" s="430"/>
      <c r="O728" s="719"/>
      <c r="P728" s="719"/>
      <c r="Q728" s="312"/>
      <c r="R728" s="314"/>
    </row>
    <row r="729" spans="1:18" ht="14.25" customHeight="1">
      <c r="A729" s="183"/>
      <c r="B729" s="310"/>
      <c r="C729" s="186"/>
      <c r="D729" s="185" t="s">
        <v>970</v>
      </c>
      <c r="E729" s="185"/>
      <c r="F729" s="2694"/>
      <c r="G729" s="2698"/>
      <c r="H729" s="721"/>
      <c r="I729" s="1328"/>
      <c r="J729" s="1328"/>
      <c r="K729" s="1328"/>
      <c r="L729" s="429"/>
      <c r="M729" s="429"/>
      <c r="N729" s="195"/>
      <c r="O729" s="721"/>
      <c r="P729" s="721"/>
      <c r="Q729" s="312"/>
      <c r="R729" s="314"/>
    </row>
    <row r="730" spans="1:18" ht="14.25" customHeight="1">
      <c r="A730" s="183"/>
      <c r="B730" s="310"/>
      <c r="C730" s="186"/>
      <c r="D730" s="185" t="s">
        <v>971</v>
      </c>
      <c r="E730" s="185"/>
      <c r="F730" s="2694"/>
      <c r="G730" s="2698"/>
      <c r="H730" s="721"/>
      <c r="I730" s="1328"/>
      <c r="J730" s="1328"/>
      <c r="K730" s="1328"/>
      <c r="L730" s="429"/>
      <c r="M730" s="429"/>
      <c r="N730" s="195"/>
      <c r="O730" s="721"/>
      <c r="P730" s="721"/>
      <c r="Q730" s="312"/>
      <c r="R730" s="314"/>
    </row>
    <row r="731" spans="1:18" ht="14.25" customHeight="1">
      <c r="A731" s="183"/>
      <c r="B731" s="310"/>
      <c r="C731" s="186"/>
      <c r="D731" s="185" t="s">
        <v>972</v>
      </c>
      <c r="E731" s="185"/>
      <c r="F731" s="2694"/>
      <c r="G731" s="2698"/>
      <c r="H731" s="721"/>
      <c r="I731" s="1328"/>
      <c r="J731" s="1328"/>
      <c r="K731" s="1328"/>
      <c r="L731" s="429"/>
      <c r="M731" s="429"/>
      <c r="N731" s="195"/>
      <c r="O731" s="721"/>
      <c r="P731" s="721"/>
      <c r="Q731" s="312"/>
      <c r="R731" s="314"/>
    </row>
    <row r="732" spans="1:18" ht="14.25" customHeight="1">
      <c r="A732" s="183"/>
      <c r="B732" s="310"/>
      <c r="C732" s="186"/>
      <c r="D732" s="185"/>
      <c r="E732" s="185"/>
      <c r="F732" s="2694"/>
      <c r="G732" s="2698"/>
      <c r="H732" s="721"/>
      <c r="I732" s="1328"/>
      <c r="J732" s="1328"/>
      <c r="K732" s="1328"/>
      <c r="L732" s="429"/>
      <c r="M732" s="429"/>
      <c r="N732" s="195"/>
      <c r="O732" s="721"/>
      <c r="P732" s="721"/>
      <c r="Q732" s="312"/>
      <c r="R732" s="314"/>
    </row>
    <row r="733" spans="1:18" ht="14.25" customHeight="1">
      <c r="A733" s="183"/>
      <c r="B733" s="310"/>
      <c r="C733" s="199">
        <v>20</v>
      </c>
      <c r="D733" s="185" t="s">
        <v>2651</v>
      </c>
      <c r="E733" s="185"/>
      <c r="F733" s="2694"/>
      <c r="G733" s="2698"/>
      <c r="H733" s="721"/>
      <c r="I733" s="1328"/>
      <c r="J733" s="1328"/>
      <c r="K733" s="1328"/>
      <c r="L733" s="429"/>
      <c r="M733" s="429"/>
      <c r="N733" s="195"/>
      <c r="O733" s="721"/>
      <c r="P733" s="721"/>
      <c r="Q733" s="312"/>
      <c r="R733" s="314"/>
    </row>
    <row r="734" spans="1:18" ht="14.25" customHeight="1">
      <c r="A734" s="183"/>
      <c r="B734" s="310"/>
      <c r="C734" s="186"/>
      <c r="D734" s="185" t="s">
        <v>969</v>
      </c>
      <c r="E734" s="185"/>
      <c r="F734" s="2694"/>
      <c r="G734" s="2698"/>
      <c r="H734" s="705"/>
      <c r="I734" s="1318"/>
      <c r="J734" s="1318"/>
      <c r="K734" s="1318"/>
      <c r="L734" s="417"/>
      <c r="M734" s="417"/>
      <c r="N734" s="187"/>
      <c r="O734" s="705"/>
      <c r="P734" s="705"/>
      <c r="Q734" s="312"/>
      <c r="R734" s="314"/>
    </row>
    <row r="735" spans="1:18" ht="14.25" customHeight="1">
      <c r="A735" s="183"/>
      <c r="B735" s="310"/>
      <c r="C735" s="186"/>
      <c r="D735" s="185" t="s">
        <v>970</v>
      </c>
      <c r="E735" s="185"/>
      <c r="F735" s="2694"/>
      <c r="G735" s="2698"/>
      <c r="H735" s="721"/>
      <c r="I735" s="1328"/>
      <c r="J735" s="1328"/>
      <c r="K735" s="1328"/>
      <c r="L735" s="429"/>
      <c r="M735" s="429"/>
      <c r="N735" s="195"/>
      <c r="O735" s="721"/>
      <c r="P735" s="721"/>
      <c r="Q735" s="312"/>
      <c r="R735" s="314"/>
    </row>
    <row r="736" spans="1:18" ht="14.25" customHeight="1">
      <c r="A736" s="183"/>
      <c r="B736" s="310"/>
      <c r="C736" s="186"/>
      <c r="D736" s="185" t="s">
        <v>971</v>
      </c>
      <c r="E736" s="185"/>
      <c r="F736" s="2694"/>
      <c r="G736" s="2698"/>
      <c r="H736" s="721"/>
      <c r="I736" s="1328"/>
      <c r="J736" s="1328"/>
      <c r="K736" s="1328"/>
      <c r="L736" s="429"/>
      <c r="M736" s="429"/>
      <c r="N736" s="195"/>
      <c r="O736" s="721"/>
      <c r="P736" s="721"/>
      <c r="Q736" s="312"/>
      <c r="R736" s="314"/>
    </row>
    <row r="737" spans="1:18" ht="14.25" customHeight="1">
      <c r="A737" s="183"/>
      <c r="B737" s="310"/>
      <c r="C737" s="186"/>
      <c r="D737" s="185" t="s">
        <v>972</v>
      </c>
      <c r="E737" s="185"/>
      <c r="F737" s="2694"/>
      <c r="G737" s="2698"/>
      <c r="H737" s="721"/>
      <c r="I737" s="1328"/>
      <c r="J737" s="1328"/>
      <c r="K737" s="1328"/>
      <c r="L737" s="429"/>
      <c r="M737" s="429"/>
      <c r="N737" s="195"/>
      <c r="O737" s="721"/>
      <c r="P737" s="721"/>
      <c r="Q737" s="312"/>
      <c r="R737" s="314"/>
    </row>
    <row r="738" spans="1:18" ht="14.25" customHeight="1">
      <c r="A738" s="183"/>
      <c r="B738" s="310"/>
      <c r="C738" s="186"/>
      <c r="D738" s="185"/>
      <c r="E738" s="185"/>
      <c r="F738" s="2694"/>
      <c r="G738" s="2698"/>
      <c r="H738" s="721"/>
      <c r="I738" s="1328"/>
      <c r="J738" s="1328"/>
      <c r="K738" s="1328"/>
      <c r="L738" s="429"/>
      <c r="M738" s="429"/>
      <c r="N738" s="195"/>
      <c r="O738" s="721"/>
      <c r="P738" s="721"/>
      <c r="Q738" s="312"/>
      <c r="R738" s="314"/>
    </row>
    <row r="739" spans="1:18" ht="14.25" customHeight="1">
      <c r="A739" s="183"/>
      <c r="B739" s="310"/>
      <c r="C739" s="199">
        <v>21</v>
      </c>
      <c r="D739" s="185" t="s">
        <v>973</v>
      </c>
      <c r="E739" s="185"/>
      <c r="F739" s="2694"/>
      <c r="G739" s="2698"/>
      <c r="H739" s="721"/>
      <c r="I739" s="1328"/>
      <c r="J739" s="1328"/>
      <c r="K739" s="1328"/>
      <c r="L739" s="429"/>
      <c r="M739" s="429"/>
      <c r="N739" s="195"/>
      <c r="O739" s="721"/>
      <c r="P739" s="721"/>
      <c r="Q739" s="312"/>
      <c r="R739" s="314"/>
    </row>
    <row r="740" spans="1:18" ht="14.25" customHeight="1">
      <c r="A740" s="183"/>
      <c r="B740" s="310"/>
      <c r="C740" s="186"/>
      <c r="D740" s="185" t="s">
        <v>969</v>
      </c>
      <c r="E740" s="185"/>
      <c r="F740" s="2694"/>
      <c r="G740" s="2698"/>
      <c r="H740" s="721"/>
      <c r="I740" s="1328"/>
      <c r="J740" s="1328"/>
      <c r="K740" s="1328"/>
      <c r="L740" s="429"/>
      <c r="M740" s="429"/>
      <c r="N740" s="429"/>
      <c r="O740" s="732"/>
      <c r="P740" s="732"/>
      <c r="Q740" s="312"/>
      <c r="R740" s="314"/>
    </row>
    <row r="741" spans="1:18" ht="14.25" customHeight="1">
      <c r="A741" s="183"/>
      <c r="B741" s="310"/>
      <c r="C741" s="186"/>
      <c r="D741" s="185" t="s">
        <v>970</v>
      </c>
      <c r="E741" s="185"/>
      <c r="F741" s="2694"/>
      <c r="G741" s="2698"/>
      <c r="H741" s="721"/>
      <c r="I741" s="1328"/>
      <c r="J741" s="1328"/>
      <c r="K741" s="1328"/>
      <c r="L741" s="429"/>
      <c r="M741" s="429"/>
      <c r="N741" s="429"/>
      <c r="O741" s="732"/>
      <c r="P741" s="732"/>
      <c r="Q741" s="312"/>
      <c r="R741" s="314"/>
    </row>
    <row r="742" spans="1:18" ht="14.25" customHeight="1">
      <c r="A742" s="183"/>
      <c r="B742" s="310"/>
      <c r="C742" s="186"/>
      <c r="D742" s="185" t="s">
        <v>971</v>
      </c>
      <c r="E742" s="185"/>
      <c r="F742" s="2694"/>
      <c r="G742" s="2698"/>
      <c r="H742" s="721"/>
      <c r="I742" s="1328"/>
      <c r="J742" s="1328"/>
      <c r="K742" s="1328"/>
      <c r="L742" s="429"/>
      <c r="M742" s="429"/>
      <c r="N742" s="195"/>
      <c r="O742" s="721"/>
      <c r="P742" s="721"/>
      <c r="Q742" s="312"/>
      <c r="R742" s="314"/>
    </row>
    <row r="743" spans="1:18" ht="14.25" customHeight="1">
      <c r="A743" s="183"/>
      <c r="B743" s="310"/>
      <c r="C743" s="186"/>
      <c r="D743" s="185" t="s">
        <v>972</v>
      </c>
      <c r="E743" s="185"/>
      <c r="F743" s="2694"/>
      <c r="G743" s="2698"/>
      <c r="H743" s="721"/>
      <c r="I743" s="1328"/>
      <c r="J743" s="1328"/>
      <c r="K743" s="1328"/>
      <c r="L743" s="429"/>
      <c r="M743" s="429"/>
      <c r="N743" s="195"/>
      <c r="O743" s="721"/>
      <c r="P743" s="721"/>
      <c r="Q743" s="312"/>
      <c r="R743" s="314"/>
    </row>
    <row r="744" spans="1:18" ht="14.25" customHeight="1">
      <c r="A744" s="183"/>
      <c r="B744" s="310"/>
      <c r="C744" s="186"/>
      <c r="D744" s="185"/>
      <c r="E744" s="185" t="s">
        <v>184</v>
      </c>
      <c r="F744" s="2694" t="s">
        <v>974</v>
      </c>
      <c r="G744" s="2698"/>
      <c r="H744" s="721"/>
      <c r="I744" s="1328"/>
      <c r="J744" s="1328"/>
      <c r="K744" s="1328"/>
      <c r="L744" s="429"/>
      <c r="M744" s="429"/>
      <c r="N744" s="195"/>
      <c r="O744" s="721"/>
      <c r="P744" s="721"/>
      <c r="Q744" s="312"/>
      <c r="R744" s="314"/>
    </row>
    <row r="745" spans="1:18" ht="14.25" customHeight="1">
      <c r="A745" s="183"/>
      <c r="B745" s="310"/>
      <c r="C745" s="186"/>
      <c r="D745" s="185"/>
      <c r="E745" s="185" t="s">
        <v>186</v>
      </c>
      <c r="F745" s="2694" t="s">
        <v>975</v>
      </c>
      <c r="G745" s="2698"/>
      <c r="H745" s="721"/>
      <c r="I745" s="1328"/>
      <c r="J745" s="1328"/>
      <c r="K745" s="1328"/>
      <c r="L745" s="429"/>
      <c r="M745" s="429"/>
      <c r="N745" s="195"/>
      <c r="O745" s="721"/>
      <c r="P745" s="721"/>
      <c r="Q745" s="312"/>
      <c r="R745" s="314"/>
    </row>
    <row r="746" spans="1:18" ht="14.25" customHeight="1">
      <c r="A746" s="183"/>
      <c r="B746" s="310"/>
      <c r="C746" s="186"/>
      <c r="D746" s="185"/>
      <c r="E746" s="185" t="s">
        <v>191</v>
      </c>
      <c r="F746" s="2694" t="s">
        <v>976</v>
      </c>
      <c r="G746" s="2698"/>
      <c r="H746" s="721"/>
      <c r="I746" s="1328"/>
      <c r="J746" s="1328"/>
      <c r="K746" s="1328"/>
      <c r="L746" s="429"/>
      <c r="M746" s="429"/>
      <c r="N746" s="195"/>
      <c r="O746" s="721"/>
      <c r="P746" s="721"/>
      <c r="Q746" s="312"/>
      <c r="R746" s="314"/>
    </row>
    <row r="747" spans="1:18" ht="14.25" customHeight="1">
      <c r="A747" s="183"/>
      <c r="B747" s="310"/>
      <c r="C747" s="186"/>
      <c r="D747" s="185"/>
      <c r="E747" s="185" t="s">
        <v>193</v>
      </c>
      <c r="F747" s="2694" t="s">
        <v>977</v>
      </c>
      <c r="G747" s="2698"/>
      <c r="H747" s="721"/>
      <c r="I747" s="1328"/>
      <c r="J747" s="1328"/>
      <c r="K747" s="1328"/>
      <c r="L747" s="429"/>
      <c r="M747" s="429"/>
      <c r="N747" s="195"/>
      <c r="O747" s="721"/>
      <c r="P747" s="721"/>
      <c r="Q747" s="312"/>
      <c r="R747" s="314"/>
    </row>
    <row r="748" spans="1:18" ht="14.25" customHeight="1">
      <c r="A748" s="183"/>
      <c r="B748" s="310"/>
      <c r="C748" s="186"/>
      <c r="D748" s="185"/>
      <c r="E748" s="185" t="s">
        <v>952</v>
      </c>
      <c r="F748" s="2694" t="s">
        <v>978</v>
      </c>
      <c r="G748" s="2698"/>
      <c r="H748" s="721"/>
      <c r="I748" s="1328"/>
      <c r="J748" s="1328"/>
      <c r="K748" s="1328"/>
      <c r="L748" s="429"/>
      <c r="M748" s="429"/>
      <c r="N748" s="195"/>
      <c r="O748" s="721"/>
      <c r="P748" s="721"/>
      <c r="Q748" s="312"/>
      <c r="R748" s="314"/>
    </row>
    <row r="749" spans="1:18" ht="14.25" customHeight="1">
      <c r="A749" s="183"/>
      <c r="B749" s="310"/>
      <c r="C749" s="186"/>
      <c r="D749" s="185"/>
      <c r="E749" s="185" t="s">
        <v>197</v>
      </c>
      <c r="F749" s="2694" t="s">
        <v>979</v>
      </c>
      <c r="G749" s="2698"/>
      <c r="H749" s="721"/>
      <c r="I749" s="1328"/>
      <c r="J749" s="1328"/>
      <c r="K749" s="1328"/>
      <c r="L749" s="429"/>
      <c r="M749" s="429"/>
      <c r="N749" s="195"/>
      <c r="O749" s="721"/>
      <c r="P749" s="721"/>
      <c r="Q749" s="312"/>
      <c r="R749" s="314"/>
    </row>
    <row r="750" spans="1:18" ht="14.25" customHeight="1">
      <c r="A750" s="56"/>
      <c r="B750" s="57"/>
      <c r="C750" s="207"/>
      <c r="D750" s="206" t="s">
        <v>1258</v>
      </c>
      <c r="E750" s="206"/>
      <c r="F750" s="2696"/>
      <c r="G750" s="2698"/>
      <c r="H750" s="754"/>
      <c r="I750" s="1353"/>
      <c r="J750" s="1353"/>
      <c r="K750" s="1353"/>
      <c r="L750" s="459"/>
      <c r="M750" s="459"/>
      <c r="N750" s="336"/>
      <c r="O750" s="754"/>
      <c r="P750" s="754"/>
      <c r="Q750" s="312"/>
      <c r="R750" s="314"/>
    </row>
    <row r="751" spans="1:18" ht="14.25" customHeight="1">
      <c r="A751" s="56"/>
      <c r="B751" s="57"/>
      <c r="C751" s="207"/>
      <c r="D751" s="206"/>
      <c r="E751" s="206"/>
      <c r="F751" s="2696"/>
      <c r="G751" s="2698"/>
      <c r="H751" s="754"/>
      <c r="I751" s="1353"/>
      <c r="J751" s="1353"/>
      <c r="K751" s="1353"/>
      <c r="L751" s="459"/>
      <c r="M751" s="459"/>
      <c r="N751" s="336"/>
      <c r="O751" s="754"/>
      <c r="P751" s="754"/>
      <c r="Q751" s="334"/>
      <c r="R751" s="338"/>
    </row>
    <row r="752" spans="1:18" ht="14.25" customHeight="1">
      <c r="A752" s="56"/>
      <c r="B752" s="57"/>
      <c r="C752" s="207">
        <v>22</v>
      </c>
      <c r="D752" s="206" t="s">
        <v>980</v>
      </c>
      <c r="E752" s="206"/>
      <c r="F752" s="2696"/>
      <c r="G752" s="2698"/>
      <c r="H752" s="3565"/>
      <c r="I752" s="1354"/>
      <c r="J752" s="1354"/>
      <c r="K752" s="1354"/>
      <c r="L752" s="3567"/>
      <c r="M752" s="3567"/>
      <c r="N752" s="3577"/>
      <c r="O752" s="3563"/>
      <c r="P752" s="3563"/>
      <c r="Q752" s="337"/>
      <c r="R752" s="338"/>
    </row>
    <row r="753" spans="1:18" ht="14.25" customHeight="1">
      <c r="A753" s="58"/>
      <c r="B753" s="460"/>
      <c r="C753" s="209"/>
      <c r="D753" s="52" t="s">
        <v>981</v>
      </c>
      <c r="E753" s="52"/>
      <c r="F753" s="2699"/>
      <c r="G753" s="2698"/>
      <c r="H753" s="3566"/>
      <c r="I753" s="1355"/>
      <c r="J753" s="1355"/>
      <c r="K753" s="1355"/>
      <c r="L753" s="3568"/>
      <c r="M753" s="3568"/>
      <c r="N753" s="3570"/>
      <c r="O753" s="3564"/>
      <c r="P753" s="3564"/>
      <c r="Q753" s="461"/>
      <c r="R753" s="462"/>
    </row>
    <row r="754" spans="1:18" ht="14.25" customHeight="1">
      <c r="A754" s="56"/>
      <c r="B754" s="57"/>
      <c r="C754" s="207">
        <v>23</v>
      </c>
      <c r="D754" s="206" t="s">
        <v>983</v>
      </c>
      <c r="E754" s="206"/>
      <c r="F754" s="2696"/>
      <c r="G754" s="2698"/>
      <c r="H754" s="3565"/>
      <c r="I754" s="1354"/>
      <c r="J754" s="1354"/>
      <c r="K754" s="1354"/>
      <c r="L754" s="3567"/>
      <c r="M754" s="3567"/>
      <c r="N754" s="3569"/>
      <c r="O754" s="3563"/>
      <c r="P754" s="3563"/>
      <c r="Q754" s="334"/>
      <c r="R754" s="314"/>
    </row>
    <row r="755" spans="1:18" ht="14.25" customHeight="1">
      <c r="A755" s="58"/>
      <c r="B755" s="460"/>
      <c r="C755" s="209"/>
      <c r="D755" s="52" t="s">
        <v>982</v>
      </c>
      <c r="E755" s="52"/>
      <c r="F755" s="2699"/>
      <c r="G755" s="2698"/>
      <c r="H755" s="3566"/>
      <c r="I755" s="1355"/>
      <c r="J755" s="1355"/>
      <c r="K755" s="1355"/>
      <c r="L755" s="3568"/>
      <c r="M755" s="3568"/>
      <c r="N755" s="3570"/>
      <c r="O755" s="3564"/>
      <c r="P755" s="3564"/>
      <c r="Q755" s="463"/>
      <c r="R755" s="314"/>
    </row>
    <row r="756" spans="1:18" ht="14.25" customHeight="1">
      <c r="A756" s="58"/>
      <c r="B756" s="460"/>
      <c r="C756" s="464"/>
      <c r="D756" s="52"/>
      <c r="E756" s="52"/>
      <c r="F756" s="2699"/>
      <c r="G756" s="2698"/>
      <c r="H756" s="2717"/>
      <c r="I756" s="1355"/>
      <c r="J756" s="1355"/>
      <c r="K756" s="1355"/>
      <c r="L756" s="465"/>
      <c r="M756" s="465"/>
      <c r="N756" s="392"/>
      <c r="O756" s="755"/>
      <c r="P756" s="755"/>
      <c r="Q756" s="463"/>
      <c r="R756" s="314"/>
    </row>
    <row r="757" spans="1:18" ht="14.25" customHeight="1">
      <c r="A757" s="58"/>
      <c r="B757" s="460"/>
      <c r="C757" s="339" t="s">
        <v>2652</v>
      </c>
      <c r="D757" s="52"/>
      <c r="E757" s="52"/>
      <c r="F757" s="2699"/>
      <c r="G757" s="2698"/>
      <c r="H757" s="2718"/>
      <c r="I757" s="1356"/>
      <c r="J757" s="1356"/>
      <c r="K757" s="1356"/>
      <c r="L757" s="466"/>
      <c r="M757" s="466"/>
      <c r="N757" s="340"/>
      <c r="O757" s="756"/>
      <c r="P757" s="756"/>
      <c r="Q757" s="463"/>
      <c r="R757" s="314"/>
    </row>
    <row r="758" spans="1:18" ht="14.25" customHeight="1">
      <c r="A758" s="58"/>
      <c r="B758" s="460"/>
      <c r="C758" s="59" t="s">
        <v>1973</v>
      </c>
      <c r="D758" s="52"/>
      <c r="E758" s="52"/>
      <c r="F758" s="2699"/>
      <c r="G758" s="2698"/>
      <c r="H758" s="2719"/>
      <c r="I758" s="1357"/>
      <c r="J758" s="1357"/>
      <c r="K758" s="1357"/>
      <c r="L758" s="467"/>
      <c r="M758" s="467"/>
      <c r="N758" s="467"/>
      <c r="O758" s="757"/>
      <c r="P758" s="757"/>
      <c r="Q758" s="463"/>
      <c r="R758" s="314"/>
    </row>
    <row r="759" spans="1:18" ht="14.25" customHeight="1">
      <c r="A759" s="58"/>
      <c r="B759" s="460"/>
      <c r="C759" s="60" t="s">
        <v>1974</v>
      </c>
      <c r="D759" s="52"/>
      <c r="E759" s="52"/>
      <c r="F759" s="2699"/>
      <c r="G759" s="2698"/>
      <c r="H759" s="2719"/>
      <c r="I759" s="1357"/>
      <c r="J759" s="1357"/>
      <c r="K759" s="1357"/>
      <c r="L759" s="467"/>
      <c r="M759" s="467"/>
      <c r="N759" s="467"/>
      <c r="O759" s="757"/>
      <c r="P759" s="757"/>
      <c r="Q759" s="463"/>
      <c r="R759" s="314"/>
    </row>
    <row r="760" spans="1:18" ht="14.25" customHeight="1">
      <c r="A760" s="58"/>
      <c r="B760" s="460"/>
      <c r="C760" s="61" t="s">
        <v>2475</v>
      </c>
      <c r="D760" s="52"/>
      <c r="E760" s="52"/>
      <c r="F760" s="2699"/>
      <c r="G760" s="2698"/>
      <c r="H760" s="2719"/>
      <c r="I760" s="1357"/>
      <c r="J760" s="1357"/>
      <c r="K760" s="1357"/>
      <c r="L760" s="467"/>
      <c r="M760" s="467"/>
      <c r="N760" s="467"/>
      <c r="O760" s="757"/>
      <c r="P760" s="757"/>
      <c r="Q760" s="463"/>
      <c r="R760" s="314"/>
    </row>
    <row r="761" spans="1:18" ht="14.25" customHeight="1">
      <c r="A761" s="58"/>
      <c r="B761" s="460"/>
      <c r="C761" s="468"/>
      <c r="D761" s="52"/>
      <c r="E761" s="52"/>
      <c r="F761" s="2699"/>
      <c r="G761" s="2698"/>
      <c r="H761" s="2702"/>
      <c r="I761" s="1358"/>
      <c r="J761" s="1358"/>
      <c r="K761" s="1358"/>
      <c r="L761" s="469"/>
      <c r="M761" s="469"/>
      <c r="N761" s="469"/>
      <c r="O761" s="758"/>
      <c r="P761" s="758"/>
      <c r="Q761" s="463"/>
      <c r="R761" s="314"/>
    </row>
    <row r="762" spans="1:18" ht="14.25" customHeight="1">
      <c r="A762" s="58"/>
      <c r="B762" s="460"/>
      <c r="C762" s="468"/>
      <c r="D762" s="52"/>
      <c r="E762" s="52"/>
      <c r="F762" s="2699"/>
      <c r="G762" s="2698"/>
      <c r="H762" s="1326"/>
      <c r="I762" s="1359"/>
      <c r="J762" s="1359"/>
      <c r="K762" s="1359"/>
      <c r="L762" s="470"/>
      <c r="M762" s="429"/>
      <c r="N762" s="429"/>
      <c r="O762" s="732"/>
      <c r="P762" s="732"/>
      <c r="Q762" s="463"/>
      <c r="R762" s="314"/>
    </row>
    <row r="763" spans="1:18" ht="14.25" customHeight="1">
      <c r="A763" s="58"/>
      <c r="B763" s="460"/>
      <c r="C763" s="468"/>
      <c r="D763" s="52"/>
      <c r="E763" s="52"/>
      <c r="F763" s="2699"/>
      <c r="G763" s="2698"/>
      <c r="H763" s="1326"/>
      <c r="I763" s="1359"/>
      <c r="J763" s="1359"/>
      <c r="K763" s="1359"/>
      <c r="L763" s="470"/>
      <c r="M763" s="429"/>
      <c r="N763" s="429"/>
      <c r="O763" s="732"/>
      <c r="P763" s="732"/>
      <c r="Q763" s="463"/>
      <c r="R763" s="314"/>
    </row>
    <row r="764" spans="1:18" ht="14.25" customHeight="1">
      <c r="A764" s="183"/>
      <c r="B764" s="310"/>
      <c r="C764" s="186">
        <v>25</v>
      </c>
      <c r="D764" s="185" t="s">
        <v>1849</v>
      </c>
      <c r="E764" s="185"/>
      <c r="F764" s="2694"/>
      <c r="G764" s="2698"/>
      <c r="H764" s="721"/>
      <c r="I764" s="1328"/>
      <c r="J764" s="1328"/>
      <c r="K764" s="1328"/>
      <c r="L764" s="429"/>
      <c r="M764" s="429"/>
      <c r="N764" s="195"/>
      <c r="O764" s="721"/>
      <c r="P764" s="721"/>
      <c r="Q764" s="312"/>
      <c r="R764" s="314"/>
    </row>
    <row r="765" spans="1:18" ht="14.25" customHeight="1">
      <c r="A765" s="183"/>
      <c r="B765" s="310"/>
      <c r="C765" s="186"/>
      <c r="D765" s="185"/>
      <c r="E765" s="185" t="s">
        <v>184</v>
      </c>
      <c r="F765" s="2694" t="s">
        <v>984</v>
      </c>
      <c r="G765" s="2698"/>
      <c r="H765" s="705"/>
      <c r="I765" s="1318"/>
      <c r="J765" s="1318"/>
      <c r="K765" s="1318"/>
      <c r="L765" s="417"/>
      <c r="M765" s="417"/>
      <c r="N765" s="417"/>
      <c r="O765" s="704"/>
      <c r="P765" s="704"/>
      <c r="Q765" s="312"/>
      <c r="R765" s="314"/>
    </row>
    <row r="766" spans="1:18" ht="14.25" customHeight="1">
      <c r="A766" s="183"/>
      <c r="B766" s="310"/>
      <c r="C766" s="186"/>
      <c r="D766" s="185"/>
      <c r="E766" s="185"/>
      <c r="F766" s="2694" t="s">
        <v>496</v>
      </c>
      <c r="G766" s="2698"/>
      <c r="H766" s="705"/>
      <c r="I766" s="1318"/>
      <c r="J766" s="1318"/>
      <c r="K766" s="1318"/>
      <c r="L766" s="417"/>
      <c r="M766" s="417"/>
      <c r="N766" s="471"/>
      <c r="O766" s="759"/>
      <c r="P766" s="759"/>
      <c r="Q766" s="312"/>
      <c r="R766" s="314"/>
    </row>
    <row r="767" spans="1:18" ht="14.25" customHeight="1">
      <c r="A767" s="183"/>
      <c r="B767" s="310"/>
      <c r="C767" s="186"/>
      <c r="D767" s="185"/>
      <c r="E767" s="185"/>
      <c r="F767" s="2694" t="s">
        <v>497</v>
      </c>
      <c r="G767" s="2698"/>
      <c r="H767" s="705"/>
      <c r="I767" s="1318"/>
      <c r="J767" s="1318"/>
      <c r="K767" s="1318"/>
      <c r="L767" s="417"/>
      <c r="M767" s="417"/>
      <c r="N767" s="417"/>
      <c r="O767" s="704"/>
      <c r="P767" s="704"/>
      <c r="Q767" s="312"/>
      <c r="R767" s="314"/>
    </row>
    <row r="768" spans="1:18" ht="14.25" customHeight="1">
      <c r="A768" s="183"/>
      <c r="B768" s="310"/>
      <c r="C768" s="186"/>
      <c r="D768" s="185"/>
      <c r="E768" s="185" t="s">
        <v>186</v>
      </c>
      <c r="F768" s="2694" t="s">
        <v>985</v>
      </c>
      <c r="G768" s="2698"/>
      <c r="H768" s="705"/>
      <c r="I768" s="1318"/>
      <c r="J768" s="1318"/>
      <c r="K768" s="1318"/>
      <c r="L768" s="417"/>
      <c r="M768" s="417"/>
      <c r="N768" s="417"/>
      <c r="O768" s="704"/>
      <c r="P768" s="704"/>
      <c r="Q768" s="312"/>
      <c r="R768" s="314"/>
    </row>
    <row r="769" spans="1:18" ht="14.25" customHeight="1">
      <c r="A769" s="183"/>
      <c r="B769" s="310"/>
      <c r="C769" s="186"/>
      <c r="D769" s="185"/>
      <c r="E769" s="185"/>
      <c r="F769" s="2694" t="s">
        <v>495</v>
      </c>
      <c r="G769" s="2698"/>
      <c r="H769" s="705"/>
      <c r="I769" s="1318"/>
      <c r="J769" s="1318"/>
      <c r="K769" s="1318"/>
      <c r="L769" s="417"/>
      <c r="M769" s="417"/>
      <c r="N769" s="417"/>
      <c r="O769" s="704"/>
      <c r="P769" s="704"/>
      <c r="Q769" s="312"/>
      <c r="R769" s="314"/>
    </row>
    <row r="770" spans="1:18" ht="14.25" customHeight="1">
      <c r="A770" s="183"/>
      <c r="B770" s="310"/>
      <c r="C770" s="186"/>
      <c r="D770" s="185"/>
      <c r="E770" s="185"/>
      <c r="F770" s="2694" t="s">
        <v>496</v>
      </c>
      <c r="G770" s="2698"/>
      <c r="H770" s="705"/>
      <c r="I770" s="1318"/>
      <c r="J770" s="1318"/>
      <c r="K770" s="1318"/>
      <c r="L770" s="417"/>
      <c r="M770" s="417"/>
      <c r="N770" s="417"/>
      <c r="O770" s="704"/>
      <c r="P770" s="704"/>
      <c r="Q770" s="312"/>
      <c r="R770" s="314"/>
    </row>
    <row r="771" spans="1:18" ht="14.25" customHeight="1">
      <c r="A771" s="183"/>
      <c r="B771" s="310"/>
      <c r="C771" s="186"/>
      <c r="D771" s="185"/>
      <c r="E771" s="185"/>
      <c r="F771" s="2694" t="s">
        <v>497</v>
      </c>
      <c r="G771" s="2698"/>
      <c r="H771" s="705"/>
      <c r="I771" s="1318"/>
      <c r="J771" s="1318"/>
      <c r="K771" s="1318"/>
      <c r="L771" s="417"/>
      <c r="M771" s="417"/>
      <c r="N771" s="417"/>
      <c r="O771" s="704"/>
      <c r="P771" s="704"/>
      <c r="Q771" s="312"/>
      <c r="R771" s="314"/>
    </row>
    <row r="772" spans="1:18" ht="14.25" customHeight="1">
      <c r="A772" s="183"/>
      <c r="B772" s="310"/>
      <c r="C772" s="186"/>
      <c r="D772" s="185"/>
      <c r="E772" s="185" t="s">
        <v>191</v>
      </c>
      <c r="F772" s="2694" t="s">
        <v>986</v>
      </c>
      <c r="G772" s="2698"/>
      <c r="H772" s="2711"/>
      <c r="I772" s="1346"/>
      <c r="J772" s="1346"/>
      <c r="K772" s="1346"/>
      <c r="L772" s="326"/>
      <c r="M772" s="326"/>
      <c r="N772" s="417"/>
      <c r="O772" s="704"/>
      <c r="P772" s="704"/>
      <c r="Q772" s="312"/>
      <c r="R772" s="314"/>
    </row>
    <row r="773" spans="1:18" ht="14.25" customHeight="1">
      <c r="A773" s="183"/>
      <c r="B773" s="310"/>
      <c r="C773" s="186"/>
      <c r="D773" s="185"/>
      <c r="E773" s="185" t="s">
        <v>193</v>
      </c>
      <c r="F773" s="2694" t="s">
        <v>987</v>
      </c>
      <c r="G773" s="2698"/>
      <c r="H773" s="2712"/>
      <c r="I773" s="1347"/>
      <c r="J773" s="1347"/>
      <c r="K773" s="1347"/>
      <c r="L773" s="316"/>
      <c r="M773" s="316"/>
      <c r="N773" s="417"/>
      <c r="O773" s="704"/>
      <c r="P773" s="704"/>
      <c r="Q773" s="312"/>
      <c r="R773" s="314"/>
    </row>
    <row r="774" spans="1:18" ht="14.25" customHeight="1">
      <c r="A774" s="183"/>
      <c r="B774" s="310"/>
      <c r="C774" s="186"/>
      <c r="D774" s="185"/>
      <c r="E774" s="185" t="s">
        <v>195</v>
      </c>
      <c r="F774" s="2694" t="s">
        <v>988</v>
      </c>
      <c r="G774" s="2698"/>
      <c r="H774" s="721"/>
      <c r="I774" s="1328"/>
      <c r="J774" s="1328"/>
      <c r="K774" s="1328"/>
      <c r="L774" s="429"/>
      <c r="M774" s="429"/>
      <c r="N774" s="429"/>
      <c r="O774" s="732"/>
      <c r="P774" s="732"/>
      <c r="Q774" s="312"/>
      <c r="R774" s="314"/>
    </row>
    <row r="775" spans="1:18" ht="14.25" customHeight="1">
      <c r="A775" s="183"/>
      <c r="B775" s="310"/>
      <c r="C775" s="186"/>
      <c r="D775" s="185"/>
      <c r="E775" s="185" t="s">
        <v>1259</v>
      </c>
      <c r="F775" s="2694" t="s">
        <v>1260</v>
      </c>
      <c r="G775" s="2698"/>
      <c r="H775" s="705"/>
      <c r="I775" s="1318"/>
      <c r="J775" s="1318"/>
      <c r="K775" s="1318"/>
      <c r="L775" s="417"/>
      <c r="M775" s="417"/>
      <c r="N775" s="417"/>
      <c r="O775" s="704"/>
      <c r="P775" s="704"/>
      <c r="Q775" s="312"/>
      <c r="R775" s="314"/>
    </row>
    <row r="776" spans="1:18" ht="14.25" customHeight="1">
      <c r="A776" s="183"/>
      <c r="B776" s="310"/>
      <c r="C776" s="186"/>
      <c r="D776" s="185"/>
      <c r="E776" s="185" t="s">
        <v>1972</v>
      </c>
      <c r="F776" s="2694" t="s">
        <v>993</v>
      </c>
      <c r="G776" s="2698"/>
      <c r="H776" s="721"/>
      <c r="I776" s="1328"/>
      <c r="J776" s="1328"/>
      <c r="K776" s="1328"/>
      <c r="L776" s="429"/>
      <c r="M776" s="429"/>
      <c r="N776" s="430"/>
      <c r="O776" s="719"/>
      <c r="P776" s="719"/>
      <c r="Q776" s="312"/>
      <c r="R776" s="314"/>
    </row>
    <row r="777" spans="1:18" ht="14.25" customHeight="1">
      <c r="A777" s="183"/>
      <c r="B777" s="310"/>
      <c r="C777" s="186"/>
      <c r="D777" s="185"/>
      <c r="E777" s="185"/>
      <c r="F777" s="2694"/>
      <c r="G777" s="2698"/>
      <c r="H777" s="721"/>
      <c r="I777" s="1328"/>
      <c r="J777" s="1328"/>
      <c r="K777" s="1328"/>
      <c r="L777" s="429"/>
      <c r="M777" s="430"/>
      <c r="N777" s="430"/>
      <c r="O777" s="719"/>
      <c r="P777" s="719"/>
      <c r="Q777" s="312"/>
      <c r="R777" s="314"/>
    </row>
    <row r="778" spans="1:18" ht="14.25" customHeight="1">
      <c r="A778" s="183"/>
      <c r="B778" s="310"/>
      <c r="C778" s="186">
        <v>26</v>
      </c>
      <c r="D778" s="185" t="s">
        <v>995</v>
      </c>
      <c r="E778" s="185"/>
      <c r="F778" s="2694"/>
      <c r="G778" s="2698"/>
      <c r="H778" s="721"/>
      <c r="I778" s="1328"/>
      <c r="J778" s="1328"/>
      <c r="K778" s="1328"/>
      <c r="L778" s="429"/>
      <c r="M778" s="430"/>
      <c r="N778" s="430"/>
      <c r="O778" s="719"/>
      <c r="P778" s="719"/>
      <c r="Q778" s="312"/>
      <c r="R778" s="314"/>
    </row>
    <row r="779" spans="1:18" ht="14.25" customHeight="1">
      <c r="A779" s="183"/>
      <c r="B779" s="310"/>
      <c r="C779" s="186"/>
      <c r="D779" s="185"/>
      <c r="E779" s="185" t="s">
        <v>184</v>
      </c>
      <c r="F779" s="2694" t="s">
        <v>2653</v>
      </c>
      <c r="G779" s="2698"/>
      <c r="H779" s="2720"/>
      <c r="I779" s="1360"/>
      <c r="J779" s="1360"/>
      <c r="K779" s="1360"/>
      <c r="L779" s="472"/>
      <c r="M779" s="473"/>
      <c r="N779" s="473"/>
      <c r="O779" s="760"/>
      <c r="P779" s="760"/>
      <c r="Q779" s="312"/>
      <c r="R779" s="314"/>
    </row>
    <row r="780" spans="1:18" ht="14.25" customHeight="1">
      <c r="A780" s="183"/>
      <c r="B780" s="310"/>
      <c r="C780" s="186"/>
      <c r="D780" s="185"/>
      <c r="E780" s="185" t="s">
        <v>186</v>
      </c>
      <c r="F780" s="2694" t="s">
        <v>994</v>
      </c>
      <c r="G780" s="2698"/>
      <c r="H780" s="1326"/>
      <c r="I780" s="1361"/>
      <c r="J780" s="1361"/>
      <c r="K780" s="1361"/>
      <c r="L780" s="473"/>
      <c r="M780" s="473"/>
      <c r="N780" s="473"/>
      <c r="O780" s="760"/>
      <c r="P780" s="760"/>
      <c r="Q780" s="312"/>
      <c r="R780" s="314"/>
    </row>
    <row r="781" spans="1:18" ht="14.25" customHeight="1">
      <c r="A781" s="183"/>
      <c r="B781" s="310"/>
      <c r="C781" s="186"/>
      <c r="D781" s="185"/>
      <c r="E781" s="185" t="s">
        <v>191</v>
      </c>
      <c r="F781" s="2694" t="s">
        <v>2654</v>
      </c>
      <c r="G781" s="2698"/>
      <c r="H781" s="1326"/>
      <c r="I781" s="1361"/>
      <c r="J781" s="1361"/>
      <c r="K781" s="1361"/>
      <c r="L781" s="473"/>
      <c r="M781" s="473"/>
      <c r="N781" s="473"/>
      <c r="O781" s="760"/>
      <c r="P781" s="760"/>
      <c r="Q781" s="312"/>
      <c r="R781" s="314"/>
    </row>
    <row r="782" spans="1:18" ht="14.25" customHeight="1">
      <c r="A782" s="183"/>
      <c r="B782" s="310"/>
      <c r="C782" s="186"/>
      <c r="D782" s="185"/>
      <c r="E782" s="185" t="s">
        <v>490</v>
      </c>
      <c r="F782" s="2694" t="s">
        <v>2655</v>
      </c>
      <c r="G782" s="2698"/>
      <c r="H782" s="2720"/>
      <c r="I782" s="1362"/>
      <c r="J782" s="1362"/>
      <c r="K782" s="1362"/>
      <c r="L782" s="313"/>
      <c r="M782" s="313"/>
      <c r="N782" s="313"/>
      <c r="O782" s="761"/>
      <c r="P782" s="761"/>
      <c r="Q782" s="312"/>
      <c r="R782" s="314"/>
    </row>
    <row r="783" spans="1:18" ht="14.25" customHeight="1">
      <c r="A783" s="183"/>
      <c r="B783" s="310"/>
      <c r="C783" s="186"/>
      <c r="D783" s="185"/>
      <c r="E783" s="185" t="s">
        <v>195</v>
      </c>
      <c r="F783" s="2694" t="s">
        <v>993</v>
      </c>
      <c r="G783" s="2698"/>
      <c r="H783" s="722"/>
      <c r="I783" s="1329"/>
      <c r="J783" s="1329"/>
      <c r="K783" s="1329"/>
      <c r="L783" s="433"/>
      <c r="M783" s="433"/>
      <c r="N783" s="433"/>
      <c r="O783" s="751"/>
      <c r="P783" s="751"/>
      <c r="Q783" s="312"/>
      <c r="R783" s="314"/>
    </row>
    <row r="784" spans="1:18" ht="14.25" customHeight="1">
      <c r="A784" s="183"/>
      <c r="B784" s="310"/>
      <c r="C784" s="186"/>
      <c r="D784" s="185"/>
      <c r="E784" s="185" t="s">
        <v>197</v>
      </c>
      <c r="F784" s="2694" t="s">
        <v>994</v>
      </c>
      <c r="G784" s="2698"/>
      <c r="H784" s="2721"/>
      <c r="I784" s="1363"/>
      <c r="J784" s="1363"/>
      <c r="K784" s="1363"/>
      <c r="L784" s="474"/>
      <c r="M784" s="474"/>
      <c r="N784" s="474"/>
      <c r="O784" s="762"/>
      <c r="P784" s="762"/>
      <c r="Q784" s="312"/>
      <c r="R784" s="314"/>
    </row>
    <row r="785" spans="1:18" ht="14.25" customHeight="1">
      <c r="A785" s="183"/>
      <c r="B785" s="310"/>
      <c r="C785" s="186"/>
      <c r="D785" s="185"/>
      <c r="E785" s="185"/>
      <c r="F785" s="2694"/>
      <c r="G785" s="2698"/>
      <c r="H785" s="2722"/>
      <c r="I785" s="1364"/>
      <c r="J785" s="1364"/>
      <c r="K785" s="1364"/>
      <c r="L785" s="475"/>
      <c r="M785" s="475"/>
      <c r="N785" s="475"/>
      <c r="O785" s="763"/>
      <c r="P785" s="763"/>
      <c r="Q785" s="312"/>
      <c r="R785" s="314"/>
    </row>
    <row r="786" spans="1:18" ht="14.25" customHeight="1">
      <c r="A786" s="183"/>
      <c r="B786" s="310"/>
      <c r="C786" s="184" t="s">
        <v>2656</v>
      </c>
      <c r="D786" s="185"/>
      <c r="E786" s="185"/>
      <c r="F786" s="2694"/>
      <c r="G786" s="2698"/>
      <c r="H786" s="705"/>
      <c r="I786" s="1318"/>
      <c r="J786" s="1318"/>
      <c r="K786" s="1318"/>
      <c r="L786" s="417"/>
      <c r="M786" s="417"/>
      <c r="N786" s="417"/>
      <c r="O786" s="704"/>
      <c r="P786" s="704"/>
      <c r="Q786" s="312"/>
      <c r="R786" s="314"/>
    </row>
    <row r="787" spans="1:18" ht="14.25" customHeight="1">
      <c r="A787" s="183"/>
      <c r="B787" s="310"/>
      <c r="C787" s="184" t="s">
        <v>2657</v>
      </c>
      <c r="D787" s="185"/>
      <c r="E787" s="185"/>
      <c r="F787" s="2694"/>
      <c r="G787" s="2698"/>
      <c r="H787" s="722"/>
      <c r="I787" s="1329"/>
      <c r="J787" s="1329"/>
      <c r="K787" s="1329"/>
      <c r="L787" s="433"/>
      <c r="M787" s="433"/>
      <c r="N787" s="315"/>
      <c r="O787" s="731"/>
      <c r="P787" s="731"/>
      <c r="Q787" s="312"/>
      <c r="R787" s="314"/>
    </row>
    <row r="788" spans="1:18" ht="14.25" customHeight="1">
      <c r="A788" s="183"/>
      <c r="B788" s="310"/>
      <c r="C788" s="184"/>
      <c r="D788" s="185"/>
      <c r="E788" s="185" t="s">
        <v>1496</v>
      </c>
      <c r="F788" s="2694"/>
      <c r="G788" s="2698"/>
      <c r="H788" s="722"/>
      <c r="I788" s="1329"/>
      <c r="J788" s="1329"/>
      <c r="K788" s="1329"/>
      <c r="L788" s="433"/>
      <c r="M788" s="433"/>
      <c r="N788" s="315"/>
      <c r="O788" s="731"/>
      <c r="P788" s="731"/>
      <c r="Q788" s="312"/>
      <c r="R788" s="314"/>
    </row>
    <row r="789" spans="1:18" ht="14.25" customHeight="1">
      <c r="A789" s="183"/>
      <c r="B789" s="310"/>
      <c r="C789" s="184"/>
      <c r="D789" s="185"/>
      <c r="E789" s="185" t="s">
        <v>1497</v>
      </c>
      <c r="F789" s="2694"/>
      <c r="G789" s="2698"/>
      <c r="H789" s="705"/>
      <c r="I789" s="1318"/>
      <c r="J789" s="1318"/>
      <c r="K789" s="1318"/>
      <c r="L789" s="417"/>
      <c r="M789" s="417"/>
      <c r="N789" s="417"/>
      <c r="O789" s="704"/>
      <c r="P789" s="704"/>
      <c r="Q789" s="312"/>
      <c r="R789" s="314"/>
    </row>
    <row r="790" spans="1:18" ht="14.25" customHeight="1">
      <c r="A790" s="183"/>
      <c r="B790" s="310"/>
      <c r="C790" s="184"/>
      <c r="D790" s="185"/>
      <c r="E790" s="185" t="s">
        <v>1498</v>
      </c>
      <c r="F790" s="2694"/>
      <c r="G790" s="2698"/>
      <c r="H790" s="705"/>
      <c r="I790" s="1318"/>
      <c r="J790" s="1318"/>
      <c r="K790" s="1318"/>
      <c r="L790" s="417"/>
      <c r="M790" s="417"/>
      <c r="N790" s="187"/>
      <c r="O790" s="705"/>
      <c r="P790" s="705"/>
      <c r="Q790" s="312"/>
      <c r="R790" s="314"/>
    </row>
    <row r="791" spans="1:18" ht="14.25" customHeight="1">
      <c r="A791" s="183"/>
      <c r="B791" s="310"/>
      <c r="C791" s="184"/>
      <c r="D791" s="185"/>
      <c r="E791" s="185" t="s">
        <v>1499</v>
      </c>
      <c r="F791" s="2694"/>
      <c r="G791" s="2698"/>
      <c r="H791" s="705"/>
      <c r="I791" s="1318"/>
      <c r="J791" s="1318"/>
      <c r="K791" s="1318"/>
      <c r="L791" s="417"/>
      <c r="M791" s="417"/>
      <c r="N791" s="417"/>
      <c r="O791" s="704"/>
      <c r="P791" s="704"/>
      <c r="Q791" s="312"/>
      <c r="R791" s="314"/>
    </row>
    <row r="792" spans="1:18" ht="14.25" customHeight="1">
      <c r="A792" s="183"/>
      <c r="B792" s="310"/>
      <c r="C792" s="184"/>
      <c r="D792" s="185"/>
      <c r="E792" s="185" t="s">
        <v>1500</v>
      </c>
      <c r="F792" s="2694"/>
      <c r="G792" s="2698"/>
      <c r="H792" s="705"/>
      <c r="I792" s="1318"/>
      <c r="J792" s="1318"/>
      <c r="K792" s="1318"/>
      <c r="L792" s="417"/>
      <c r="M792" s="417"/>
      <c r="N792" s="417"/>
      <c r="O792" s="704"/>
      <c r="P792" s="704"/>
      <c r="Q792" s="312"/>
      <c r="R792" s="314"/>
    </row>
    <row r="793" spans="1:18" ht="14.25" customHeight="1">
      <c r="A793" s="183"/>
      <c r="B793" s="310"/>
      <c r="C793" s="184"/>
      <c r="D793" s="185"/>
      <c r="E793" s="185"/>
      <c r="F793" s="2694"/>
      <c r="G793" s="2698"/>
      <c r="H793" s="705"/>
      <c r="I793" s="1318"/>
      <c r="J793" s="1318"/>
      <c r="K793" s="1318"/>
      <c r="L793" s="417"/>
      <c r="M793" s="417"/>
      <c r="N793" s="417"/>
      <c r="O793" s="704"/>
      <c r="P793" s="704"/>
      <c r="Q793" s="312"/>
      <c r="R793" s="314"/>
    </row>
    <row r="794" spans="1:18" ht="14.25" customHeight="1">
      <c r="A794" s="183"/>
      <c r="B794" s="310"/>
      <c r="C794" s="184" t="s">
        <v>2658</v>
      </c>
      <c r="D794" s="185"/>
      <c r="E794" s="185"/>
      <c r="F794" s="2694"/>
      <c r="G794" s="2698"/>
      <c r="H794" s="705"/>
      <c r="I794" s="1318"/>
      <c r="J794" s="1318"/>
      <c r="K794" s="1318"/>
      <c r="L794" s="417"/>
      <c r="M794" s="417"/>
      <c r="N794" s="417"/>
      <c r="O794" s="704"/>
      <c r="P794" s="704"/>
      <c r="Q794" s="312"/>
      <c r="R794" s="314"/>
    </row>
    <row r="795" spans="1:18" ht="14.25" customHeight="1">
      <c r="A795" s="183"/>
      <c r="B795" s="310"/>
      <c r="C795" s="184" t="s">
        <v>2659</v>
      </c>
      <c r="D795" s="185"/>
      <c r="E795" s="185"/>
      <c r="F795" s="2694"/>
      <c r="G795" s="2698"/>
      <c r="H795" s="705"/>
      <c r="I795" s="1318"/>
      <c r="J795" s="1318"/>
      <c r="K795" s="1318"/>
      <c r="L795" s="417"/>
      <c r="M795" s="417"/>
      <c r="N795" s="417"/>
      <c r="O795" s="704"/>
      <c r="P795" s="704"/>
      <c r="Q795" s="312"/>
      <c r="R795" s="314"/>
    </row>
    <row r="796" spans="1:18" ht="14.25" customHeight="1">
      <c r="A796" s="183"/>
      <c r="B796" s="310"/>
      <c r="C796" s="184"/>
      <c r="D796" s="185" t="s">
        <v>479</v>
      </c>
      <c r="E796" s="185"/>
      <c r="F796" s="2694"/>
      <c r="G796" s="2698"/>
      <c r="H796" s="705"/>
      <c r="I796" s="1318"/>
      <c r="J796" s="1318"/>
      <c r="K796" s="1318"/>
      <c r="L796" s="417"/>
      <c r="M796" s="417"/>
      <c r="N796" s="417"/>
      <c r="O796" s="704"/>
      <c r="P796" s="704"/>
      <c r="Q796" s="312"/>
      <c r="R796" s="314"/>
    </row>
    <row r="797" spans="1:18" ht="14.25" customHeight="1">
      <c r="A797" s="183"/>
      <c r="B797" s="310"/>
      <c r="C797" s="184"/>
      <c r="D797" s="185" t="s">
        <v>480</v>
      </c>
      <c r="E797" s="185"/>
      <c r="F797" s="2694"/>
      <c r="G797" s="2698"/>
      <c r="H797" s="705"/>
      <c r="I797" s="1318"/>
      <c r="J797" s="1318"/>
      <c r="K797" s="1318"/>
      <c r="L797" s="417"/>
      <c r="M797" s="417"/>
      <c r="N797" s="417"/>
      <c r="O797" s="704"/>
      <c r="P797" s="704"/>
      <c r="Q797" s="312"/>
      <c r="R797" s="314"/>
    </row>
    <row r="798" spans="1:18" ht="14.25" customHeight="1">
      <c r="A798" s="183"/>
      <c r="B798" s="310"/>
      <c r="C798" s="184"/>
      <c r="D798" s="185" t="s">
        <v>481</v>
      </c>
      <c r="E798" s="185"/>
      <c r="F798" s="2694"/>
      <c r="G798" s="2698"/>
      <c r="H798" s="705"/>
      <c r="I798" s="1318"/>
      <c r="J798" s="1318"/>
      <c r="K798" s="1318"/>
      <c r="L798" s="417"/>
      <c r="M798" s="417"/>
      <c r="N798" s="417"/>
      <c r="O798" s="704"/>
      <c r="P798" s="704"/>
      <c r="Q798" s="312"/>
      <c r="R798" s="314"/>
    </row>
    <row r="799" spans="1:18" ht="14.25" customHeight="1">
      <c r="A799" s="183"/>
      <c r="B799" s="310"/>
      <c r="C799" s="184"/>
      <c r="D799" s="185" t="s">
        <v>2660</v>
      </c>
      <c r="E799" s="185"/>
      <c r="F799" s="2694"/>
      <c r="G799" s="2698"/>
      <c r="H799" s="705"/>
      <c r="I799" s="1318"/>
      <c r="J799" s="1318"/>
      <c r="K799" s="1318"/>
      <c r="L799" s="417"/>
      <c r="M799" s="417"/>
      <c r="N799" s="417"/>
      <c r="O799" s="704"/>
      <c r="P799" s="704"/>
      <c r="Q799" s="312"/>
      <c r="R799" s="314"/>
    </row>
    <row r="800" spans="1:18" ht="14.25" customHeight="1">
      <c r="A800" s="183"/>
      <c r="B800" s="310"/>
      <c r="C800" s="184"/>
      <c r="D800" s="185"/>
      <c r="E800" s="185"/>
      <c r="F800" s="2694"/>
      <c r="G800" s="2698"/>
      <c r="H800" s="705"/>
      <c r="I800" s="1318"/>
      <c r="J800" s="1318"/>
      <c r="K800" s="1318"/>
      <c r="L800" s="417"/>
      <c r="M800" s="417"/>
      <c r="N800" s="417"/>
      <c r="O800" s="704"/>
      <c r="P800" s="704"/>
      <c r="Q800" s="312"/>
      <c r="R800" s="314"/>
    </row>
    <row r="801" spans="1:18" ht="15.75" customHeight="1">
      <c r="A801" s="183"/>
      <c r="B801" s="310"/>
      <c r="C801" s="184" t="s">
        <v>2661</v>
      </c>
      <c r="D801" s="185"/>
      <c r="E801" s="185"/>
      <c r="F801" s="2694"/>
      <c r="G801" s="2698"/>
      <c r="H801" s="721"/>
      <c r="I801" s="1328"/>
      <c r="J801" s="1328"/>
      <c r="K801" s="1328"/>
      <c r="L801" s="429"/>
      <c r="M801" s="429"/>
      <c r="N801" s="429"/>
      <c r="O801" s="732"/>
      <c r="P801" s="732"/>
      <c r="Q801" s="312"/>
      <c r="R801" s="314"/>
    </row>
    <row r="802" spans="1:18">
      <c r="A802" s="56"/>
      <c r="B802" s="335" t="s">
        <v>2672</v>
      </c>
      <c r="C802" s="205">
        <v>32</v>
      </c>
      <c r="D802" s="205" t="s">
        <v>2673</v>
      </c>
      <c r="E802" s="206"/>
      <c r="F802" s="2696"/>
      <c r="G802" s="2698"/>
      <c r="H802" s="766"/>
      <c r="I802" s="765"/>
      <c r="J802" s="765"/>
      <c r="K802" s="765"/>
      <c r="L802" s="343"/>
      <c r="M802" s="343"/>
      <c r="N802" s="344"/>
      <c r="O802" s="766"/>
      <c r="P802" s="766"/>
      <c r="Q802" s="334"/>
      <c r="R802" s="338"/>
    </row>
    <row r="803" spans="1:18">
      <c r="A803" s="56"/>
      <c r="B803" s="335" t="s">
        <v>1978</v>
      </c>
      <c r="C803" s="205"/>
      <c r="D803" s="205"/>
      <c r="E803" s="206"/>
      <c r="F803" s="2696"/>
      <c r="G803" s="2698"/>
      <c r="H803" s="766"/>
      <c r="I803" s="765"/>
      <c r="J803" s="765"/>
      <c r="K803" s="765"/>
      <c r="L803" s="343"/>
      <c r="M803" s="343"/>
      <c r="N803" s="343"/>
      <c r="O803" s="765"/>
      <c r="P803" s="765"/>
      <c r="Q803" s="334"/>
      <c r="R803" s="338"/>
    </row>
    <row r="804" spans="1:18">
      <c r="A804" s="56"/>
      <c r="B804" s="335" t="s">
        <v>2674</v>
      </c>
      <c r="C804" s="205"/>
      <c r="D804" s="205"/>
      <c r="E804" s="206"/>
      <c r="F804" s="2696"/>
      <c r="G804" s="2698"/>
      <c r="H804" s="766"/>
      <c r="I804" s="765"/>
      <c r="J804" s="765"/>
      <c r="K804" s="765"/>
      <c r="L804" s="343"/>
      <c r="M804" s="343"/>
      <c r="N804" s="343"/>
      <c r="O804" s="765"/>
      <c r="P804" s="765"/>
      <c r="Q804" s="334"/>
      <c r="R804" s="338"/>
    </row>
    <row r="805" spans="1:18">
      <c r="A805" s="56"/>
      <c r="B805" s="335" t="s">
        <v>1979</v>
      </c>
      <c r="C805" s="205"/>
      <c r="D805" s="205"/>
      <c r="E805" s="206"/>
      <c r="F805" s="2696"/>
      <c r="G805" s="2698"/>
      <c r="H805" s="766"/>
      <c r="I805" s="765"/>
      <c r="J805" s="765"/>
      <c r="K805" s="765"/>
      <c r="L805" s="343"/>
      <c r="M805" s="343"/>
      <c r="N805" s="343"/>
      <c r="O805" s="765"/>
      <c r="P805" s="765"/>
      <c r="Q805" s="334"/>
      <c r="R805" s="338"/>
    </row>
    <row r="806" spans="1:18">
      <c r="A806" s="56"/>
      <c r="B806" s="335" t="s">
        <v>1980</v>
      </c>
      <c r="C806" s="205"/>
      <c r="D806" s="205"/>
      <c r="F806" s="2696"/>
      <c r="G806" s="2698"/>
      <c r="H806" s="766"/>
      <c r="I806" s="765"/>
      <c r="J806" s="765"/>
      <c r="K806" s="765"/>
      <c r="L806" s="343"/>
      <c r="M806" s="343"/>
      <c r="N806" s="343"/>
      <c r="O806" s="765"/>
      <c r="P806" s="765"/>
      <c r="Q806" s="334"/>
      <c r="R806" s="338"/>
    </row>
    <row r="807" spans="1:18">
      <c r="A807" s="56"/>
      <c r="B807" s="335" t="s">
        <v>2675</v>
      </c>
      <c r="C807" s="205">
        <v>34</v>
      </c>
      <c r="D807" s="205" t="s">
        <v>2676</v>
      </c>
      <c r="E807" s="206"/>
      <c r="F807" s="2696"/>
      <c r="G807" s="2698"/>
      <c r="H807" s="766"/>
      <c r="I807" s="765"/>
      <c r="J807" s="765"/>
      <c r="K807" s="765"/>
      <c r="L807" s="343"/>
      <c r="M807" s="343"/>
      <c r="N807" s="344"/>
      <c r="O807" s="766"/>
      <c r="P807" s="766"/>
      <c r="Q807" s="334"/>
      <c r="R807" s="338"/>
    </row>
    <row r="808" spans="1:18">
      <c r="A808" s="56"/>
      <c r="B808" s="335" t="s">
        <v>1981</v>
      </c>
      <c r="C808" s="205"/>
      <c r="D808" s="205"/>
      <c r="E808" s="206"/>
      <c r="F808" s="2696"/>
      <c r="G808" s="2698"/>
      <c r="H808" s="2723"/>
      <c r="I808" s="767"/>
      <c r="J808" s="767"/>
      <c r="K808" s="767"/>
      <c r="L808" s="476"/>
      <c r="M808" s="476"/>
      <c r="N808" s="476"/>
      <c r="O808" s="767"/>
      <c r="P808" s="767"/>
      <c r="Q808" s="334"/>
      <c r="R808" s="338"/>
    </row>
    <row r="809" spans="1:18">
      <c r="A809" s="56"/>
      <c r="B809" s="335" t="s">
        <v>1982</v>
      </c>
      <c r="C809" s="205"/>
      <c r="D809" s="205"/>
      <c r="E809" s="206"/>
      <c r="F809" s="2696"/>
      <c r="G809" s="2698"/>
      <c r="H809" s="2723"/>
      <c r="I809" s="767"/>
      <c r="J809" s="767"/>
      <c r="K809" s="767"/>
      <c r="L809" s="476"/>
      <c r="M809" s="476"/>
      <c r="N809" s="476"/>
      <c r="O809" s="767"/>
      <c r="P809" s="767"/>
      <c r="Q809" s="334"/>
      <c r="R809" s="338"/>
    </row>
    <row r="810" spans="1:18">
      <c r="A810" s="56"/>
      <c r="B810" s="335" t="s">
        <v>1983</v>
      </c>
      <c r="C810" s="205"/>
      <c r="D810" s="205"/>
      <c r="E810" s="206"/>
      <c r="F810" s="2696"/>
      <c r="G810" s="2698"/>
      <c r="H810" s="2723"/>
      <c r="I810" s="767"/>
      <c r="J810" s="767"/>
      <c r="K810" s="767"/>
      <c r="L810" s="476"/>
      <c r="M810" s="476"/>
      <c r="N810" s="476"/>
      <c r="O810" s="767"/>
      <c r="P810" s="767"/>
      <c r="Q810" s="334"/>
      <c r="R810" s="338"/>
    </row>
    <row r="811" spans="1:18">
      <c r="A811" s="56"/>
      <c r="B811" s="335" t="s">
        <v>1984</v>
      </c>
      <c r="C811" s="205"/>
      <c r="D811" s="205"/>
      <c r="E811" s="206"/>
      <c r="F811" s="2696"/>
      <c r="G811" s="2698"/>
      <c r="H811" s="2723"/>
      <c r="I811" s="767"/>
      <c r="J811" s="767"/>
      <c r="K811" s="767"/>
      <c r="L811" s="476"/>
      <c r="M811" s="476"/>
      <c r="N811" s="476"/>
      <c r="O811" s="767"/>
      <c r="P811" s="767"/>
      <c r="Q811" s="334"/>
      <c r="R811" s="338"/>
    </row>
    <row r="812" spans="1:18">
      <c r="A812" s="56"/>
      <c r="B812" s="335"/>
      <c r="C812" s="205"/>
      <c r="D812" s="205"/>
      <c r="E812" s="206"/>
      <c r="F812" s="2696"/>
      <c r="G812" s="2698"/>
      <c r="H812" s="2715"/>
      <c r="I812" s="748"/>
      <c r="J812" s="748"/>
      <c r="K812" s="748"/>
      <c r="L812" s="330"/>
      <c r="M812" s="431"/>
      <c r="N812" s="431"/>
      <c r="O812" s="720"/>
      <c r="P812" s="720"/>
      <c r="Q812" s="334"/>
      <c r="R812" s="338"/>
    </row>
    <row r="813" spans="1:18">
      <c r="A813" s="56"/>
      <c r="B813" s="335" t="s">
        <v>2677</v>
      </c>
      <c r="C813" s="205">
        <v>35</v>
      </c>
      <c r="D813" s="205" t="s">
        <v>2678</v>
      </c>
      <c r="E813" s="206"/>
      <c r="F813" s="2696"/>
      <c r="G813" s="2698"/>
      <c r="H813" s="2715"/>
      <c r="I813" s="748"/>
      <c r="J813" s="748"/>
      <c r="K813" s="748"/>
      <c r="L813" s="330"/>
      <c r="M813" s="330"/>
      <c r="N813" s="330"/>
      <c r="O813" s="748"/>
      <c r="P813" s="748"/>
      <c r="Q813" s="334"/>
      <c r="R813" s="338"/>
    </row>
    <row r="814" spans="1:18">
      <c r="A814" s="56"/>
      <c r="B814" s="335" t="s">
        <v>1981</v>
      </c>
      <c r="C814" s="205"/>
      <c r="D814" s="205"/>
      <c r="E814" s="206"/>
      <c r="F814" s="2696"/>
      <c r="G814" s="2698"/>
      <c r="H814" s="766"/>
      <c r="I814" s="765"/>
      <c r="J814" s="765"/>
      <c r="K814" s="765"/>
      <c r="L814" s="343"/>
      <c r="M814" s="343"/>
      <c r="N814" s="343"/>
      <c r="O814" s="765"/>
      <c r="P814" s="765"/>
      <c r="Q814" s="334"/>
      <c r="R814" s="338"/>
    </row>
    <row r="815" spans="1:18">
      <c r="A815" s="56"/>
      <c r="B815" s="335" t="s">
        <v>1982</v>
      </c>
      <c r="C815" s="205"/>
      <c r="D815" s="205"/>
      <c r="E815" s="206"/>
      <c r="F815" s="2696"/>
      <c r="G815" s="2698"/>
      <c r="H815" s="766"/>
      <c r="I815" s="765"/>
      <c r="J815" s="765"/>
      <c r="K815" s="765"/>
      <c r="L815" s="343"/>
      <c r="M815" s="343"/>
      <c r="N815" s="343"/>
      <c r="O815" s="765"/>
      <c r="P815" s="765"/>
      <c r="Q815" s="334"/>
      <c r="R815" s="338"/>
    </row>
    <row r="816" spans="1:18">
      <c r="A816" s="56"/>
      <c r="B816" s="335" t="s">
        <v>1983</v>
      </c>
      <c r="C816" s="205"/>
      <c r="D816" s="205"/>
      <c r="E816" s="206"/>
      <c r="F816" s="2696"/>
      <c r="G816" s="2698"/>
      <c r="H816" s="766"/>
      <c r="I816" s="765"/>
      <c r="J816" s="765"/>
      <c r="K816" s="765"/>
      <c r="L816" s="343"/>
      <c r="M816" s="343"/>
      <c r="N816" s="343"/>
      <c r="O816" s="765"/>
      <c r="P816" s="765"/>
      <c r="Q816" s="334"/>
      <c r="R816" s="338"/>
    </row>
    <row r="817" spans="1:18">
      <c r="A817" s="56"/>
      <c r="B817" s="335" t="s">
        <v>1984</v>
      </c>
      <c r="C817" s="205"/>
      <c r="D817" s="205"/>
      <c r="E817" s="206"/>
      <c r="F817" s="2696"/>
      <c r="G817" s="2698"/>
      <c r="H817" s="766"/>
      <c r="I817" s="765"/>
      <c r="J817" s="765"/>
      <c r="K817" s="765"/>
      <c r="L817" s="343"/>
      <c r="M817" s="343"/>
      <c r="N817" s="343"/>
      <c r="O817" s="765"/>
      <c r="P817" s="765"/>
      <c r="Q817" s="334"/>
      <c r="R817" s="338"/>
    </row>
    <row r="818" spans="1:18">
      <c r="A818" s="56"/>
      <c r="B818" s="335" t="s">
        <v>2679</v>
      </c>
      <c r="C818" s="205">
        <v>36</v>
      </c>
      <c r="D818" s="205" t="s">
        <v>2680</v>
      </c>
      <c r="E818" s="206"/>
      <c r="F818" s="2696"/>
      <c r="G818" s="2698"/>
      <c r="H818" s="766"/>
      <c r="I818" s="765"/>
      <c r="J818" s="765"/>
      <c r="K818" s="765"/>
      <c r="L818" s="343"/>
      <c r="M818" s="343"/>
      <c r="N818" s="343"/>
      <c r="O818" s="765"/>
      <c r="P818" s="765"/>
      <c r="Q818" s="334"/>
      <c r="R818" s="338"/>
    </row>
    <row r="819" spans="1:18">
      <c r="A819" s="56"/>
      <c r="B819" s="335" t="s">
        <v>1985</v>
      </c>
      <c r="C819" s="205"/>
      <c r="D819" s="205"/>
      <c r="E819" s="206"/>
      <c r="F819" s="2696"/>
      <c r="G819" s="2698"/>
      <c r="H819" s="766"/>
      <c r="I819" s="765"/>
      <c r="J819" s="765"/>
      <c r="K819" s="765"/>
      <c r="L819" s="343"/>
      <c r="M819" s="343"/>
      <c r="N819" s="343"/>
      <c r="O819" s="765"/>
      <c r="P819" s="765"/>
      <c r="Q819" s="334"/>
      <c r="R819" s="338"/>
    </row>
    <row r="820" spans="1:18">
      <c r="A820" s="56"/>
      <c r="B820" s="335" t="s">
        <v>1986</v>
      </c>
      <c r="C820" s="205"/>
      <c r="D820" s="205"/>
      <c r="E820" s="206"/>
      <c r="F820" s="2696"/>
      <c r="G820" s="2698"/>
      <c r="H820" s="766"/>
      <c r="I820" s="765"/>
      <c r="J820" s="765"/>
      <c r="K820" s="765"/>
      <c r="L820" s="343"/>
      <c r="M820" s="343"/>
      <c r="N820" s="343"/>
      <c r="O820" s="765"/>
      <c r="P820" s="765"/>
      <c r="Q820" s="334"/>
      <c r="R820" s="338"/>
    </row>
    <row r="821" spans="1:18">
      <c r="A821" s="56"/>
      <c r="B821" s="335" t="s">
        <v>1987</v>
      </c>
      <c r="C821" s="205"/>
      <c r="D821" s="205"/>
      <c r="E821" s="206"/>
      <c r="F821" s="2696"/>
      <c r="G821" s="2698"/>
      <c r="H821" s="766"/>
      <c r="I821" s="765"/>
      <c r="J821" s="765"/>
      <c r="K821" s="765"/>
      <c r="L821" s="343"/>
      <c r="M821" s="343"/>
      <c r="N821" s="343"/>
      <c r="O821" s="765"/>
      <c r="P821" s="765"/>
      <c r="Q821" s="334"/>
      <c r="R821" s="338"/>
    </row>
    <row r="822" spans="1:18">
      <c r="A822" s="56"/>
      <c r="B822" s="335"/>
      <c r="C822" s="205"/>
      <c r="D822" s="205"/>
      <c r="E822" s="206"/>
      <c r="F822" s="2696"/>
      <c r="G822" s="2698"/>
      <c r="H822" s="766"/>
      <c r="I822" s="765"/>
      <c r="J822" s="765"/>
      <c r="K822" s="765"/>
      <c r="L822" s="343"/>
      <c r="M822" s="343"/>
      <c r="N822" s="343"/>
      <c r="O822" s="765"/>
      <c r="P822" s="765"/>
      <c r="Q822" s="334"/>
      <c r="R822" s="338"/>
    </row>
    <row r="823" spans="1:18">
      <c r="A823" s="56"/>
      <c r="B823" s="335" t="s">
        <v>2681</v>
      </c>
      <c r="C823" s="205">
        <v>37</v>
      </c>
      <c r="D823" s="205" t="s">
        <v>2682</v>
      </c>
      <c r="E823" s="206"/>
      <c r="F823" s="2696"/>
      <c r="G823" s="2698"/>
      <c r="H823" s="766"/>
      <c r="I823" s="765"/>
      <c r="J823" s="765"/>
      <c r="K823" s="765"/>
      <c r="L823" s="343"/>
      <c r="M823" s="343"/>
      <c r="N823" s="343"/>
      <c r="O823" s="765"/>
      <c r="P823" s="765"/>
      <c r="Q823" s="334"/>
      <c r="R823" s="338"/>
    </row>
    <row r="824" spans="1:18">
      <c r="A824" s="56"/>
      <c r="B824" s="335" t="s">
        <v>1981</v>
      </c>
      <c r="C824" s="205"/>
      <c r="D824" s="205"/>
      <c r="E824" s="206"/>
      <c r="F824" s="2696"/>
      <c r="G824" s="2698"/>
      <c r="H824" s="766"/>
      <c r="I824" s="765"/>
      <c r="J824" s="765"/>
      <c r="K824" s="765"/>
      <c r="L824" s="343"/>
      <c r="M824" s="343"/>
      <c r="N824" s="343"/>
      <c r="O824" s="765"/>
      <c r="P824" s="765"/>
      <c r="Q824" s="334"/>
      <c r="R824" s="338"/>
    </row>
    <row r="825" spans="1:18">
      <c r="A825" s="56"/>
      <c r="B825" s="335" t="s">
        <v>1982</v>
      </c>
      <c r="C825" s="205"/>
      <c r="D825" s="205"/>
      <c r="E825" s="206"/>
      <c r="F825" s="2696"/>
      <c r="G825" s="2698"/>
      <c r="H825" s="766"/>
      <c r="I825" s="765"/>
      <c r="J825" s="765"/>
      <c r="K825" s="765"/>
      <c r="L825" s="343"/>
      <c r="M825" s="343"/>
      <c r="N825" s="343"/>
      <c r="O825" s="765"/>
      <c r="P825" s="765"/>
      <c r="Q825" s="334"/>
      <c r="R825" s="338"/>
    </row>
    <row r="826" spans="1:18">
      <c r="A826" s="56"/>
      <c r="B826" s="335" t="s">
        <v>1983</v>
      </c>
      <c r="C826" s="205"/>
      <c r="D826" s="205"/>
      <c r="E826" s="206"/>
      <c r="F826" s="2696"/>
      <c r="G826" s="2698"/>
      <c r="H826" s="766"/>
      <c r="I826" s="765"/>
      <c r="J826" s="765"/>
      <c r="K826" s="765"/>
      <c r="L826" s="343"/>
      <c r="M826" s="343"/>
      <c r="N826" s="343"/>
      <c r="O826" s="765"/>
      <c r="P826" s="765"/>
      <c r="Q826" s="334"/>
      <c r="R826" s="338"/>
    </row>
    <row r="827" spans="1:18">
      <c r="A827" s="56"/>
      <c r="B827" s="335" t="s">
        <v>1984</v>
      </c>
      <c r="C827" s="205"/>
      <c r="D827" s="205"/>
      <c r="E827" s="206"/>
      <c r="F827" s="2696"/>
      <c r="G827" s="2698"/>
      <c r="H827" s="766"/>
      <c r="I827" s="765"/>
      <c r="J827" s="765"/>
      <c r="K827" s="765"/>
      <c r="L827" s="343"/>
      <c r="M827" s="343"/>
      <c r="N827" s="343"/>
      <c r="O827" s="765"/>
      <c r="P827" s="765"/>
      <c r="Q827" s="334"/>
      <c r="R827" s="338"/>
    </row>
    <row r="828" spans="1:18">
      <c r="A828" s="56"/>
      <c r="B828" s="335"/>
      <c r="C828" s="205"/>
      <c r="D828" s="205"/>
      <c r="E828" s="206"/>
      <c r="F828" s="2696"/>
      <c r="G828" s="2698"/>
      <c r="H828" s="766"/>
      <c r="I828" s="765"/>
      <c r="J828" s="765"/>
      <c r="K828" s="765"/>
      <c r="L828" s="343"/>
      <c r="M828" s="343"/>
      <c r="N828" s="343"/>
      <c r="O828" s="765"/>
      <c r="P828" s="765"/>
      <c r="Q828" s="334"/>
      <c r="R828" s="338"/>
    </row>
    <row r="829" spans="1:18">
      <c r="A829" s="56"/>
      <c r="B829" s="335" t="s">
        <v>2683</v>
      </c>
      <c r="C829" s="205">
        <v>38</v>
      </c>
      <c r="D829" s="205" t="s">
        <v>2684</v>
      </c>
      <c r="E829" s="206"/>
      <c r="F829" s="2696"/>
      <c r="G829" s="2698"/>
      <c r="H829" s="766"/>
      <c r="I829" s="765"/>
      <c r="J829" s="765"/>
      <c r="K829" s="765"/>
      <c r="L829" s="343"/>
      <c r="M829" s="343"/>
      <c r="N829" s="343"/>
      <c r="O829" s="765"/>
      <c r="P829" s="765"/>
      <c r="Q829" s="334"/>
      <c r="R829" s="338"/>
    </row>
    <row r="830" spans="1:18">
      <c r="A830" s="56"/>
      <c r="B830" s="335"/>
      <c r="C830" s="205"/>
      <c r="D830" s="205" t="s">
        <v>2294</v>
      </c>
      <c r="E830" s="477" t="s">
        <v>954</v>
      </c>
      <c r="F830" s="2689"/>
      <c r="G830" s="2730"/>
      <c r="H830" s="766"/>
      <c r="I830" s="765"/>
      <c r="J830" s="765"/>
      <c r="K830" s="765"/>
      <c r="L830" s="343"/>
      <c r="M830" s="343"/>
      <c r="N830" s="343"/>
      <c r="O830" s="765"/>
      <c r="P830" s="765"/>
      <c r="Q830" s="334"/>
      <c r="R830" s="338"/>
    </row>
    <row r="831" spans="1:18">
      <c r="A831" s="56"/>
      <c r="B831" s="335" t="s">
        <v>2685</v>
      </c>
      <c r="C831" s="205"/>
      <c r="D831" s="205"/>
      <c r="E831" s="206"/>
      <c r="F831" s="2696"/>
      <c r="G831" s="2698"/>
      <c r="H831" s="766"/>
      <c r="I831" s="765"/>
      <c r="J831" s="765"/>
      <c r="K831" s="765"/>
      <c r="L831" s="343"/>
      <c r="M831" s="343"/>
      <c r="N831" s="343"/>
      <c r="O831" s="765"/>
      <c r="P831" s="765"/>
      <c r="Q831" s="334"/>
      <c r="R831" s="338"/>
    </row>
    <row r="832" spans="1:18">
      <c r="A832" s="56"/>
      <c r="B832" s="335" t="s">
        <v>2686</v>
      </c>
      <c r="C832" s="205"/>
      <c r="D832" s="205"/>
      <c r="E832" s="206"/>
      <c r="F832" s="2696"/>
      <c r="G832" s="2698"/>
      <c r="H832" s="766"/>
      <c r="I832" s="765"/>
      <c r="J832" s="765"/>
      <c r="K832" s="765"/>
      <c r="L832" s="343"/>
      <c r="M832" s="343"/>
      <c r="N832" s="343"/>
      <c r="O832" s="765"/>
      <c r="P832" s="765"/>
      <c r="Q832" s="334"/>
      <c r="R832" s="338"/>
    </row>
    <row r="833" spans="1:18">
      <c r="A833" s="56"/>
      <c r="B833" s="335" t="s">
        <v>2687</v>
      </c>
      <c r="C833" s="205"/>
      <c r="D833" s="205"/>
      <c r="E833" s="206"/>
      <c r="F833" s="2696"/>
      <c r="G833" s="2698"/>
      <c r="H833" s="766"/>
      <c r="I833" s="765"/>
      <c r="J833" s="765"/>
      <c r="K833" s="765"/>
      <c r="L833" s="343"/>
      <c r="M833" s="343"/>
      <c r="N833" s="343"/>
      <c r="O833" s="765"/>
      <c r="P833" s="765"/>
      <c r="Q833" s="334"/>
      <c r="R833" s="338"/>
    </row>
    <row r="834" spans="1:18">
      <c r="A834" s="56"/>
      <c r="B834" s="335" t="s">
        <v>2688</v>
      </c>
      <c r="C834" s="205"/>
      <c r="D834" s="205"/>
      <c r="E834" s="206"/>
      <c r="F834" s="2696"/>
      <c r="G834" s="2698"/>
      <c r="H834" s="766"/>
      <c r="I834" s="765"/>
      <c r="J834" s="765"/>
      <c r="K834" s="765"/>
      <c r="L834" s="343"/>
      <c r="M834" s="343"/>
      <c r="N834" s="343"/>
      <c r="O834" s="765"/>
      <c r="P834" s="765"/>
      <c r="Q834" s="334"/>
      <c r="R834" s="338"/>
    </row>
    <row r="835" spans="1:18">
      <c r="A835" s="56"/>
      <c r="B835" s="335"/>
      <c r="C835" s="205"/>
      <c r="D835" s="205" t="s">
        <v>950</v>
      </c>
      <c r="E835" s="206" t="s">
        <v>2689</v>
      </c>
      <c r="F835" s="2696"/>
      <c r="G835" s="2698"/>
      <c r="H835" s="2715"/>
      <c r="I835" s="748"/>
      <c r="J835" s="748"/>
      <c r="K835" s="748"/>
      <c r="L835" s="330"/>
      <c r="M835" s="330"/>
      <c r="N835" s="330"/>
      <c r="O835" s="748"/>
      <c r="P835" s="748"/>
      <c r="Q835" s="334"/>
      <c r="R835" s="338"/>
    </row>
    <row r="836" spans="1:18">
      <c r="A836" s="56"/>
      <c r="B836" s="335" t="s">
        <v>2690</v>
      </c>
      <c r="C836" s="205">
        <v>39</v>
      </c>
      <c r="D836" s="205" t="s">
        <v>2691</v>
      </c>
      <c r="E836" s="206"/>
      <c r="F836" s="2696"/>
      <c r="G836" s="2698"/>
      <c r="H836" s="2715"/>
      <c r="I836" s="748"/>
      <c r="J836" s="748"/>
      <c r="K836" s="748"/>
      <c r="L836" s="330"/>
      <c r="M836" s="330"/>
      <c r="N836" s="330"/>
      <c r="O836" s="748"/>
      <c r="P836" s="748"/>
      <c r="Q836" s="334"/>
      <c r="R836" s="338"/>
    </row>
    <row r="837" spans="1:18">
      <c r="A837" s="56"/>
      <c r="B837" s="335" t="s">
        <v>1985</v>
      </c>
      <c r="C837" s="205"/>
      <c r="D837" s="205"/>
      <c r="E837" s="206"/>
      <c r="F837" s="2696"/>
      <c r="G837" s="2698"/>
      <c r="H837" s="766"/>
      <c r="I837" s="765"/>
      <c r="J837" s="765"/>
      <c r="K837" s="765"/>
      <c r="L837" s="343"/>
      <c r="M837" s="343"/>
      <c r="N837" s="343"/>
      <c r="O837" s="765"/>
      <c r="P837" s="765"/>
      <c r="Q837" s="334"/>
      <c r="R837" s="338"/>
    </row>
    <row r="838" spans="1:18">
      <c r="A838" s="56"/>
      <c r="B838" s="335" t="s">
        <v>1986</v>
      </c>
      <c r="C838" s="205"/>
      <c r="D838" s="205"/>
      <c r="E838" s="206"/>
      <c r="F838" s="2696"/>
      <c r="G838" s="2698"/>
      <c r="H838" s="766"/>
      <c r="I838" s="765"/>
      <c r="J838" s="765"/>
      <c r="K838" s="765"/>
      <c r="L838" s="343"/>
      <c r="M838" s="343"/>
      <c r="N838" s="343"/>
      <c r="O838" s="765"/>
      <c r="P838" s="765"/>
      <c r="Q838" s="334"/>
      <c r="R838" s="338"/>
    </row>
    <row r="839" spans="1:18">
      <c r="A839" s="56"/>
      <c r="B839" s="335" t="s">
        <v>1987</v>
      </c>
      <c r="C839" s="205"/>
      <c r="D839" s="205"/>
      <c r="E839" s="206"/>
      <c r="F839" s="2696"/>
      <c r="G839" s="2698"/>
      <c r="H839" s="766"/>
      <c r="I839" s="765"/>
      <c r="J839" s="765"/>
      <c r="K839" s="765"/>
      <c r="L839" s="343"/>
      <c r="M839" s="343"/>
      <c r="N839" s="343"/>
      <c r="O839" s="765"/>
      <c r="P839" s="765"/>
      <c r="Q839" s="334"/>
      <c r="R839" s="338"/>
    </row>
    <row r="840" spans="1:18">
      <c r="A840" s="56"/>
      <c r="B840" s="335"/>
      <c r="C840" s="205"/>
      <c r="D840" s="205"/>
      <c r="E840" s="206"/>
      <c r="F840" s="2696"/>
      <c r="G840" s="2698"/>
      <c r="H840" s="766"/>
      <c r="I840" s="765"/>
      <c r="J840" s="765"/>
      <c r="K840" s="765"/>
      <c r="L840" s="343"/>
      <c r="M840" s="343"/>
      <c r="N840" s="344"/>
      <c r="O840" s="766"/>
      <c r="P840" s="766"/>
      <c r="Q840" s="334"/>
      <c r="R840" s="338"/>
    </row>
    <row r="841" spans="1:18">
      <c r="A841" s="56"/>
      <c r="B841" s="335" t="s">
        <v>2692</v>
      </c>
      <c r="C841" s="205"/>
      <c r="D841" s="205"/>
      <c r="E841" s="206"/>
      <c r="F841" s="2696"/>
      <c r="G841" s="2698"/>
      <c r="H841" s="766"/>
      <c r="I841" s="765"/>
      <c r="J841" s="765"/>
      <c r="K841" s="765"/>
      <c r="L841" s="343"/>
      <c r="M841" s="343"/>
      <c r="N841" s="344"/>
      <c r="O841" s="766"/>
      <c r="P841" s="766"/>
      <c r="Q841" s="334"/>
      <c r="R841" s="338"/>
    </row>
    <row r="842" spans="1:18">
      <c r="A842" s="56"/>
      <c r="B842" s="335"/>
      <c r="C842" s="205"/>
      <c r="D842" s="205"/>
      <c r="E842" s="206"/>
      <c r="F842" s="2696"/>
      <c r="G842" s="2698"/>
      <c r="H842" s="766"/>
      <c r="I842" s="765"/>
      <c r="J842" s="765"/>
      <c r="K842" s="765"/>
      <c r="L842" s="343"/>
      <c r="M842" s="343"/>
      <c r="N842" s="344"/>
      <c r="O842" s="766"/>
      <c r="P842" s="766"/>
      <c r="Q842" s="334"/>
      <c r="R842" s="338"/>
    </row>
    <row r="843" spans="1:18">
      <c r="A843" s="56"/>
      <c r="B843" s="335" t="s">
        <v>2693</v>
      </c>
      <c r="C843" s="205"/>
      <c r="D843" s="205"/>
      <c r="E843" s="206"/>
      <c r="F843" s="2696"/>
      <c r="G843" s="2698"/>
      <c r="H843" s="766"/>
      <c r="I843" s="765"/>
      <c r="J843" s="765"/>
      <c r="K843" s="765"/>
      <c r="L843" s="343"/>
      <c r="M843" s="343"/>
      <c r="N843" s="344"/>
      <c r="O843" s="766"/>
      <c r="P843" s="766"/>
      <c r="Q843" s="334"/>
      <c r="R843" s="338"/>
    </row>
    <row r="844" spans="1:18">
      <c r="A844" s="56"/>
      <c r="B844" s="335" t="s">
        <v>1988</v>
      </c>
      <c r="C844" s="205"/>
      <c r="D844" s="205"/>
      <c r="E844" s="206"/>
      <c r="F844" s="2696"/>
      <c r="G844" s="2698"/>
      <c r="H844" s="766"/>
      <c r="I844" s="765"/>
      <c r="J844" s="765"/>
      <c r="K844" s="765"/>
      <c r="L844" s="343"/>
      <c r="M844" s="343"/>
      <c r="N844" s="343"/>
      <c r="O844" s="765"/>
      <c r="P844" s="765"/>
      <c r="Q844" s="334"/>
      <c r="R844" s="338"/>
    </row>
    <row r="845" spans="1:18">
      <c r="A845" s="56"/>
      <c r="B845" s="335" t="s">
        <v>1989</v>
      </c>
      <c r="C845" s="205"/>
      <c r="D845" s="205"/>
      <c r="E845" s="206"/>
      <c r="F845" s="2696"/>
      <c r="G845" s="2698"/>
      <c r="H845" s="766"/>
      <c r="I845" s="765"/>
      <c r="J845" s="765"/>
      <c r="K845" s="765"/>
      <c r="L845" s="343"/>
      <c r="M845" s="343"/>
      <c r="N845" s="343"/>
      <c r="O845" s="765"/>
      <c r="P845" s="765"/>
      <c r="Q845" s="334"/>
      <c r="R845" s="338"/>
    </row>
    <row r="846" spans="1:18">
      <c r="A846" s="56"/>
      <c r="B846" s="335" t="s">
        <v>1990</v>
      </c>
      <c r="C846" s="205"/>
      <c r="D846" s="205"/>
      <c r="E846" s="206"/>
      <c r="F846" s="2696"/>
      <c r="G846" s="2698"/>
      <c r="H846" s="766"/>
      <c r="I846" s="765"/>
      <c r="J846" s="765"/>
      <c r="K846" s="765"/>
      <c r="L846" s="343"/>
      <c r="M846" s="343"/>
      <c r="N846" s="343"/>
      <c r="O846" s="765"/>
      <c r="P846" s="765"/>
      <c r="Q846" s="334"/>
      <c r="R846" s="338"/>
    </row>
    <row r="847" spans="1:18">
      <c r="A847" s="56"/>
      <c r="B847" s="335" t="s">
        <v>1991</v>
      </c>
      <c r="C847" s="205"/>
      <c r="D847" s="205"/>
      <c r="E847" s="206"/>
      <c r="F847" s="2696"/>
      <c r="G847" s="2698"/>
      <c r="H847" s="766"/>
      <c r="I847" s="765"/>
      <c r="J847" s="765"/>
      <c r="K847" s="765"/>
      <c r="L847" s="343"/>
      <c r="M847" s="343"/>
      <c r="N847" s="343"/>
      <c r="O847" s="765"/>
      <c r="P847" s="765"/>
      <c r="Q847" s="334"/>
      <c r="R847" s="338"/>
    </row>
    <row r="848" spans="1:18">
      <c r="A848" s="56"/>
      <c r="B848" s="335" t="s">
        <v>2028</v>
      </c>
      <c r="C848" s="205"/>
      <c r="D848" s="205"/>
      <c r="E848" s="206"/>
      <c r="F848" s="2696"/>
      <c r="G848" s="2698"/>
      <c r="H848" s="766"/>
      <c r="I848" s="765"/>
      <c r="J848" s="765"/>
      <c r="K848" s="765"/>
      <c r="L848" s="343"/>
      <c r="M848" s="343"/>
      <c r="N848" s="343"/>
      <c r="O848" s="765"/>
      <c r="P848" s="765"/>
      <c r="Q848" s="334"/>
      <c r="R848" s="338"/>
    </row>
    <row r="849" spans="1:18">
      <c r="A849" s="56"/>
      <c r="B849" s="335" t="s">
        <v>1992</v>
      </c>
      <c r="C849" s="205"/>
      <c r="D849" s="205"/>
      <c r="E849" s="206"/>
      <c r="F849" s="2696"/>
      <c r="G849" s="2698"/>
      <c r="H849" s="766"/>
      <c r="I849" s="765"/>
      <c r="J849" s="765"/>
      <c r="K849" s="765"/>
      <c r="L849" s="343"/>
      <c r="M849" s="343"/>
      <c r="N849" s="343"/>
      <c r="O849" s="765"/>
      <c r="P849" s="765"/>
      <c r="Q849" s="334"/>
      <c r="R849" s="338"/>
    </row>
    <row r="850" spans="1:18">
      <c r="A850" s="56"/>
      <c r="B850" s="335" t="s">
        <v>1993</v>
      </c>
      <c r="C850" s="205"/>
      <c r="D850" s="205"/>
      <c r="E850" s="206"/>
      <c r="F850" s="2696"/>
      <c r="G850" s="2698"/>
      <c r="H850" s="766"/>
      <c r="I850" s="765"/>
      <c r="J850" s="765"/>
      <c r="K850" s="765"/>
      <c r="L850" s="343"/>
      <c r="M850" s="343"/>
      <c r="N850" s="343"/>
      <c r="O850" s="765"/>
      <c r="P850" s="765"/>
      <c r="Q850" s="334"/>
      <c r="R850" s="338"/>
    </row>
    <row r="851" spans="1:18">
      <c r="A851" s="56"/>
      <c r="B851" s="335" t="s">
        <v>1994</v>
      </c>
      <c r="C851" s="205"/>
      <c r="D851" s="205"/>
      <c r="E851" s="206"/>
      <c r="F851" s="2696"/>
      <c r="G851" s="2698"/>
      <c r="H851" s="766"/>
      <c r="I851" s="765"/>
      <c r="J851" s="765"/>
      <c r="K851" s="765"/>
      <c r="L851" s="343"/>
      <c r="M851" s="343"/>
      <c r="N851" s="343"/>
      <c r="O851" s="765"/>
      <c r="P851" s="765"/>
      <c r="Q851" s="334"/>
      <c r="R851" s="338"/>
    </row>
    <row r="852" spans="1:18">
      <c r="A852" s="56"/>
      <c r="B852" s="335" t="s">
        <v>2027</v>
      </c>
      <c r="C852" s="205"/>
      <c r="D852" s="205"/>
      <c r="E852" s="206"/>
      <c r="F852" s="2696"/>
      <c r="G852" s="2698"/>
      <c r="H852" s="766"/>
      <c r="I852" s="765"/>
      <c r="J852" s="765"/>
      <c r="K852" s="765"/>
      <c r="L852" s="343"/>
      <c r="M852" s="343"/>
      <c r="N852" s="343"/>
      <c r="O852" s="765"/>
      <c r="P852" s="765"/>
      <c r="Q852" s="334"/>
      <c r="R852" s="338"/>
    </row>
    <row r="853" spans="1:18">
      <c r="A853" s="56"/>
      <c r="B853" s="335" t="s">
        <v>1995</v>
      </c>
      <c r="C853" s="205"/>
      <c r="D853" s="205"/>
      <c r="E853" s="206"/>
      <c r="F853" s="2696"/>
      <c r="G853" s="2698"/>
      <c r="H853" s="766"/>
      <c r="I853" s="765"/>
      <c r="J853" s="765"/>
      <c r="K853" s="765"/>
      <c r="L853" s="343"/>
      <c r="M853" s="343"/>
      <c r="N853" s="343"/>
      <c r="O853" s="765"/>
      <c r="P853" s="765"/>
      <c r="Q853" s="334"/>
      <c r="R853" s="338"/>
    </row>
    <row r="854" spans="1:18">
      <c r="A854" s="56"/>
      <c r="B854" s="335" t="s">
        <v>1996</v>
      </c>
      <c r="C854" s="205"/>
      <c r="D854" s="205"/>
      <c r="E854" s="206"/>
      <c r="F854" s="2696"/>
      <c r="G854" s="2698"/>
      <c r="H854" s="766"/>
      <c r="I854" s="765"/>
      <c r="J854" s="765"/>
      <c r="K854" s="765"/>
      <c r="L854" s="343"/>
      <c r="M854" s="343"/>
      <c r="N854" s="343"/>
      <c r="O854" s="765"/>
      <c r="P854" s="765"/>
      <c r="Q854" s="334"/>
      <c r="R854" s="338"/>
    </row>
    <row r="855" spans="1:18">
      <c r="A855" s="56"/>
      <c r="B855" s="335" t="s">
        <v>2694</v>
      </c>
      <c r="C855" s="205"/>
      <c r="D855" s="205"/>
      <c r="E855" s="206"/>
      <c r="F855" s="2696"/>
      <c r="G855" s="2698"/>
      <c r="H855" s="2715"/>
      <c r="I855" s="748"/>
      <c r="J855" s="748"/>
      <c r="K855" s="748"/>
      <c r="L855" s="330"/>
      <c r="M855" s="330"/>
      <c r="N855" s="330"/>
      <c r="O855" s="748"/>
      <c r="P855" s="748"/>
      <c r="Q855" s="334"/>
      <c r="R855" s="338"/>
    </row>
    <row r="856" spans="1:18">
      <c r="A856" s="56"/>
      <c r="B856" s="335" t="s">
        <v>1997</v>
      </c>
      <c r="C856" s="205"/>
      <c r="D856" s="205"/>
      <c r="E856" s="206"/>
      <c r="F856" s="2696"/>
      <c r="G856" s="2698"/>
      <c r="H856" s="766"/>
      <c r="I856" s="765"/>
      <c r="J856" s="765"/>
      <c r="K856" s="765"/>
      <c r="L856" s="343"/>
      <c r="M856" s="343"/>
      <c r="N856" s="344"/>
      <c r="O856" s="766"/>
      <c r="P856" s="766"/>
      <c r="Q856" s="334"/>
      <c r="R856" s="338"/>
    </row>
    <row r="857" spans="1:18">
      <c r="A857" s="56"/>
      <c r="B857" s="335" t="s">
        <v>1998</v>
      </c>
      <c r="C857" s="205"/>
      <c r="D857" s="205"/>
      <c r="E857" s="206"/>
      <c r="F857" s="2696"/>
      <c r="G857" s="2698"/>
      <c r="H857" s="766"/>
      <c r="I857" s="765"/>
      <c r="J857" s="765"/>
      <c r="K857" s="765"/>
      <c r="L857" s="343"/>
      <c r="M857" s="343"/>
      <c r="N857" s="343"/>
      <c r="O857" s="765"/>
      <c r="P857" s="765"/>
      <c r="Q857" s="334"/>
      <c r="R857" s="338"/>
    </row>
    <row r="858" spans="1:18">
      <c r="A858" s="56"/>
      <c r="B858" s="335" t="s">
        <v>1999</v>
      </c>
      <c r="C858" s="205"/>
      <c r="D858" s="205"/>
      <c r="E858" s="206"/>
      <c r="F858" s="2696"/>
      <c r="G858" s="2698"/>
      <c r="H858" s="766"/>
      <c r="I858" s="765"/>
      <c r="J858" s="765"/>
      <c r="K858" s="765"/>
      <c r="L858" s="343"/>
      <c r="M858" s="343"/>
      <c r="N858" s="343"/>
      <c r="O858" s="765"/>
      <c r="P858" s="765"/>
      <c r="Q858" s="334"/>
      <c r="R858" s="338"/>
    </row>
    <row r="859" spans="1:18">
      <c r="A859" s="56"/>
      <c r="B859" s="335" t="s">
        <v>1991</v>
      </c>
      <c r="C859" s="205"/>
      <c r="D859" s="205"/>
      <c r="E859" s="206"/>
      <c r="F859" s="2696"/>
      <c r="G859" s="2698"/>
      <c r="H859" s="766"/>
      <c r="I859" s="765"/>
      <c r="J859" s="765"/>
      <c r="K859" s="765"/>
      <c r="L859" s="343"/>
      <c r="M859" s="343"/>
      <c r="N859" s="343"/>
      <c r="O859" s="765"/>
      <c r="P859" s="765"/>
      <c r="Q859" s="334"/>
      <c r="R859" s="338"/>
    </row>
    <row r="860" spans="1:18">
      <c r="A860" s="56"/>
      <c r="B860" s="335" t="s">
        <v>2026</v>
      </c>
      <c r="C860" s="205"/>
      <c r="D860" s="205"/>
      <c r="E860" s="206"/>
      <c r="F860" s="2696"/>
      <c r="G860" s="2698"/>
      <c r="H860" s="766"/>
      <c r="I860" s="765"/>
      <c r="J860" s="765"/>
      <c r="K860" s="765"/>
      <c r="L860" s="343"/>
      <c r="M860" s="343"/>
      <c r="N860" s="343"/>
      <c r="O860" s="765"/>
      <c r="P860" s="765"/>
      <c r="Q860" s="334"/>
      <c r="R860" s="338"/>
    </row>
    <row r="861" spans="1:18">
      <c r="A861" s="56"/>
      <c r="B861" s="335" t="s">
        <v>1992</v>
      </c>
      <c r="C861" s="205"/>
      <c r="D861" s="205"/>
      <c r="E861" s="206"/>
      <c r="F861" s="2696"/>
      <c r="G861" s="2698"/>
      <c r="H861" s="766"/>
      <c r="I861" s="765"/>
      <c r="J861" s="765"/>
      <c r="K861" s="765"/>
      <c r="L861" s="343"/>
      <c r="M861" s="343"/>
      <c r="N861" s="343"/>
      <c r="O861" s="765"/>
      <c r="P861" s="765"/>
      <c r="Q861" s="334"/>
      <c r="R861" s="338"/>
    </row>
    <row r="862" spans="1:18">
      <c r="A862" s="56"/>
      <c r="B862" s="335" t="s">
        <v>2000</v>
      </c>
      <c r="C862" s="205"/>
      <c r="D862" s="205"/>
      <c r="E862" s="206"/>
      <c r="F862" s="2696"/>
      <c r="G862" s="2698"/>
      <c r="H862" s="766"/>
      <c r="I862" s="765"/>
      <c r="J862" s="765"/>
      <c r="K862" s="765"/>
      <c r="L862" s="343"/>
      <c r="M862" s="343"/>
      <c r="N862" s="343"/>
      <c r="O862" s="765"/>
      <c r="P862" s="765"/>
      <c r="Q862" s="334"/>
      <c r="R862" s="338"/>
    </row>
    <row r="863" spans="1:18">
      <c r="A863" s="56"/>
      <c r="B863" s="335" t="s">
        <v>2001</v>
      </c>
      <c r="C863" s="205"/>
      <c r="D863" s="205"/>
      <c r="E863" s="206"/>
      <c r="F863" s="2696"/>
      <c r="G863" s="2698"/>
      <c r="H863" s="766"/>
      <c r="I863" s="765"/>
      <c r="J863" s="765"/>
      <c r="K863" s="765"/>
      <c r="L863" s="343"/>
      <c r="M863" s="343"/>
      <c r="N863" s="343"/>
      <c r="O863" s="765"/>
      <c r="P863" s="765"/>
      <c r="Q863" s="334"/>
      <c r="R863" s="338"/>
    </row>
    <row r="864" spans="1:18">
      <c r="A864" s="56"/>
      <c r="B864" s="335" t="s">
        <v>2027</v>
      </c>
      <c r="C864" s="205"/>
      <c r="D864" s="205"/>
      <c r="E864" s="206"/>
      <c r="F864" s="2696"/>
      <c r="G864" s="2698"/>
      <c r="H864" s="766"/>
      <c r="I864" s="765"/>
      <c r="J864" s="765"/>
      <c r="K864" s="765"/>
      <c r="L864" s="343"/>
      <c r="M864" s="343"/>
      <c r="N864" s="343"/>
      <c r="O864" s="765"/>
      <c r="P864" s="765"/>
      <c r="Q864" s="334"/>
      <c r="R864" s="338"/>
    </row>
    <row r="865" spans="1:18">
      <c r="A865" s="56"/>
      <c r="B865" s="335" t="s">
        <v>1995</v>
      </c>
      <c r="C865" s="205"/>
      <c r="D865" s="205"/>
      <c r="E865" s="206"/>
      <c r="F865" s="2696"/>
      <c r="G865" s="2698"/>
      <c r="H865" s="766"/>
      <c r="I865" s="765"/>
      <c r="J865" s="765"/>
      <c r="K865" s="765"/>
      <c r="L865" s="343"/>
      <c r="M865" s="343"/>
      <c r="N865" s="343"/>
      <c r="O865" s="765"/>
      <c r="P865" s="765"/>
      <c r="Q865" s="334"/>
      <c r="R865" s="338"/>
    </row>
    <row r="866" spans="1:18">
      <c r="A866" s="56"/>
      <c r="B866" s="335" t="s">
        <v>2002</v>
      </c>
      <c r="C866" s="205"/>
      <c r="D866" s="205"/>
      <c r="E866" s="206"/>
      <c r="F866" s="2696"/>
      <c r="G866" s="2698"/>
      <c r="H866" s="766"/>
      <c r="I866" s="765"/>
      <c r="J866" s="765"/>
      <c r="K866" s="765"/>
      <c r="L866" s="343"/>
      <c r="M866" s="343"/>
      <c r="N866" s="343"/>
      <c r="O866" s="765"/>
      <c r="P866" s="765"/>
      <c r="Q866" s="334"/>
      <c r="R866" s="338"/>
    </row>
    <row r="867" spans="1:18">
      <c r="A867" s="56"/>
      <c r="B867" s="335" t="s">
        <v>2695</v>
      </c>
      <c r="C867" s="205"/>
      <c r="D867" s="205"/>
      <c r="E867" s="206"/>
      <c r="F867" s="2696"/>
      <c r="G867" s="2698"/>
      <c r="H867" s="2715"/>
      <c r="I867" s="748"/>
      <c r="J867" s="748"/>
      <c r="K867" s="748"/>
      <c r="L867" s="330"/>
      <c r="M867" s="330"/>
      <c r="N867" s="330"/>
      <c r="O867" s="748"/>
      <c r="P867" s="748"/>
      <c r="Q867" s="334"/>
      <c r="R867" s="338"/>
    </row>
    <row r="868" spans="1:18">
      <c r="A868" s="56"/>
      <c r="B868" s="335" t="s">
        <v>2003</v>
      </c>
      <c r="C868" s="205"/>
      <c r="D868" s="205"/>
      <c r="E868" s="206"/>
      <c r="F868" s="2696"/>
      <c r="G868" s="2698"/>
      <c r="H868" s="744"/>
      <c r="I868" s="1345"/>
      <c r="J868" s="1345"/>
      <c r="K868" s="1345"/>
      <c r="L868" s="431"/>
      <c r="M868" s="431"/>
      <c r="N868" s="344"/>
      <c r="O868" s="766"/>
      <c r="P868" s="766"/>
      <c r="Q868" s="334"/>
      <c r="R868" s="338"/>
    </row>
    <row r="869" spans="1:18">
      <c r="A869" s="56"/>
      <c r="B869" s="335" t="s">
        <v>2004</v>
      </c>
      <c r="C869" s="205"/>
      <c r="D869" s="205"/>
      <c r="E869" s="206"/>
      <c r="F869" s="2696"/>
      <c r="G869" s="2698"/>
      <c r="H869" s="766"/>
      <c r="I869" s="765"/>
      <c r="J869" s="765"/>
      <c r="K869" s="765"/>
      <c r="L869" s="343"/>
      <c r="M869" s="343"/>
      <c r="N869" s="343"/>
      <c r="O869" s="765"/>
      <c r="P869" s="765"/>
      <c r="Q869" s="334"/>
      <c r="R869" s="338"/>
    </row>
    <row r="870" spans="1:18">
      <c r="A870" s="56"/>
      <c r="B870" s="335" t="s">
        <v>2005</v>
      </c>
      <c r="C870" s="205"/>
      <c r="D870" s="205"/>
      <c r="E870" s="206"/>
      <c r="F870" s="2696"/>
      <c r="G870" s="2698"/>
      <c r="H870" s="766"/>
      <c r="I870" s="765"/>
      <c r="J870" s="765"/>
      <c r="K870" s="765"/>
      <c r="L870" s="343"/>
      <c r="M870" s="343"/>
      <c r="N870" s="343"/>
      <c r="O870" s="765"/>
      <c r="P870" s="765"/>
      <c r="Q870" s="334"/>
      <c r="R870" s="338"/>
    </row>
    <row r="871" spans="1:18">
      <c r="A871" s="56"/>
      <c r="B871" s="335" t="s">
        <v>1991</v>
      </c>
      <c r="C871" s="205"/>
      <c r="D871" s="205"/>
      <c r="E871" s="206"/>
      <c r="F871" s="2696"/>
      <c r="G871" s="2698"/>
      <c r="H871" s="766"/>
      <c r="I871" s="765"/>
      <c r="J871" s="765"/>
      <c r="K871" s="765"/>
      <c r="L871" s="343"/>
      <c r="M871" s="343"/>
      <c r="N871" s="343"/>
      <c r="O871" s="765"/>
      <c r="P871" s="765"/>
      <c r="Q871" s="334"/>
      <c r="R871" s="338"/>
    </row>
    <row r="872" spans="1:18">
      <c r="A872" s="56"/>
      <c r="B872" s="335" t="s">
        <v>2006</v>
      </c>
      <c r="C872" s="205"/>
      <c r="D872" s="205"/>
      <c r="E872" s="206"/>
      <c r="F872" s="2696"/>
      <c r="G872" s="2698"/>
      <c r="H872" s="766"/>
      <c r="I872" s="765"/>
      <c r="J872" s="765"/>
      <c r="K872" s="765"/>
      <c r="L872" s="343"/>
      <c r="M872" s="343"/>
      <c r="N872" s="343"/>
      <c r="O872" s="765"/>
      <c r="P872" s="765"/>
      <c r="Q872" s="334"/>
      <c r="R872" s="338"/>
    </row>
    <row r="873" spans="1:18">
      <c r="A873" s="56"/>
      <c r="B873" s="335" t="s">
        <v>2007</v>
      </c>
      <c r="C873" s="205"/>
      <c r="D873" s="205"/>
      <c r="E873" s="206"/>
      <c r="F873" s="2696"/>
      <c r="G873" s="2698"/>
      <c r="H873" s="766"/>
      <c r="I873" s="765"/>
      <c r="J873" s="765"/>
      <c r="K873" s="765"/>
      <c r="L873" s="343"/>
      <c r="M873" s="343"/>
      <c r="N873" s="343"/>
      <c r="O873" s="765"/>
      <c r="P873" s="765"/>
      <c r="Q873" s="334"/>
      <c r="R873" s="338"/>
    </row>
    <row r="874" spans="1:18">
      <c r="A874" s="56"/>
      <c r="B874" s="335" t="s">
        <v>2008</v>
      </c>
      <c r="C874" s="205"/>
      <c r="D874" s="205"/>
      <c r="E874" s="206"/>
      <c r="F874" s="2696"/>
      <c r="G874" s="2698"/>
      <c r="H874" s="766"/>
      <c r="I874" s="765"/>
      <c r="J874" s="765"/>
      <c r="K874" s="765"/>
      <c r="L874" s="343"/>
      <c r="M874" s="343"/>
      <c r="N874" s="343"/>
      <c r="O874" s="765"/>
      <c r="P874" s="765"/>
      <c r="Q874" s="334"/>
      <c r="R874" s="338"/>
    </row>
    <row r="875" spans="1:18">
      <c r="A875" s="56"/>
      <c r="B875" s="335" t="s">
        <v>2009</v>
      </c>
      <c r="C875" s="205"/>
      <c r="D875" s="205"/>
      <c r="E875" s="206"/>
      <c r="F875" s="2696"/>
      <c r="G875" s="2698"/>
      <c r="H875" s="766"/>
      <c r="I875" s="765"/>
      <c r="J875" s="765"/>
      <c r="K875" s="765"/>
      <c r="L875" s="343"/>
      <c r="M875" s="343"/>
      <c r="N875" s="343"/>
      <c r="O875" s="765"/>
      <c r="P875" s="765"/>
      <c r="Q875" s="334"/>
      <c r="R875" s="338"/>
    </row>
    <row r="876" spans="1:18">
      <c r="A876" s="56"/>
      <c r="B876" s="335" t="s">
        <v>2010</v>
      </c>
      <c r="C876" s="205"/>
      <c r="D876" s="205"/>
      <c r="E876" s="206"/>
      <c r="F876" s="2696"/>
      <c r="G876" s="2698"/>
      <c r="H876" s="766"/>
      <c r="I876" s="765"/>
      <c r="J876" s="765"/>
      <c r="K876" s="765"/>
      <c r="L876" s="343"/>
      <c r="M876" s="343"/>
      <c r="N876" s="343"/>
      <c r="O876" s="765"/>
      <c r="P876" s="765"/>
      <c r="Q876" s="334"/>
      <c r="R876" s="338"/>
    </row>
    <row r="877" spans="1:18">
      <c r="A877" s="56"/>
      <c r="B877" s="335" t="s">
        <v>2024</v>
      </c>
      <c r="C877" s="205"/>
      <c r="D877" s="205"/>
      <c r="E877" s="206"/>
      <c r="F877" s="2696"/>
      <c r="G877" s="2698"/>
      <c r="H877" s="766"/>
      <c r="I877" s="765"/>
      <c r="J877" s="765"/>
      <c r="K877" s="765"/>
      <c r="L877" s="343"/>
      <c r="M877" s="343"/>
      <c r="N877" s="343"/>
      <c r="O877" s="765"/>
      <c r="P877" s="765"/>
      <c r="Q877" s="334"/>
      <c r="R877" s="338"/>
    </row>
    <row r="878" spans="1:18">
      <c r="A878" s="56"/>
      <c r="B878" s="335" t="s">
        <v>2011</v>
      </c>
      <c r="C878" s="205"/>
      <c r="D878" s="205"/>
      <c r="E878" s="206"/>
      <c r="F878" s="2696"/>
      <c r="G878" s="2698"/>
      <c r="H878" s="766"/>
      <c r="I878" s="765"/>
      <c r="J878" s="765"/>
      <c r="K878" s="765"/>
      <c r="L878" s="343"/>
      <c r="M878" s="343"/>
      <c r="N878" s="343"/>
      <c r="O878" s="765"/>
      <c r="P878" s="765"/>
      <c r="Q878" s="334"/>
      <c r="R878" s="338"/>
    </row>
    <row r="879" spans="1:18">
      <c r="A879" s="56"/>
      <c r="B879" s="335"/>
      <c r="C879" s="205"/>
      <c r="D879" s="205"/>
      <c r="E879" s="206"/>
      <c r="F879" s="2696"/>
      <c r="G879" s="2698"/>
      <c r="H879" s="2715"/>
      <c r="I879" s="748"/>
      <c r="J879" s="748"/>
      <c r="K879" s="748"/>
      <c r="L879" s="330"/>
      <c r="M879" s="330"/>
      <c r="N879" s="330"/>
      <c r="O879" s="748"/>
      <c r="P879" s="748"/>
      <c r="Q879" s="334"/>
      <c r="R879" s="338"/>
    </row>
    <row r="880" spans="1:18">
      <c r="A880" s="56"/>
      <c r="B880" s="335" t="s">
        <v>2696</v>
      </c>
      <c r="C880" s="205"/>
      <c r="D880" s="205"/>
      <c r="E880" s="206"/>
      <c r="F880" s="2696"/>
      <c r="G880" s="2698"/>
      <c r="H880" s="2715"/>
      <c r="I880" s="748"/>
      <c r="J880" s="748"/>
      <c r="K880" s="748"/>
      <c r="L880" s="330"/>
      <c r="M880" s="330"/>
      <c r="N880" s="330"/>
      <c r="O880" s="748"/>
      <c r="P880" s="748"/>
      <c r="Q880" s="334"/>
      <c r="R880" s="338"/>
    </row>
    <row r="881" spans="1:18">
      <c r="A881" s="56"/>
      <c r="B881" s="335" t="s">
        <v>2030</v>
      </c>
      <c r="C881" s="205"/>
      <c r="D881" s="205"/>
      <c r="E881" s="206"/>
      <c r="F881" s="2696"/>
      <c r="G881" s="2698"/>
      <c r="H881" s="766"/>
      <c r="I881" s="765"/>
      <c r="J881" s="765"/>
      <c r="K881" s="765"/>
      <c r="L881" s="343"/>
      <c r="M881" s="343"/>
      <c r="N881" s="343"/>
      <c r="O881" s="765"/>
      <c r="P881" s="765"/>
      <c r="Q881" s="334"/>
      <c r="R881" s="338"/>
    </row>
    <row r="882" spans="1:18">
      <c r="A882" s="56"/>
      <c r="B882" s="335" t="s">
        <v>2012</v>
      </c>
      <c r="C882" s="205"/>
      <c r="D882" s="205"/>
      <c r="E882" s="206"/>
      <c r="F882" s="2696"/>
      <c r="G882" s="2698"/>
      <c r="H882" s="766"/>
      <c r="I882" s="765"/>
      <c r="J882" s="765"/>
      <c r="K882" s="765"/>
      <c r="L882" s="343"/>
      <c r="M882" s="343"/>
      <c r="N882" s="343"/>
      <c r="O882" s="765"/>
      <c r="P882" s="765"/>
      <c r="Q882" s="334"/>
      <c r="R882" s="338"/>
    </row>
    <row r="883" spans="1:18">
      <c r="A883" s="56"/>
      <c r="B883" s="335" t="s">
        <v>2013</v>
      </c>
      <c r="C883" s="205"/>
      <c r="D883" s="205"/>
      <c r="E883" s="206"/>
      <c r="F883" s="2696"/>
      <c r="G883" s="2698"/>
      <c r="H883" s="766"/>
      <c r="I883" s="765"/>
      <c r="J883" s="765"/>
      <c r="K883" s="765"/>
      <c r="L883" s="343"/>
      <c r="M883" s="343"/>
      <c r="N883" s="343"/>
      <c r="O883" s="765"/>
      <c r="P883" s="765"/>
      <c r="Q883" s="334"/>
      <c r="R883" s="338"/>
    </row>
    <row r="884" spans="1:18">
      <c r="A884" s="56"/>
      <c r="B884" s="335" t="s">
        <v>2014</v>
      </c>
      <c r="C884" s="205"/>
      <c r="D884" s="205"/>
      <c r="E884" s="206"/>
      <c r="F884" s="2696"/>
      <c r="G884" s="2698"/>
      <c r="H884" s="766"/>
      <c r="I884" s="765"/>
      <c r="J884" s="765"/>
      <c r="K884" s="765"/>
      <c r="L884" s="343"/>
      <c r="M884" s="343"/>
      <c r="N884" s="343"/>
      <c r="O884" s="765"/>
      <c r="P884" s="765"/>
      <c r="Q884" s="334"/>
      <c r="R884" s="338"/>
    </row>
    <row r="885" spans="1:18">
      <c r="A885" s="56"/>
      <c r="B885" s="335" t="s">
        <v>2015</v>
      </c>
      <c r="C885" s="205"/>
      <c r="D885" s="205"/>
      <c r="E885" s="206"/>
      <c r="F885" s="2696"/>
      <c r="G885" s="2698"/>
      <c r="H885" s="766"/>
      <c r="I885" s="765"/>
      <c r="J885" s="765"/>
      <c r="K885" s="765"/>
      <c r="L885" s="343"/>
      <c r="M885" s="343"/>
      <c r="N885" s="343"/>
      <c r="O885" s="765"/>
      <c r="P885" s="765"/>
      <c r="Q885" s="334"/>
      <c r="R885" s="338"/>
    </row>
    <row r="886" spans="1:18">
      <c r="A886" s="56"/>
      <c r="B886" s="335" t="s">
        <v>2016</v>
      </c>
      <c r="C886" s="205"/>
      <c r="D886" s="205"/>
      <c r="E886" s="206"/>
      <c r="F886" s="2696"/>
      <c r="G886" s="2698"/>
      <c r="H886" s="766"/>
      <c r="I886" s="765"/>
      <c r="J886" s="765"/>
      <c r="K886" s="765"/>
      <c r="L886" s="343"/>
      <c r="M886" s="343"/>
      <c r="N886" s="343"/>
      <c r="O886" s="765"/>
      <c r="P886" s="765"/>
      <c r="Q886" s="334"/>
      <c r="R886" s="338"/>
    </row>
    <row r="887" spans="1:18">
      <c r="A887" s="56"/>
      <c r="B887" s="335" t="s">
        <v>2031</v>
      </c>
      <c r="C887" s="205"/>
      <c r="D887" s="205"/>
      <c r="E887" s="206"/>
      <c r="F887" s="2696"/>
      <c r="G887" s="2698"/>
      <c r="H887" s="766"/>
      <c r="I887" s="765"/>
      <c r="J887" s="765"/>
      <c r="K887" s="765"/>
      <c r="L887" s="343"/>
      <c r="M887" s="343"/>
      <c r="N887" s="343"/>
      <c r="O887" s="765"/>
      <c r="P887" s="765"/>
      <c r="Q887" s="334"/>
      <c r="R887" s="338"/>
    </row>
    <row r="888" spans="1:18">
      <c r="A888" s="56"/>
      <c r="B888" s="335" t="s">
        <v>2017</v>
      </c>
      <c r="C888" s="205"/>
      <c r="D888" s="205"/>
      <c r="E888" s="206"/>
      <c r="F888" s="2696"/>
      <c r="G888" s="2698"/>
      <c r="H888" s="766"/>
      <c r="I888" s="765"/>
      <c r="J888" s="765"/>
      <c r="K888" s="765"/>
      <c r="L888" s="343"/>
      <c r="M888" s="343"/>
      <c r="N888" s="343"/>
      <c r="O888" s="765"/>
      <c r="P888" s="765"/>
      <c r="Q888" s="334"/>
      <c r="R888" s="338"/>
    </row>
    <row r="889" spans="1:18">
      <c r="A889" s="56"/>
      <c r="B889" s="335" t="s">
        <v>2018</v>
      </c>
      <c r="C889" s="205"/>
      <c r="D889" s="205"/>
      <c r="E889" s="206"/>
      <c r="F889" s="2696"/>
      <c r="G889" s="2698"/>
      <c r="H889" s="766"/>
      <c r="I889" s="765"/>
      <c r="J889" s="765"/>
      <c r="K889" s="765"/>
      <c r="L889" s="343"/>
      <c r="M889" s="343"/>
      <c r="N889" s="343"/>
      <c r="O889" s="765"/>
      <c r="P889" s="765"/>
      <c r="Q889" s="334"/>
      <c r="R889" s="338"/>
    </row>
    <row r="890" spans="1:18">
      <c r="A890" s="56"/>
      <c r="B890" s="335" t="s">
        <v>2025</v>
      </c>
      <c r="C890" s="205"/>
      <c r="D890" s="205"/>
      <c r="E890" s="206"/>
      <c r="F890" s="2696"/>
      <c r="G890" s="2698"/>
      <c r="H890" s="766"/>
      <c r="I890" s="765"/>
      <c r="J890" s="765"/>
      <c r="K890" s="765"/>
      <c r="L890" s="343"/>
      <c r="M890" s="343"/>
      <c r="N890" s="343"/>
      <c r="O890" s="765"/>
      <c r="P890" s="765"/>
      <c r="Q890" s="334"/>
      <c r="R890" s="338"/>
    </row>
    <row r="891" spans="1:18">
      <c r="A891" s="56"/>
      <c r="B891" s="335" t="s">
        <v>2697</v>
      </c>
      <c r="C891" s="205"/>
      <c r="D891" s="205"/>
      <c r="E891" s="206"/>
      <c r="F891" s="2696"/>
      <c r="G891" s="2698"/>
      <c r="H891" s="2715"/>
      <c r="I891" s="748"/>
      <c r="J891" s="748"/>
      <c r="K891" s="748"/>
      <c r="L891" s="330"/>
      <c r="M891" s="330"/>
      <c r="N891" s="330"/>
      <c r="O891" s="748"/>
      <c r="P891" s="748"/>
      <c r="Q891" s="334"/>
      <c r="R891" s="338"/>
    </row>
    <row r="892" spans="1:18">
      <c r="A892" s="56"/>
      <c r="B892" s="335" t="s">
        <v>2019</v>
      </c>
      <c r="C892" s="205"/>
      <c r="D892" s="205"/>
      <c r="E892" s="206"/>
      <c r="F892" s="2696"/>
      <c r="G892" s="2698"/>
      <c r="H892" s="766"/>
      <c r="I892" s="765"/>
      <c r="J892" s="765"/>
      <c r="K892" s="765"/>
      <c r="L892" s="343"/>
      <c r="M892" s="343"/>
      <c r="N892" s="343"/>
      <c r="O892" s="765"/>
      <c r="P892" s="765"/>
      <c r="Q892" s="334"/>
      <c r="R892" s="338"/>
    </row>
    <row r="893" spans="1:18">
      <c r="A893" s="56"/>
      <c r="B893" s="335" t="s">
        <v>2032</v>
      </c>
      <c r="C893" s="205"/>
      <c r="D893" s="205"/>
      <c r="E893" s="206"/>
      <c r="F893" s="2696"/>
      <c r="G893" s="2698"/>
      <c r="H893" s="766"/>
      <c r="I893" s="765"/>
      <c r="J893" s="765"/>
      <c r="K893" s="765"/>
      <c r="L893" s="343"/>
      <c r="M893" s="343"/>
      <c r="N893" s="343"/>
      <c r="O893" s="765"/>
      <c r="P893" s="765"/>
      <c r="Q893" s="334"/>
      <c r="R893" s="338"/>
    </row>
    <row r="894" spans="1:18">
      <c r="A894" s="56"/>
      <c r="B894" s="335" t="s">
        <v>2020</v>
      </c>
      <c r="C894" s="205"/>
      <c r="D894" s="205"/>
      <c r="E894" s="206"/>
      <c r="F894" s="2696"/>
      <c r="G894" s="2698"/>
      <c r="H894" s="766"/>
      <c r="I894" s="765"/>
      <c r="J894" s="765"/>
      <c r="K894" s="765"/>
      <c r="L894" s="343"/>
      <c r="M894" s="343"/>
      <c r="N894" s="343"/>
      <c r="O894" s="765"/>
      <c r="P894" s="765"/>
      <c r="Q894" s="334"/>
      <c r="R894" s="338"/>
    </row>
    <row r="895" spans="1:18">
      <c r="A895" s="56"/>
      <c r="B895" s="335" t="s">
        <v>2029</v>
      </c>
      <c r="C895" s="205"/>
      <c r="D895" s="205"/>
      <c r="E895" s="206"/>
      <c r="F895" s="2696"/>
      <c r="G895" s="2698"/>
      <c r="H895" s="2715"/>
      <c r="I895" s="748"/>
      <c r="J895" s="748"/>
      <c r="K895" s="748"/>
      <c r="L895" s="330"/>
      <c r="M895" s="330"/>
      <c r="N895" s="330"/>
      <c r="O895" s="748"/>
      <c r="P895" s="748"/>
      <c r="Q895" s="334"/>
      <c r="R895" s="338"/>
    </row>
    <row r="896" spans="1:18">
      <c r="A896" s="56"/>
      <c r="B896" s="335" t="s">
        <v>2698</v>
      </c>
      <c r="C896" s="205"/>
      <c r="D896" s="205"/>
      <c r="E896" s="206"/>
      <c r="F896" s="2696"/>
      <c r="G896" s="2698"/>
      <c r="H896" s="2715"/>
      <c r="I896" s="748"/>
      <c r="J896" s="748"/>
      <c r="K896" s="748"/>
      <c r="L896" s="330"/>
      <c r="M896" s="330"/>
      <c r="N896" s="330"/>
      <c r="O896" s="748"/>
      <c r="P896" s="748"/>
      <c r="Q896" s="334"/>
      <c r="R896" s="338"/>
    </row>
    <row r="897" spans="1:18">
      <c r="A897" s="56"/>
      <c r="B897" s="335" t="s">
        <v>2021</v>
      </c>
      <c r="C897" s="205"/>
      <c r="D897" s="205"/>
      <c r="E897" s="206"/>
      <c r="F897" s="2696"/>
      <c r="G897" s="2698"/>
      <c r="H897" s="766"/>
      <c r="I897" s="765"/>
      <c r="J897" s="765"/>
      <c r="K897" s="765"/>
      <c r="L897" s="343"/>
      <c r="M897" s="343"/>
      <c r="N897" s="343"/>
      <c r="O897" s="765"/>
      <c r="P897" s="765"/>
      <c r="Q897" s="334"/>
      <c r="R897" s="338"/>
    </row>
    <row r="898" spans="1:18">
      <c r="A898" s="56"/>
      <c r="B898" s="335" t="s">
        <v>2022</v>
      </c>
      <c r="C898" s="205"/>
      <c r="D898" s="205"/>
      <c r="E898" s="206"/>
      <c r="F898" s="2696"/>
      <c r="G898" s="2698"/>
      <c r="H898" s="766"/>
      <c r="I898" s="765"/>
      <c r="J898" s="765"/>
      <c r="K898" s="765"/>
      <c r="L898" s="343"/>
      <c r="M898" s="343"/>
      <c r="N898" s="343"/>
      <c r="O898" s="765"/>
      <c r="P898" s="765"/>
      <c r="Q898" s="334"/>
      <c r="R898" s="338"/>
    </row>
    <row r="899" spans="1:18">
      <c r="A899" s="56"/>
      <c r="B899" s="335" t="s">
        <v>2023</v>
      </c>
      <c r="C899" s="205"/>
      <c r="D899" s="205"/>
      <c r="E899" s="206"/>
      <c r="F899" s="2696"/>
      <c r="G899" s="2698"/>
      <c r="H899" s="766"/>
      <c r="I899" s="765"/>
      <c r="J899" s="765"/>
      <c r="K899" s="765"/>
      <c r="L899" s="343"/>
      <c r="M899" s="343"/>
      <c r="N899" s="343"/>
      <c r="O899" s="765"/>
      <c r="P899" s="765"/>
      <c r="Q899" s="334"/>
      <c r="R899" s="338"/>
    </row>
    <row r="900" spans="1:18">
      <c r="A900" s="56"/>
      <c r="B900" s="335" t="s">
        <v>2699</v>
      </c>
      <c r="C900" s="205"/>
      <c r="D900" s="205"/>
      <c r="E900" s="206"/>
      <c r="F900" s="2696"/>
      <c r="G900" s="2698"/>
      <c r="H900" s="2715"/>
      <c r="I900" s="748"/>
      <c r="J900" s="748"/>
      <c r="K900" s="748"/>
      <c r="L900" s="330"/>
      <c r="M900" s="330"/>
      <c r="N900" s="330"/>
      <c r="O900" s="748"/>
      <c r="P900" s="748"/>
      <c r="Q900" s="334"/>
      <c r="R900" s="338"/>
    </row>
    <row r="901" spans="1:18" ht="15" customHeight="1">
      <c r="A901" s="56"/>
      <c r="B901" s="335" t="s">
        <v>2179</v>
      </c>
      <c r="C901" s="205"/>
      <c r="D901" s="205"/>
      <c r="E901" s="206"/>
      <c r="F901" s="2696"/>
      <c r="G901" s="2698"/>
      <c r="H901" s="2715"/>
      <c r="I901" s="748"/>
      <c r="J901" s="748"/>
      <c r="K901" s="748"/>
      <c r="L901" s="330"/>
      <c r="M901" s="330"/>
      <c r="N901" s="330"/>
      <c r="O901" s="748"/>
      <c r="P901" s="748"/>
      <c r="Q901" s="334"/>
      <c r="R901" s="338"/>
    </row>
    <row r="902" spans="1:18" ht="12.75" thickBot="1">
      <c r="A902" s="210"/>
      <c r="B902" s="211"/>
      <c r="C902" s="212"/>
      <c r="D902" s="212"/>
      <c r="E902" s="213"/>
      <c r="F902" s="2700"/>
      <c r="G902" s="2731"/>
      <c r="H902" s="2724"/>
      <c r="I902" s="1365"/>
      <c r="J902" s="1365"/>
      <c r="K902" s="1365"/>
      <c r="L902" s="345"/>
      <c r="M902" s="345"/>
      <c r="N902" s="345"/>
      <c r="O902" s="345"/>
      <c r="P902" s="345"/>
      <c r="Q902" s="346"/>
      <c r="R902" s="347"/>
    </row>
    <row r="904" spans="1:18" s="349" customFormat="1" ht="12.75">
      <c r="A904" s="358"/>
      <c r="B904" s="1445"/>
      <c r="D904" s="360"/>
      <c r="E904" s="359"/>
      <c r="F904" s="941" t="s">
        <v>2946</v>
      </c>
      <c r="G904" s="941"/>
      <c r="H904" s="361"/>
      <c r="I904" s="361"/>
      <c r="J904" s="361"/>
      <c r="K904" s="361"/>
      <c r="L904" s="362"/>
      <c r="M904" s="362"/>
      <c r="N904" s="362"/>
      <c r="O904" s="363" t="s">
        <v>2947</v>
      </c>
      <c r="P904" s="363"/>
      <c r="Q904" s="364"/>
      <c r="R904" s="540"/>
    </row>
    <row r="905" spans="1:18" s="349" customFormat="1" ht="14.25">
      <c r="A905" s="358"/>
      <c r="B905" s="1445"/>
      <c r="D905" s="359"/>
      <c r="E905" s="359"/>
      <c r="F905" s="359"/>
      <c r="G905" s="359"/>
      <c r="H905" s="361"/>
      <c r="I905" s="361"/>
      <c r="J905" s="361"/>
      <c r="K905" s="361"/>
      <c r="L905" s="362"/>
      <c r="M905" s="362"/>
      <c r="N905" s="362"/>
      <c r="O905" s="363" t="s">
        <v>2950</v>
      </c>
      <c r="P905" s="363"/>
      <c r="Q905" s="364"/>
      <c r="R905" s="942"/>
    </row>
    <row r="906" spans="1:18" s="349" customFormat="1" ht="14.25">
      <c r="A906" s="358"/>
      <c r="B906" s="1446"/>
      <c r="D906" s="366"/>
      <c r="E906" s="367"/>
      <c r="F906" s="367"/>
      <c r="G906" s="367"/>
      <c r="H906" s="368"/>
      <c r="I906" s="368"/>
      <c r="J906" s="368"/>
      <c r="K906" s="368"/>
      <c r="L906" s="362"/>
      <c r="M906" s="362"/>
      <c r="N906" s="362"/>
      <c r="O906" s="363" t="s">
        <v>2353</v>
      </c>
      <c r="P906" s="363"/>
      <c r="Q906" s="364"/>
      <c r="R906" s="942"/>
    </row>
    <row r="907" spans="1:18" s="349" customFormat="1" ht="12.75">
      <c r="A907" s="358"/>
      <c r="B907" s="1447"/>
      <c r="D907" s="358"/>
      <c r="H907" s="541"/>
      <c r="I907" s="541"/>
      <c r="J907" s="541"/>
      <c r="K907" s="541"/>
      <c r="L907" s="541"/>
      <c r="M907" s="541"/>
      <c r="N907" s="1188"/>
      <c r="O907" s="3495"/>
      <c r="P907" s="3495"/>
      <c r="Q907" s="3495"/>
      <c r="R907" s="3495"/>
    </row>
    <row r="908" spans="1:18" s="349" customFormat="1" ht="14.25">
      <c r="A908" s="358"/>
      <c r="B908" s="1447"/>
      <c r="D908" s="358"/>
      <c r="H908" s="541"/>
      <c r="I908" s="541"/>
      <c r="J908" s="541"/>
      <c r="K908" s="541"/>
      <c r="L908" s="541"/>
      <c r="M908" s="541"/>
      <c r="N908" s="1188"/>
      <c r="O908" s="943"/>
      <c r="P908" s="943"/>
      <c r="Q908" s="364"/>
      <c r="R908" s="942"/>
    </row>
    <row r="909" spans="1:18" s="349" customFormat="1" ht="14.25">
      <c r="A909" s="358"/>
      <c r="B909" s="1448"/>
      <c r="C909" s="358"/>
      <c r="D909" s="358"/>
      <c r="E909" s="358"/>
      <c r="F909" s="358"/>
      <c r="G909" s="358"/>
      <c r="H909" s="1188"/>
      <c r="I909" s="1188"/>
      <c r="J909" s="1188"/>
      <c r="K909" s="1188"/>
      <c r="L909" s="1188"/>
      <c r="M909" s="1188"/>
      <c r="N909" s="1188"/>
      <c r="O909" s="369"/>
      <c r="P909" s="369"/>
      <c r="Q909" s="370"/>
      <c r="R909" s="942"/>
    </row>
    <row r="910" spans="1:18" s="349" customFormat="1" ht="14.25">
      <c r="A910" s="359"/>
      <c r="B910" s="1447"/>
      <c r="H910" s="541"/>
      <c r="I910" s="541"/>
      <c r="J910" s="541"/>
      <c r="K910" s="541"/>
      <c r="L910" s="541"/>
      <c r="M910" s="541"/>
      <c r="N910" s="362"/>
      <c r="O910" s="371" t="s">
        <v>2948</v>
      </c>
      <c r="P910" s="369"/>
      <c r="Q910" s="370"/>
      <c r="R910" s="942"/>
    </row>
    <row r="911" spans="1:18" s="349" customFormat="1" ht="14.25">
      <c r="A911" s="359"/>
      <c r="B911" s="1447"/>
      <c r="H911" s="541"/>
      <c r="I911" s="541"/>
      <c r="J911" s="541"/>
      <c r="K911" s="541"/>
      <c r="L911" s="541"/>
      <c r="M911" s="541"/>
      <c r="N911" s="362"/>
      <c r="O911" s="369" t="s">
        <v>2949</v>
      </c>
      <c r="P911" s="369"/>
      <c r="Q911" s="370"/>
      <c r="R911" s="942"/>
    </row>
    <row r="912" spans="1:18" ht="15">
      <c r="O912" s="3562"/>
      <c r="P912" s="3562"/>
      <c r="Q912" s="3562"/>
    </row>
  </sheetData>
  <mergeCells count="109">
    <mergeCell ref="C96:F96"/>
    <mergeCell ref="C97:F97"/>
    <mergeCell ref="C91:F91"/>
    <mergeCell ref="C92:F92"/>
    <mergeCell ref="C93:F93"/>
    <mergeCell ref="C94:F94"/>
    <mergeCell ref="C95:F95"/>
    <mergeCell ref="N752:N753"/>
    <mergeCell ref="O752:O753"/>
    <mergeCell ref="A1:R1"/>
    <mergeCell ref="A2:R2"/>
    <mergeCell ref="A3:Q3"/>
    <mergeCell ref="I8:I9"/>
    <mergeCell ref="J8:J9"/>
    <mergeCell ref="K8:K9"/>
    <mergeCell ref="C83:F83"/>
    <mergeCell ref="C84:F84"/>
    <mergeCell ref="C85:F85"/>
    <mergeCell ref="C20:F20"/>
    <mergeCell ref="C32:F32"/>
    <mergeCell ref="C33:F33"/>
    <mergeCell ref="C24:F24"/>
    <mergeCell ref="C25:F25"/>
    <mergeCell ref="C26:F26"/>
    <mergeCell ref="C27:F27"/>
    <mergeCell ref="C28:F28"/>
    <mergeCell ref="C55:F55"/>
    <mergeCell ref="D52:F52"/>
    <mergeCell ref="C47:F47"/>
    <mergeCell ref="C41:F41"/>
    <mergeCell ref="G8:G9"/>
    <mergeCell ref="C44:F44"/>
    <mergeCell ref="C45:F45"/>
    <mergeCell ref="C86:F86"/>
    <mergeCell ref="C87:F87"/>
    <mergeCell ref="C88:F88"/>
    <mergeCell ref="C89:F89"/>
    <mergeCell ref="C90:F90"/>
    <mergeCell ref="R8:R9"/>
    <mergeCell ref="B10:F10"/>
    <mergeCell ref="A4:E4"/>
    <mergeCell ref="Q8:Q9"/>
    <mergeCell ref="H8:H9"/>
    <mergeCell ref="P8:P9"/>
    <mergeCell ref="A5:E5"/>
    <mergeCell ref="A8:A9"/>
    <mergeCell ref="B8:F9"/>
    <mergeCell ref="L8:O8"/>
    <mergeCell ref="C14:F14"/>
    <mergeCell ref="C15:F15"/>
    <mergeCell ref="C16:F16"/>
    <mergeCell ref="C17:F17"/>
    <mergeCell ref="C22:F22"/>
    <mergeCell ref="C19:F19"/>
    <mergeCell ref="C21:F21"/>
    <mergeCell ref="C23:F23"/>
    <mergeCell ref="C18:F18"/>
    <mergeCell ref="O912:Q912"/>
    <mergeCell ref="P754:P755"/>
    <mergeCell ref="O907:R907"/>
    <mergeCell ref="H754:H755"/>
    <mergeCell ref="L754:L755"/>
    <mergeCell ref="M754:M755"/>
    <mergeCell ref="N754:N755"/>
    <mergeCell ref="O754:O755"/>
    <mergeCell ref="P752:P753"/>
    <mergeCell ref="H752:H753"/>
    <mergeCell ref="L752:L753"/>
    <mergeCell ref="M752:M753"/>
    <mergeCell ref="C46:F46"/>
    <mergeCell ref="C34:F34"/>
    <mergeCell ref="C35:F35"/>
    <mergeCell ref="C36:F36"/>
    <mergeCell ref="C39:F39"/>
    <mergeCell ref="C40:F40"/>
    <mergeCell ref="C29:F29"/>
    <mergeCell ref="C30:F30"/>
    <mergeCell ref="C31:F31"/>
    <mergeCell ref="C80:F80"/>
    <mergeCell ref="D76:F76"/>
    <mergeCell ref="D77:F77"/>
    <mergeCell ref="D78:F78"/>
    <mergeCell ref="D79:F79"/>
    <mergeCell ref="D64:F64"/>
    <mergeCell ref="D65:F65"/>
    <mergeCell ref="D67:F67"/>
    <mergeCell ref="D69:F69"/>
    <mergeCell ref="C70:F70"/>
    <mergeCell ref="C75:F75"/>
    <mergeCell ref="D71:F71"/>
    <mergeCell ref="D72:F72"/>
    <mergeCell ref="D73:F73"/>
    <mergeCell ref="D74:F74"/>
    <mergeCell ref="D48:F48"/>
    <mergeCell ref="D49:F49"/>
    <mergeCell ref="D50:F50"/>
    <mergeCell ref="D51:F51"/>
    <mergeCell ref="C66:F66"/>
    <mergeCell ref="C68:F68"/>
    <mergeCell ref="D56:F56"/>
    <mergeCell ref="D57:F57"/>
    <mergeCell ref="D58:F58"/>
    <mergeCell ref="D59:F59"/>
    <mergeCell ref="C53:F53"/>
    <mergeCell ref="C54:F54"/>
    <mergeCell ref="C61:F61"/>
    <mergeCell ref="C62:F62"/>
    <mergeCell ref="C63:F63"/>
    <mergeCell ref="C60:F60"/>
  </mergeCells>
  <printOptions horizontalCentered="1"/>
  <pageMargins left="0.31496062992125984" right="0.31496062992125984" top="0.74803149606299213" bottom="0.74803149606299213" header="0.31496062992125984" footer="0.31496062992125984"/>
  <pageSetup paperSize="14" scale="65" orientation="landscape" horizontalDpi="4294967293" verticalDpi="4294967293" r:id="rId1"/>
  <rowBreaks count="1" manualBreakCount="1">
    <brk id="129"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630"/>
  <sheetViews>
    <sheetView view="pageBreakPreview" topLeftCell="A47" zoomScale="90" zoomScaleNormal="90" zoomScaleSheetLayoutView="90" workbookViewId="0">
      <selection activeCell="E47" sqref="E47"/>
    </sheetView>
  </sheetViews>
  <sheetFormatPr defaultRowHeight="15"/>
  <cols>
    <col min="1" max="1" width="4" customWidth="1"/>
    <col min="2" max="2" width="2" customWidth="1"/>
    <col min="3" max="3" width="3" customWidth="1"/>
    <col min="4" max="4" width="5.28515625" customWidth="1"/>
    <col min="5" max="5" width="54.7109375" customWidth="1"/>
    <col min="6" max="6" width="13.85546875" customWidth="1"/>
    <col min="7" max="7" width="12.7109375" customWidth="1"/>
    <col min="8" max="10" width="12.7109375" style="30" customWidth="1"/>
    <col min="11" max="17" width="12.7109375" customWidth="1"/>
    <col min="18" max="18" width="9.140625" style="2361"/>
  </cols>
  <sheetData>
    <row r="1" spans="1:18" s="349" customFormat="1" ht="12.75">
      <c r="A1" s="3468" t="s">
        <v>0</v>
      </c>
      <c r="B1" s="3468"/>
      <c r="C1" s="3468"/>
      <c r="D1" s="3468"/>
      <c r="E1" s="3468"/>
      <c r="F1" s="3468"/>
      <c r="G1" s="3468"/>
      <c r="H1" s="3468"/>
      <c r="I1" s="3468"/>
      <c r="J1" s="3468"/>
      <c r="K1" s="3468"/>
      <c r="L1" s="3468"/>
      <c r="M1" s="3468"/>
      <c r="N1" s="3468"/>
      <c r="O1" s="3468"/>
      <c r="P1" s="3468"/>
      <c r="Q1" s="3468"/>
      <c r="R1" s="1231"/>
    </row>
    <row r="2" spans="1:18" s="349" customFormat="1" ht="12.75">
      <c r="A2" s="3469" t="s">
        <v>2952</v>
      </c>
      <c r="B2" s="3469"/>
      <c r="C2" s="3469"/>
      <c r="D2" s="3469"/>
      <c r="E2" s="3469"/>
      <c r="F2" s="3469"/>
      <c r="G2" s="3469"/>
      <c r="H2" s="3469"/>
      <c r="I2" s="3469"/>
      <c r="J2" s="3469"/>
      <c r="K2" s="3469"/>
      <c r="L2" s="3469"/>
      <c r="M2" s="3469"/>
      <c r="N2" s="3469"/>
      <c r="O2" s="3469"/>
      <c r="P2" s="3469"/>
      <c r="Q2" s="3469"/>
      <c r="R2" s="1231"/>
    </row>
    <row r="3" spans="1:18" s="349" customFormat="1" ht="12.75">
      <c r="A3" s="3468"/>
      <c r="B3" s="3468"/>
      <c r="C3" s="3468"/>
      <c r="D3" s="3468"/>
      <c r="E3" s="3468"/>
      <c r="F3" s="3468"/>
      <c r="G3" s="3468"/>
      <c r="H3" s="3468"/>
      <c r="I3" s="3468"/>
      <c r="J3" s="3468"/>
      <c r="K3" s="3468"/>
      <c r="L3" s="3468"/>
      <c r="M3" s="3468"/>
      <c r="N3" s="3468"/>
      <c r="O3" s="3468"/>
      <c r="P3" s="3468"/>
      <c r="Q3" s="3468"/>
      <c r="R3" s="1231"/>
    </row>
    <row r="4" spans="1:18" s="349" customFormat="1" ht="12.75">
      <c r="A4" s="1226" t="s">
        <v>1</v>
      </c>
      <c r="B4" s="1226"/>
      <c r="C4" s="1226"/>
      <c r="D4" s="1226"/>
      <c r="E4" s="1191" t="s">
        <v>2</v>
      </c>
      <c r="F4" s="2766"/>
      <c r="H4" s="535"/>
      <c r="I4" s="535"/>
      <c r="J4" s="535"/>
      <c r="K4" s="535"/>
      <c r="L4" s="535"/>
      <c r="M4" s="535"/>
      <c r="N4" s="535"/>
      <c r="O4" s="535"/>
      <c r="P4" s="535"/>
      <c r="Q4" s="1189"/>
      <c r="R4" s="1231"/>
    </row>
    <row r="5" spans="1:18" s="349" customFormat="1" ht="12.75">
      <c r="A5" s="1226" t="s">
        <v>3</v>
      </c>
      <c r="B5" s="1226"/>
      <c r="C5" s="1226"/>
      <c r="D5" s="1226"/>
      <c r="E5" s="1191" t="s">
        <v>4</v>
      </c>
      <c r="F5" s="2766"/>
      <c r="H5" s="535"/>
      <c r="I5" s="535"/>
      <c r="J5" s="535"/>
      <c r="K5" s="535"/>
      <c r="L5" s="535"/>
      <c r="M5" s="535"/>
      <c r="N5" s="535"/>
      <c r="O5" s="535"/>
      <c r="P5" s="535"/>
      <c r="Q5" s="1189"/>
      <c r="R5" s="1231"/>
    </row>
    <row r="6" spans="1:18" s="349" customFormat="1" ht="12.75">
      <c r="A6" s="1191" t="s">
        <v>5</v>
      </c>
      <c r="B6" s="1191"/>
      <c r="C6" s="1191"/>
      <c r="D6" s="1191"/>
      <c r="E6" s="1191" t="s">
        <v>2976</v>
      </c>
      <c r="F6" s="2766"/>
      <c r="H6" s="535"/>
      <c r="I6" s="535"/>
      <c r="J6" s="535"/>
      <c r="K6" s="535"/>
      <c r="L6" s="535"/>
      <c r="M6" s="535"/>
      <c r="N6" s="535"/>
      <c r="O6" s="535"/>
      <c r="P6" s="535"/>
      <c r="Q6" s="1189"/>
      <c r="R6" s="1231"/>
    </row>
    <row r="7" spans="1:18" s="349" customFormat="1" ht="13.5" thickBot="1">
      <c r="A7" s="1189"/>
      <c r="B7" s="1189"/>
      <c r="C7" s="1189"/>
      <c r="D7" s="1189"/>
      <c r="E7" s="1189"/>
      <c r="F7" s="2764"/>
      <c r="G7" s="1189"/>
      <c r="H7" s="535"/>
      <c r="I7" s="535"/>
      <c r="J7" s="535"/>
      <c r="K7" s="535"/>
      <c r="L7" s="535"/>
      <c r="M7" s="535"/>
      <c r="N7" s="535"/>
      <c r="O7" s="535"/>
      <c r="P7" s="535"/>
      <c r="Q7" s="1189"/>
      <c r="R7" s="1231"/>
    </row>
    <row r="8" spans="1:18" s="349" customFormat="1" ht="20.100000000000001" customHeight="1" thickBot="1">
      <c r="A8" s="3487" t="s">
        <v>6</v>
      </c>
      <c r="B8" s="3528" t="s">
        <v>7</v>
      </c>
      <c r="C8" s="3588"/>
      <c r="D8" s="3588"/>
      <c r="E8" s="3588"/>
      <c r="F8" s="2767"/>
      <c r="G8" s="3475" t="s">
        <v>2943</v>
      </c>
      <c r="H8" s="3470" t="s">
        <v>2954</v>
      </c>
      <c r="I8" s="3470" t="s">
        <v>2955</v>
      </c>
      <c r="J8" s="3470" t="s">
        <v>2956</v>
      </c>
      <c r="K8" s="3477" t="s">
        <v>2944</v>
      </c>
      <c r="L8" s="3477"/>
      <c r="M8" s="3477"/>
      <c r="N8" s="3478"/>
      <c r="O8" s="3480" t="s">
        <v>2945</v>
      </c>
      <c r="P8" s="3479" t="s">
        <v>8</v>
      </c>
      <c r="Q8" s="3472" t="s">
        <v>723</v>
      </c>
      <c r="R8" s="1231"/>
    </row>
    <row r="9" spans="1:18" s="349" customFormat="1" ht="20.100000000000001" customHeight="1">
      <c r="A9" s="3487"/>
      <c r="B9" s="3589"/>
      <c r="C9" s="3590"/>
      <c r="D9" s="3590"/>
      <c r="E9" s="3590"/>
      <c r="F9" s="2768"/>
      <c r="G9" s="3476"/>
      <c r="H9" s="3471"/>
      <c r="I9" s="3471"/>
      <c r="J9" s="3471"/>
      <c r="K9" s="1193" t="s">
        <v>2716</v>
      </c>
      <c r="L9" s="536" t="s">
        <v>2717</v>
      </c>
      <c r="M9" s="536" t="s">
        <v>2718</v>
      </c>
      <c r="N9" s="537" t="s">
        <v>2719</v>
      </c>
      <c r="O9" s="3481"/>
      <c r="P9" s="3479"/>
      <c r="Q9" s="3473"/>
      <c r="R9" s="1231"/>
    </row>
    <row r="10" spans="1:18" s="349" customFormat="1" ht="15.75" customHeight="1" thickBot="1">
      <c r="A10" s="350">
        <v>1</v>
      </c>
      <c r="B10" s="3483">
        <v>2</v>
      </c>
      <c r="C10" s="3484"/>
      <c r="D10" s="3484"/>
      <c r="E10" s="3484"/>
      <c r="F10" s="2762"/>
      <c r="G10" s="1227">
        <v>3</v>
      </c>
      <c r="H10" s="1227">
        <v>4</v>
      </c>
      <c r="I10" s="1227">
        <v>5</v>
      </c>
      <c r="J10" s="1227">
        <v>6</v>
      </c>
      <c r="K10" s="351">
        <v>7</v>
      </c>
      <c r="L10" s="351">
        <v>8</v>
      </c>
      <c r="M10" s="351">
        <v>9</v>
      </c>
      <c r="N10" s="351">
        <v>10</v>
      </c>
      <c r="O10" s="351">
        <v>11</v>
      </c>
      <c r="P10" s="1190">
        <v>12</v>
      </c>
      <c r="Q10" s="352">
        <v>13</v>
      </c>
      <c r="R10" s="1231"/>
    </row>
    <row r="11" spans="1:18" ht="3.75" hidden="1" customHeight="1">
      <c r="A11" s="81"/>
      <c r="B11" s="82"/>
      <c r="C11" s="82"/>
      <c r="D11" s="82"/>
      <c r="E11" s="82"/>
      <c r="F11" s="82"/>
      <c r="G11" s="83"/>
      <c r="H11" s="28"/>
      <c r="I11" s="28"/>
      <c r="J11" s="28"/>
      <c r="K11" s="21"/>
      <c r="L11" s="21"/>
      <c r="M11" s="21"/>
      <c r="N11" s="21"/>
      <c r="O11" s="21"/>
      <c r="P11" s="21"/>
      <c r="Q11" s="1883"/>
    </row>
    <row r="12" spans="1:18" ht="15" customHeight="1" thickBot="1">
      <c r="A12" s="1512"/>
      <c r="B12" s="1513" t="s">
        <v>3003</v>
      </c>
      <c r="C12" s="1514"/>
      <c r="D12" s="1514"/>
      <c r="E12" s="1515"/>
      <c r="F12" s="3147"/>
      <c r="G12" s="1516"/>
      <c r="H12" s="1517"/>
      <c r="I12" s="1517"/>
      <c r="J12" s="1517"/>
      <c r="K12" s="1518"/>
      <c r="L12" s="1518"/>
      <c r="M12" s="1518"/>
      <c r="N12" s="1518"/>
      <c r="O12" s="1518"/>
      <c r="P12" s="1518"/>
      <c r="Q12" s="1891"/>
    </row>
    <row r="13" spans="1:18" ht="13.5" customHeight="1" thickBot="1">
      <c r="A13" s="3146"/>
      <c r="B13" s="3149"/>
      <c r="C13" s="3097" t="s">
        <v>3511</v>
      </c>
      <c r="D13" s="3149"/>
      <c r="E13" s="3147"/>
      <c r="F13" s="2854" t="s">
        <v>3521</v>
      </c>
      <c r="G13" s="3152">
        <v>64.17</v>
      </c>
      <c r="H13" s="3153">
        <v>65.89</v>
      </c>
      <c r="I13" s="3153">
        <v>67.36</v>
      </c>
      <c r="K13" s="1572"/>
      <c r="L13" s="1572"/>
      <c r="M13" s="1572"/>
      <c r="N13" s="1572"/>
      <c r="O13" s="1572"/>
      <c r="P13" s="1572"/>
      <c r="Q13" s="2372"/>
    </row>
    <row r="14" spans="1:18" ht="13.5" customHeight="1" thickBot="1">
      <c r="A14" s="3146"/>
      <c r="B14" s="3149"/>
      <c r="C14" s="3097" t="s">
        <v>3512</v>
      </c>
      <c r="D14" s="3149"/>
      <c r="E14" s="3147"/>
      <c r="F14" s="2854"/>
      <c r="G14" s="3153"/>
      <c r="H14" s="3153"/>
      <c r="I14" s="3153"/>
      <c r="K14" s="1572"/>
      <c r="L14" s="1572"/>
      <c r="M14" s="1572"/>
      <c r="N14" s="1572"/>
      <c r="O14" s="1572"/>
      <c r="P14" s="1572"/>
      <c r="Q14" s="2372"/>
    </row>
    <row r="15" spans="1:18" ht="13.5" customHeight="1" thickBot="1">
      <c r="A15" s="3146"/>
      <c r="B15" s="3149"/>
      <c r="C15" s="3097" t="s">
        <v>3513</v>
      </c>
      <c r="D15" s="3149"/>
      <c r="E15" s="3147"/>
      <c r="F15" s="2854" t="s">
        <v>3522</v>
      </c>
      <c r="G15" s="3154">
        <v>907.7</v>
      </c>
      <c r="H15" s="3154">
        <v>870.2</v>
      </c>
      <c r="I15" s="3154">
        <v>858.4</v>
      </c>
      <c r="K15" s="1572"/>
      <c r="L15" s="1572"/>
      <c r="M15" s="1572"/>
      <c r="N15" s="1572"/>
      <c r="O15" s="1572"/>
      <c r="P15" s="1572"/>
      <c r="Q15" s="2372"/>
    </row>
    <row r="16" spans="1:18" ht="13.5" customHeight="1" thickBot="1">
      <c r="A16" s="3146"/>
      <c r="B16" s="3149"/>
      <c r="C16" s="3097" t="s">
        <v>3117</v>
      </c>
      <c r="D16" s="3149"/>
      <c r="E16" s="3147"/>
      <c r="F16" s="2854" t="s">
        <v>3522</v>
      </c>
      <c r="G16" s="3154">
        <v>66.2</v>
      </c>
      <c r="H16" s="3154">
        <v>35.9</v>
      </c>
      <c r="I16" s="3154">
        <v>38.6</v>
      </c>
      <c r="K16" s="1572"/>
      <c r="L16" s="1572"/>
      <c r="M16" s="1572"/>
      <c r="N16" s="1572"/>
      <c r="O16" s="1572"/>
      <c r="P16" s="1572"/>
      <c r="Q16" s="2372"/>
    </row>
    <row r="17" spans="1:17" ht="13.5" customHeight="1" thickBot="1">
      <c r="A17" s="3146"/>
      <c r="B17" s="3149"/>
      <c r="C17" s="3097" t="s">
        <v>3514</v>
      </c>
      <c r="D17" s="3149"/>
      <c r="E17" s="3147"/>
      <c r="F17" s="2854" t="s">
        <v>3522</v>
      </c>
      <c r="G17" s="3154">
        <v>290</v>
      </c>
      <c r="H17" s="3154">
        <v>231.1</v>
      </c>
      <c r="I17" s="3154">
        <v>238.3</v>
      </c>
      <c r="K17" s="1572"/>
      <c r="L17" s="1572"/>
      <c r="M17" s="1572"/>
      <c r="N17" s="1572"/>
      <c r="O17" s="1572"/>
      <c r="P17" s="1572"/>
      <c r="Q17" s="2372"/>
    </row>
    <row r="18" spans="1:17" ht="13.5" customHeight="1" thickBot="1">
      <c r="A18" s="3146"/>
      <c r="B18" s="3149"/>
      <c r="C18" s="3097" t="s">
        <v>3515</v>
      </c>
      <c r="D18" s="3149"/>
      <c r="E18" s="3147"/>
      <c r="F18" s="2854" t="s">
        <v>3522</v>
      </c>
      <c r="G18" s="3154">
        <v>279.89999999999998</v>
      </c>
      <c r="H18" s="3154">
        <v>350.8</v>
      </c>
      <c r="I18" s="3154">
        <v>310.5</v>
      </c>
      <c r="K18" s="1572"/>
      <c r="L18" s="1572"/>
      <c r="M18" s="1572"/>
      <c r="N18" s="1572"/>
      <c r="O18" s="1572"/>
      <c r="P18" s="1572"/>
      <c r="Q18" s="2372"/>
    </row>
    <row r="19" spans="1:17" ht="13.5" customHeight="1" thickBot="1">
      <c r="A19" s="3146"/>
      <c r="B19" s="3149"/>
      <c r="C19" s="3097" t="s">
        <v>3516</v>
      </c>
      <c r="D19" s="3149"/>
      <c r="E19" s="3147"/>
      <c r="F19" s="2854" t="s">
        <v>3522</v>
      </c>
      <c r="G19" s="3154">
        <v>36.299999999999997</v>
      </c>
      <c r="H19" s="3154">
        <v>49.6</v>
      </c>
      <c r="I19" s="3154">
        <v>45.7</v>
      </c>
      <c r="K19" s="1572"/>
      <c r="L19" s="1572"/>
      <c r="M19" s="1572"/>
      <c r="N19" s="1572"/>
      <c r="O19" s="1572"/>
      <c r="P19" s="1572"/>
      <c r="Q19" s="2372"/>
    </row>
    <row r="20" spans="1:17" ht="13.5" customHeight="1" thickBot="1">
      <c r="A20" s="3146"/>
      <c r="B20" s="3149"/>
      <c r="C20" s="3097" t="s">
        <v>3121</v>
      </c>
      <c r="D20" s="3149"/>
      <c r="E20" s="3147"/>
      <c r="F20" s="2854" t="s">
        <v>3522</v>
      </c>
      <c r="G20" s="3154">
        <v>98.5</v>
      </c>
      <c r="H20" s="3154">
        <v>80.599999999999994</v>
      </c>
      <c r="I20" s="3154">
        <v>64.2</v>
      </c>
      <c r="K20" s="1572"/>
      <c r="L20" s="1572"/>
      <c r="M20" s="1572"/>
      <c r="N20" s="1572"/>
      <c r="O20" s="1572"/>
      <c r="P20" s="1572"/>
      <c r="Q20" s="2372"/>
    </row>
    <row r="21" spans="1:17" ht="13.5" customHeight="1" thickBot="1">
      <c r="A21" s="3146"/>
      <c r="B21" s="3149"/>
      <c r="C21" s="3097" t="s">
        <v>3122</v>
      </c>
      <c r="D21" s="3149"/>
      <c r="E21" s="3147"/>
      <c r="F21" s="2854" t="s">
        <v>3522</v>
      </c>
      <c r="G21" s="3154">
        <v>24.1</v>
      </c>
      <c r="H21" s="3154">
        <v>39.4</v>
      </c>
      <c r="I21" s="3154">
        <v>33.200000000000003</v>
      </c>
      <c r="K21" s="1572"/>
      <c r="L21" s="1572"/>
      <c r="M21" s="1572"/>
      <c r="N21" s="1572"/>
      <c r="O21" s="1572"/>
      <c r="P21" s="1572"/>
      <c r="Q21" s="2372"/>
    </row>
    <row r="22" spans="1:17" ht="13.5" customHeight="1" thickBot="1">
      <c r="A22" s="3146"/>
      <c r="B22" s="3149"/>
      <c r="C22" s="3097" t="s">
        <v>3123</v>
      </c>
      <c r="D22" s="3149"/>
      <c r="E22" s="3147"/>
      <c r="F22" s="2854" t="s">
        <v>3522</v>
      </c>
      <c r="G22" s="3154">
        <v>90.3</v>
      </c>
      <c r="H22" s="3154">
        <v>126.8</v>
      </c>
      <c r="I22" s="3154">
        <v>112.3</v>
      </c>
      <c r="K22" s="1572"/>
      <c r="L22" s="1572"/>
      <c r="M22" s="1572"/>
      <c r="N22" s="1572"/>
      <c r="O22" s="1572"/>
      <c r="P22" s="1572"/>
      <c r="Q22" s="2372"/>
    </row>
    <row r="23" spans="1:17" ht="13.5" customHeight="1" thickBot="1">
      <c r="A23" s="3146"/>
      <c r="B23" s="3149"/>
      <c r="C23" s="3097" t="s">
        <v>3517</v>
      </c>
      <c r="D23" s="3149"/>
      <c r="E23" s="3147"/>
      <c r="F23" s="2854" t="s">
        <v>3522</v>
      </c>
      <c r="G23" s="3154">
        <v>9.3000000000000007</v>
      </c>
      <c r="H23" s="3154">
        <v>9.6</v>
      </c>
      <c r="I23" s="3154">
        <v>10.6</v>
      </c>
      <c r="K23" s="1572"/>
      <c r="L23" s="1572"/>
      <c r="M23" s="1572"/>
      <c r="N23" s="1572"/>
      <c r="O23" s="1572"/>
      <c r="P23" s="1572"/>
      <c r="Q23" s="2372"/>
    </row>
    <row r="24" spans="1:17" ht="13.5" customHeight="1" thickBot="1">
      <c r="A24" s="3146"/>
      <c r="B24" s="3149"/>
      <c r="C24" s="3097" t="s">
        <v>3518</v>
      </c>
      <c r="D24" s="3149"/>
      <c r="E24" s="3147"/>
      <c r="F24" s="2854" t="s">
        <v>3019</v>
      </c>
      <c r="G24" s="3153">
        <v>95.2</v>
      </c>
      <c r="H24" s="3153">
        <v>90.1</v>
      </c>
      <c r="I24" s="3153">
        <v>96.33</v>
      </c>
      <c r="K24" s="1572"/>
      <c r="L24" s="1572"/>
      <c r="M24" s="1572"/>
      <c r="N24" s="1572"/>
      <c r="O24" s="1572"/>
      <c r="P24" s="1572"/>
      <c r="Q24" s="2372"/>
    </row>
    <row r="25" spans="1:17" ht="13.5" customHeight="1" thickBot="1">
      <c r="A25" s="3146"/>
      <c r="B25" s="3149"/>
      <c r="C25" s="3098" t="s">
        <v>3519</v>
      </c>
      <c r="D25" s="3149"/>
      <c r="E25" s="3147"/>
      <c r="F25" s="2854" t="s">
        <v>3019</v>
      </c>
      <c r="G25" s="3155">
        <v>10148.25</v>
      </c>
      <c r="H25" s="3155">
        <v>11148.87</v>
      </c>
      <c r="I25" s="3155">
        <v>11261.41</v>
      </c>
      <c r="K25" s="1572"/>
      <c r="L25" s="1572"/>
      <c r="M25" s="1572"/>
      <c r="N25" s="1572"/>
      <c r="O25" s="1572"/>
      <c r="P25" s="1572"/>
      <c r="Q25" s="2372"/>
    </row>
    <row r="26" spans="1:17" ht="13.5" customHeight="1" thickBot="1">
      <c r="A26" s="3146"/>
      <c r="B26" s="3149"/>
      <c r="C26" s="3151" t="s">
        <v>3520</v>
      </c>
      <c r="D26" s="3149"/>
      <c r="E26" s="3147"/>
      <c r="F26" s="3156" t="s">
        <v>3523</v>
      </c>
      <c r="G26" s="3154">
        <v>87.3</v>
      </c>
      <c r="H26" s="3154">
        <v>86.5</v>
      </c>
      <c r="I26" s="3154">
        <v>83.7</v>
      </c>
      <c r="K26" s="1572"/>
      <c r="L26" s="1572"/>
      <c r="M26" s="1572"/>
      <c r="N26" s="1572"/>
      <c r="O26" s="1572"/>
      <c r="P26" s="1572"/>
      <c r="Q26" s="2372"/>
    </row>
    <row r="27" spans="1:17" ht="13.5" customHeight="1">
      <c r="A27" s="3146"/>
      <c r="B27" s="3149"/>
      <c r="C27" s="3149"/>
      <c r="D27" s="3149"/>
      <c r="E27" s="3147"/>
      <c r="F27" s="3147"/>
      <c r="G27" s="3150"/>
      <c r="H27" s="1559"/>
      <c r="I27" s="1559"/>
      <c r="J27" s="1559"/>
      <c r="K27" s="1572"/>
      <c r="L27" s="1572"/>
      <c r="M27" s="1572"/>
      <c r="N27" s="1572"/>
      <c r="O27" s="1572"/>
      <c r="P27" s="1572"/>
      <c r="Q27" s="2372"/>
    </row>
    <row r="28" spans="1:17" ht="13.5" customHeight="1">
      <c r="A28" s="3146"/>
      <c r="B28" s="3149" t="s">
        <v>3024</v>
      </c>
      <c r="C28" s="3149"/>
      <c r="D28" s="3149"/>
      <c r="E28" s="3147"/>
      <c r="F28" s="3147"/>
      <c r="G28" s="3150"/>
      <c r="H28" s="1559"/>
      <c r="I28" s="1559"/>
      <c r="J28" s="1559"/>
      <c r="K28" s="1572"/>
      <c r="L28" s="1572"/>
      <c r="M28" s="1572"/>
      <c r="N28" s="1572"/>
      <c r="O28" s="1572"/>
      <c r="P28" s="1572"/>
      <c r="Q28" s="2372"/>
    </row>
    <row r="29" spans="1:17" ht="13.5" customHeight="1">
      <c r="A29" s="3146"/>
      <c r="B29" s="3149"/>
      <c r="C29" s="2929" t="s">
        <v>3271</v>
      </c>
      <c r="D29" s="3149"/>
      <c r="E29" s="3147"/>
      <c r="F29" s="3147"/>
      <c r="G29" s="3150"/>
      <c r="H29" s="1559"/>
      <c r="I29" s="1559"/>
      <c r="J29" s="1559"/>
      <c r="K29" s="1572"/>
      <c r="L29" s="1572"/>
      <c r="M29" s="1572"/>
      <c r="N29" s="1572"/>
      <c r="O29" s="1572"/>
      <c r="P29" s="1572"/>
      <c r="Q29" s="2372"/>
    </row>
    <row r="30" spans="1:17" ht="13.5" customHeight="1">
      <c r="A30" s="3146"/>
      <c r="B30" s="3149"/>
      <c r="C30" s="2929" t="s">
        <v>3272</v>
      </c>
      <c r="D30" s="3149"/>
      <c r="E30" s="3147"/>
      <c r="F30" s="3147"/>
      <c r="G30" s="3150"/>
      <c r="H30" s="1559"/>
      <c r="I30" s="1559"/>
      <c r="J30" s="1559"/>
      <c r="K30" s="1572"/>
      <c r="L30" s="1572"/>
      <c r="M30" s="1572"/>
      <c r="N30" s="1572"/>
      <c r="O30" s="1572"/>
      <c r="P30" s="1572"/>
      <c r="Q30" s="2372"/>
    </row>
    <row r="31" spans="1:17" ht="13.5" customHeight="1">
      <c r="A31" s="3146"/>
      <c r="B31" s="3149"/>
      <c r="C31" s="2929" t="s">
        <v>3273</v>
      </c>
      <c r="D31" s="3149"/>
      <c r="E31" s="3147"/>
      <c r="F31" s="3147"/>
      <c r="G31" s="3150"/>
      <c r="H31" s="1559"/>
      <c r="I31" s="1559"/>
      <c r="J31" s="1559"/>
      <c r="K31" s="1572"/>
      <c r="L31" s="1572"/>
      <c r="M31" s="1572"/>
      <c r="N31" s="1572"/>
      <c r="O31" s="1572"/>
      <c r="P31" s="1572"/>
      <c r="Q31" s="2372"/>
    </row>
    <row r="32" spans="1:17" ht="13.5" customHeight="1">
      <c r="A32" s="3146"/>
      <c r="B32" s="3149"/>
      <c r="C32" s="3149"/>
      <c r="D32" s="3149"/>
      <c r="E32" s="3147"/>
      <c r="F32" s="3147"/>
      <c r="G32" s="3150"/>
      <c r="H32" s="1559"/>
      <c r="I32" s="1559"/>
      <c r="J32" s="1559"/>
      <c r="K32" s="1572"/>
      <c r="L32" s="1572"/>
      <c r="M32" s="1572"/>
      <c r="N32" s="1572"/>
      <c r="O32" s="1572"/>
      <c r="P32" s="1572"/>
      <c r="Q32" s="2372"/>
    </row>
    <row r="33" spans="1:17" ht="13.5" customHeight="1">
      <c r="A33" s="3146"/>
      <c r="B33" s="3149" t="s">
        <v>3075</v>
      </c>
      <c r="C33" s="3149"/>
      <c r="D33" s="3149"/>
      <c r="E33" s="3147"/>
      <c r="F33" s="3147"/>
      <c r="G33" s="3150"/>
      <c r="H33" s="1559"/>
      <c r="I33" s="1559"/>
      <c r="J33" s="1559"/>
      <c r="K33" s="1572"/>
      <c r="L33" s="1572"/>
      <c r="M33" s="1572"/>
      <c r="N33" s="1572"/>
      <c r="O33" s="1572"/>
      <c r="P33" s="1572"/>
      <c r="Q33" s="2372"/>
    </row>
    <row r="34" spans="1:17" ht="13.5" customHeight="1">
      <c r="A34" s="3146"/>
      <c r="B34" s="3149"/>
      <c r="C34" s="3169" t="s">
        <v>3534</v>
      </c>
      <c r="D34" s="3149"/>
      <c r="E34" s="3147"/>
      <c r="F34" s="3147"/>
      <c r="G34" s="3150"/>
      <c r="H34" s="1559"/>
      <c r="I34" s="1559"/>
      <c r="J34" s="1559"/>
      <c r="K34" s="1572"/>
      <c r="L34" s="1572"/>
      <c r="M34" s="1572"/>
      <c r="N34" s="1572"/>
      <c r="O34" s="1572"/>
      <c r="P34" s="1572"/>
      <c r="Q34" s="2372"/>
    </row>
    <row r="35" spans="1:17" ht="13.5" customHeight="1">
      <c r="A35" s="3146"/>
      <c r="B35" s="3149"/>
      <c r="C35" s="3034" t="s">
        <v>3535</v>
      </c>
      <c r="D35" s="3149"/>
      <c r="E35" s="3147"/>
      <c r="F35" s="3147"/>
      <c r="G35" s="3150"/>
      <c r="H35" s="1559"/>
      <c r="I35" s="1559"/>
      <c r="J35" s="1559"/>
      <c r="K35" s="1572"/>
      <c r="L35" s="1572"/>
      <c r="M35" s="1572"/>
      <c r="N35" s="1572"/>
      <c r="O35" s="1572"/>
      <c r="P35" s="1572"/>
      <c r="Q35" s="2372"/>
    </row>
    <row r="36" spans="1:17" ht="13.5" customHeight="1">
      <c r="A36" s="3146"/>
      <c r="B36" s="3149"/>
      <c r="C36" s="3034" t="s">
        <v>3536</v>
      </c>
      <c r="D36" s="3149"/>
      <c r="E36" s="3147"/>
      <c r="F36" s="3147"/>
      <c r="G36" s="3150"/>
      <c r="H36" s="1559"/>
      <c r="I36" s="1559"/>
      <c r="J36" s="1559"/>
      <c r="K36" s="1572"/>
      <c r="L36" s="1572"/>
      <c r="M36" s="1572"/>
      <c r="N36" s="1572"/>
      <c r="O36" s="1572"/>
      <c r="P36" s="1572"/>
      <c r="Q36" s="2372"/>
    </row>
    <row r="37" spans="1:17" ht="13.5" customHeight="1">
      <c r="A37" s="3146"/>
      <c r="B37" s="3149"/>
      <c r="C37" s="3034" t="s">
        <v>3537</v>
      </c>
      <c r="D37" s="3149"/>
      <c r="E37" s="3147"/>
      <c r="F37" s="3147"/>
      <c r="G37" s="3150"/>
      <c r="H37" s="1559"/>
      <c r="I37" s="1559"/>
      <c r="J37" s="1559"/>
      <c r="K37" s="1572"/>
      <c r="L37" s="1572"/>
      <c r="M37" s="1572"/>
      <c r="N37" s="1572"/>
      <c r="O37" s="1572"/>
      <c r="P37" s="1572"/>
      <c r="Q37" s="2372"/>
    </row>
    <row r="38" spans="1:17" ht="13.5" customHeight="1">
      <c r="A38" s="3146"/>
      <c r="B38" s="3147"/>
      <c r="C38" s="3147"/>
      <c r="D38" s="3147"/>
      <c r="E38" s="3147"/>
      <c r="F38" s="3147"/>
      <c r="G38" s="3148"/>
      <c r="H38" s="1520"/>
      <c r="I38" s="1520"/>
      <c r="J38" s="1520"/>
      <c r="K38" s="1520"/>
      <c r="L38" s="1520"/>
      <c r="M38" s="1520"/>
      <c r="N38" s="1520"/>
      <c r="O38" s="1520"/>
      <c r="P38" s="1520"/>
      <c r="Q38" s="2366"/>
    </row>
    <row r="39" spans="1:17" ht="13.5" customHeight="1">
      <c r="A39" s="3146"/>
      <c r="B39" s="3170" t="s">
        <v>3092</v>
      </c>
      <c r="C39" s="3147"/>
      <c r="D39" s="3147"/>
      <c r="E39" s="3147"/>
      <c r="F39" s="3147"/>
      <c r="G39" s="3148"/>
      <c r="H39" s="1520"/>
      <c r="I39" s="1520"/>
      <c r="J39" s="1520"/>
      <c r="K39" s="1520"/>
      <c r="L39" s="1520"/>
      <c r="M39" s="1520"/>
      <c r="N39" s="1520"/>
      <c r="O39" s="1520"/>
      <c r="P39" s="1520"/>
      <c r="Q39" s="2366"/>
    </row>
    <row r="40" spans="1:17">
      <c r="A40" s="1512"/>
      <c r="B40" s="1521" t="s">
        <v>650</v>
      </c>
      <c r="C40" s="1522"/>
      <c r="D40" s="1522"/>
      <c r="E40" s="1522"/>
      <c r="F40" s="3157"/>
      <c r="G40" s="1519"/>
      <c r="H40" s="1520"/>
      <c r="I40" s="1520"/>
      <c r="J40" s="1520"/>
      <c r="K40" s="1520"/>
      <c r="L40" s="1520"/>
      <c r="M40" s="1520"/>
      <c r="N40" s="1520"/>
      <c r="O40" s="1520"/>
      <c r="P40" s="1520"/>
      <c r="Q40" s="2366"/>
    </row>
    <row r="41" spans="1:17">
      <c r="A41" s="1512"/>
      <c r="B41" s="1523"/>
      <c r="C41" s="1522" t="s">
        <v>649</v>
      </c>
      <c r="D41" s="1522"/>
      <c r="E41" s="1522"/>
      <c r="F41" s="3157"/>
      <c r="G41" s="1516"/>
      <c r="H41" s="1524"/>
      <c r="I41" s="1524"/>
      <c r="J41" s="1524"/>
      <c r="K41" s="1525"/>
      <c r="L41" s="1525"/>
      <c r="M41" s="1525"/>
      <c r="N41" s="1525"/>
      <c r="O41" s="1525"/>
      <c r="P41" s="1520"/>
      <c r="Q41" s="2366"/>
    </row>
    <row r="42" spans="1:17" ht="15" customHeight="1">
      <c r="A42" s="1512"/>
      <c r="B42" s="1523"/>
      <c r="C42" s="1522"/>
      <c r="D42" s="1522" t="s">
        <v>44</v>
      </c>
      <c r="E42" s="1522"/>
      <c r="F42" s="3157"/>
      <c r="G42" s="1519"/>
      <c r="H42" s="1526"/>
      <c r="I42" s="1526"/>
      <c r="J42" s="1526"/>
      <c r="K42" s="1527"/>
      <c r="L42" s="1527"/>
      <c r="M42" s="1527"/>
      <c r="N42" s="1527"/>
      <c r="O42" s="1528"/>
      <c r="P42" s="1519"/>
      <c r="Q42" s="1665"/>
    </row>
    <row r="43" spans="1:17">
      <c r="A43" s="1512"/>
      <c r="B43" s="1523"/>
      <c r="C43" s="1522"/>
      <c r="D43" s="1522" t="s">
        <v>45</v>
      </c>
      <c r="E43" s="1522"/>
      <c r="F43" s="3157"/>
      <c r="G43" s="1519"/>
      <c r="H43" s="1526"/>
      <c r="I43" s="1526"/>
      <c r="J43" s="1526"/>
      <c r="K43" s="1527"/>
      <c r="L43" s="1527"/>
      <c r="M43" s="1527"/>
      <c r="N43" s="1527"/>
      <c r="O43" s="1528"/>
      <c r="P43" s="1519"/>
      <c r="Q43" s="1665"/>
    </row>
    <row r="44" spans="1:17">
      <c r="A44" s="1512"/>
      <c r="B44" s="1523"/>
      <c r="C44" s="1522"/>
      <c r="D44" s="1522" t="s">
        <v>46</v>
      </c>
      <c r="E44" s="1522"/>
      <c r="F44" s="3157"/>
      <c r="G44" s="1519"/>
      <c r="H44" s="1526"/>
      <c r="I44" s="1526"/>
      <c r="J44" s="1526"/>
      <c r="K44" s="1527"/>
      <c r="L44" s="1527"/>
      <c r="M44" s="1527"/>
      <c r="N44" s="1527"/>
      <c r="O44" s="1528"/>
      <c r="P44" s="1519"/>
      <c r="Q44" s="1665"/>
    </row>
    <row r="45" spans="1:17">
      <c r="A45" s="1512"/>
      <c r="B45" s="1523"/>
      <c r="C45" s="1522"/>
      <c r="D45" s="1522" t="s">
        <v>47</v>
      </c>
      <c r="E45" s="1522"/>
      <c r="F45" s="3157"/>
      <c r="G45" s="1519"/>
      <c r="H45" s="1526"/>
      <c r="I45" s="1526"/>
      <c r="J45" s="1526"/>
      <c r="K45" s="1527"/>
      <c r="L45" s="1527"/>
      <c r="M45" s="1527"/>
      <c r="N45" s="1527"/>
      <c r="O45" s="1528"/>
      <c r="P45" s="1519"/>
      <c r="Q45" s="1665"/>
    </row>
    <row r="46" spans="1:17">
      <c r="A46" s="1512"/>
      <c r="B46" s="1523"/>
      <c r="C46" s="1522"/>
      <c r="D46" s="1522" t="s">
        <v>48</v>
      </c>
      <c r="E46" s="1522"/>
      <c r="F46" s="3157"/>
      <c r="G46" s="1519"/>
      <c r="H46" s="1526"/>
      <c r="I46" s="1526"/>
      <c r="J46" s="1526"/>
      <c r="K46" s="1527"/>
      <c r="L46" s="1527"/>
      <c r="M46" s="1527"/>
      <c r="N46" s="1527"/>
      <c r="O46" s="1528"/>
      <c r="P46" s="1519"/>
      <c r="Q46" s="1665"/>
    </row>
    <row r="47" spans="1:17">
      <c r="A47" s="1512"/>
      <c r="B47" s="1523"/>
      <c r="C47" s="1522"/>
      <c r="D47" s="1522" t="s">
        <v>49</v>
      </c>
      <c r="E47" s="1522" t="s">
        <v>2080</v>
      </c>
      <c r="F47" s="3157"/>
      <c r="G47" s="1519"/>
      <c r="H47" s="1526"/>
      <c r="I47" s="1526"/>
      <c r="J47" s="1526"/>
      <c r="K47" s="1527"/>
      <c r="L47" s="1527"/>
      <c r="M47" s="1527"/>
      <c r="N47" s="1527"/>
      <c r="O47" s="1528"/>
      <c r="P47" s="1519"/>
      <c r="Q47" s="1665"/>
    </row>
    <row r="48" spans="1:17">
      <c r="A48" s="1512"/>
      <c r="B48" s="1523"/>
      <c r="C48" s="1522"/>
      <c r="D48" s="1522" t="s">
        <v>50</v>
      </c>
      <c r="E48" s="1522"/>
      <c r="F48" s="3158"/>
      <c r="G48" s="1529"/>
      <c r="H48" s="1526"/>
      <c r="I48" s="1526"/>
      <c r="J48" s="1526"/>
      <c r="K48" s="1527"/>
      <c r="L48" s="1527"/>
      <c r="M48" s="1527"/>
      <c r="N48" s="1527"/>
      <c r="O48" s="1530"/>
      <c r="P48" s="1529"/>
      <c r="Q48" s="2367"/>
    </row>
    <row r="49" spans="1:17">
      <c r="A49" s="1512"/>
      <c r="B49" s="1523"/>
      <c r="C49" s="1522" t="s">
        <v>651</v>
      </c>
      <c r="D49" s="1522"/>
      <c r="E49" s="1522"/>
      <c r="F49" s="3158"/>
      <c r="G49" s="1531"/>
      <c r="H49" s="1532"/>
      <c r="I49" s="1532"/>
      <c r="J49" s="1532"/>
      <c r="K49" s="1533"/>
      <c r="L49" s="1533"/>
      <c r="M49" s="1533"/>
      <c r="N49" s="1533"/>
      <c r="O49" s="1533"/>
      <c r="P49" s="1534"/>
      <c r="Q49" s="2368"/>
    </row>
    <row r="50" spans="1:17" ht="15" customHeight="1">
      <c r="A50" s="1512"/>
      <c r="B50" s="1523"/>
      <c r="C50" s="1522"/>
      <c r="D50" s="1522">
        <v>1</v>
      </c>
      <c r="E50" s="1522" t="s">
        <v>51</v>
      </c>
      <c r="F50" s="3158"/>
      <c r="G50" s="1529"/>
      <c r="H50" s="1526"/>
      <c r="I50" s="1526"/>
      <c r="J50" s="1526"/>
      <c r="K50" s="1527"/>
      <c r="L50" s="1527"/>
      <c r="M50" s="1527"/>
      <c r="N50" s="1527"/>
      <c r="O50" s="1530"/>
      <c r="P50" s="1529"/>
      <c r="Q50" s="2367"/>
    </row>
    <row r="51" spans="1:17">
      <c r="A51" s="1512"/>
      <c r="B51" s="1523"/>
      <c r="C51" s="1522"/>
      <c r="D51" s="1522">
        <v>2</v>
      </c>
      <c r="E51" s="1522" t="s">
        <v>1368</v>
      </c>
      <c r="F51" s="3158"/>
      <c r="G51" s="1529"/>
      <c r="H51" s="1526"/>
      <c r="I51" s="1526"/>
      <c r="J51" s="1526"/>
      <c r="K51" s="1527"/>
      <c r="L51" s="1527"/>
      <c r="M51" s="1527"/>
      <c r="N51" s="1527"/>
      <c r="O51" s="1530"/>
      <c r="P51" s="1529"/>
      <c r="Q51" s="2367"/>
    </row>
    <row r="52" spans="1:17">
      <c r="A52" s="1512"/>
      <c r="B52" s="1523"/>
      <c r="C52" s="1522"/>
      <c r="D52" s="1522">
        <v>3</v>
      </c>
      <c r="E52" s="1522" t="s">
        <v>52</v>
      </c>
      <c r="F52" s="3158"/>
      <c r="G52" s="1529"/>
      <c r="H52" s="1526"/>
      <c r="I52" s="1526"/>
      <c r="J52" s="1526"/>
      <c r="K52" s="1527"/>
      <c r="L52" s="1527"/>
      <c r="M52" s="1527"/>
      <c r="N52" s="1527"/>
      <c r="O52" s="1530"/>
      <c r="P52" s="1529"/>
      <c r="Q52" s="2367"/>
    </row>
    <row r="53" spans="1:17">
      <c r="A53" s="1512"/>
      <c r="B53" s="1523"/>
      <c r="C53" s="1522"/>
      <c r="D53" s="1522">
        <v>4</v>
      </c>
      <c r="E53" s="1522" t="s">
        <v>53</v>
      </c>
      <c r="F53" s="3158"/>
      <c r="G53" s="1529"/>
      <c r="H53" s="1526"/>
      <c r="I53" s="1526"/>
      <c r="J53" s="1526"/>
      <c r="K53" s="1527"/>
      <c r="L53" s="1527"/>
      <c r="M53" s="1527"/>
      <c r="N53" s="1527"/>
      <c r="O53" s="1530"/>
      <c r="P53" s="1529"/>
      <c r="Q53" s="2367"/>
    </row>
    <row r="54" spans="1:17">
      <c r="A54" s="1512"/>
      <c r="B54" s="1515"/>
      <c r="C54" s="1522" t="s">
        <v>652</v>
      </c>
      <c r="D54" s="1522"/>
      <c r="E54" s="1522"/>
      <c r="F54" s="3158"/>
      <c r="G54" s="1531"/>
      <c r="H54" s="1531"/>
      <c r="I54" s="1531"/>
      <c r="J54" s="1531"/>
      <c r="K54" s="1533"/>
      <c r="L54" s="1533"/>
      <c r="M54" s="1533"/>
      <c r="N54" s="1533"/>
      <c r="O54" s="1533"/>
      <c r="P54" s="1534"/>
      <c r="Q54" s="2368"/>
    </row>
    <row r="55" spans="1:17" ht="15" customHeight="1">
      <c r="A55" s="1535"/>
      <c r="B55" s="84"/>
      <c r="C55" s="1536"/>
      <c r="D55" s="1537">
        <v>1</v>
      </c>
      <c r="E55" s="1536" t="s">
        <v>1366</v>
      </c>
      <c r="F55" s="1536"/>
      <c r="G55" s="1529"/>
      <c r="H55" s="1526"/>
      <c r="I55" s="1526"/>
      <c r="J55" s="1526"/>
      <c r="K55" s="1527"/>
      <c r="L55" s="1527"/>
      <c r="M55" s="1527"/>
      <c r="N55" s="1527"/>
      <c r="O55" s="1530"/>
      <c r="P55" s="1529"/>
      <c r="Q55" s="2367"/>
    </row>
    <row r="56" spans="1:17">
      <c r="A56" s="1512"/>
      <c r="B56" s="1538"/>
      <c r="C56" s="1522"/>
      <c r="D56" s="1522">
        <v>2</v>
      </c>
      <c r="E56" s="1522" t="s">
        <v>54</v>
      </c>
      <c r="F56" s="3158"/>
      <c r="G56" s="1529"/>
      <c r="H56" s="1526"/>
      <c r="I56" s="1526"/>
      <c r="J56" s="1526"/>
      <c r="K56" s="1527"/>
      <c r="L56" s="1527"/>
      <c r="M56" s="1527"/>
      <c r="N56" s="1527"/>
      <c r="O56" s="1530"/>
      <c r="P56" s="1529"/>
      <c r="Q56" s="2367"/>
    </row>
    <row r="57" spans="1:17">
      <c r="A57" s="1512"/>
      <c r="B57" s="1515"/>
      <c r="C57" s="1522"/>
      <c r="D57" s="1522">
        <v>3</v>
      </c>
      <c r="E57" s="1522" t="s">
        <v>55</v>
      </c>
      <c r="F57" s="3158"/>
      <c r="G57" s="1529"/>
      <c r="H57" s="1526"/>
      <c r="I57" s="1526"/>
      <c r="J57" s="1526"/>
      <c r="K57" s="1527"/>
      <c r="L57" s="1527"/>
      <c r="M57" s="1527"/>
      <c r="N57" s="1527"/>
      <c r="O57" s="1530"/>
      <c r="P57" s="1529"/>
      <c r="Q57" s="2367"/>
    </row>
    <row r="58" spans="1:17">
      <c r="A58" s="1512"/>
      <c r="B58" s="1515"/>
      <c r="C58" s="1522"/>
      <c r="D58" s="1522">
        <v>4</v>
      </c>
      <c r="E58" s="1522" t="s">
        <v>56</v>
      </c>
      <c r="F58" s="3158"/>
      <c r="G58" s="1539"/>
      <c r="H58" s="1526"/>
      <c r="I58" s="1526"/>
      <c r="J58" s="1526"/>
      <c r="K58" s="1527"/>
      <c r="L58" s="1527"/>
      <c r="M58" s="1527"/>
      <c r="N58" s="1527"/>
      <c r="O58" s="1530"/>
      <c r="P58" s="1529"/>
      <c r="Q58" s="2367"/>
    </row>
    <row r="59" spans="1:17">
      <c r="A59" s="1512"/>
      <c r="B59" s="1515"/>
      <c r="C59" s="1522"/>
      <c r="D59" s="1522">
        <v>5</v>
      </c>
      <c r="E59" s="1522" t="s">
        <v>57</v>
      </c>
      <c r="F59" s="3158"/>
      <c r="G59" s="1529"/>
      <c r="H59" s="1526"/>
      <c r="I59" s="1526"/>
      <c r="J59" s="1526"/>
      <c r="K59" s="1527"/>
      <c r="L59" s="1527"/>
      <c r="M59" s="1527"/>
      <c r="N59" s="1527"/>
      <c r="O59" s="1530"/>
      <c r="P59" s="1529"/>
      <c r="Q59" s="2367"/>
    </row>
    <row r="60" spans="1:17">
      <c r="A60" s="1512"/>
      <c r="B60" s="1515"/>
      <c r="C60" s="1522"/>
      <c r="D60" s="1522">
        <v>6</v>
      </c>
      <c r="E60" s="1522" t="s">
        <v>58</v>
      </c>
      <c r="F60" s="3158"/>
      <c r="G60" s="1529"/>
      <c r="H60" s="1526"/>
      <c r="I60" s="1526"/>
      <c r="J60" s="1526"/>
      <c r="K60" s="1527"/>
      <c r="L60" s="1527"/>
      <c r="M60" s="1527"/>
      <c r="N60" s="1527"/>
      <c r="O60" s="1530"/>
      <c r="P60" s="1529"/>
      <c r="Q60" s="2367"/>
    </row>
    <row r="61" spans="1:17">
      <c r="A61" s="1512"/>
      <c r="B61" s="1515"/>
      <c r="C61" s="1522" t="s">
        <v>193</v>
      </c>
      <c r="D61" s="1540" t="s">
        <v>653</v>
      </c>
      <c r="E61" s="1541"/>
      <c r="F61" s="3159"/>
      <c r="G61" s="1539"/>
      <c r="H61" s="1526"/>
      <c r="I61" s="1526"/>
      <c r="J61" s="1526"/>
      <c r="K61" s="1527"/>
      <c r="L61" s="1527"/>
      <c r="M61" s="1527"/>
      <c r="N61" s="1527"/>
      <c r="O61" s="1530"/>
      <c r="P61" s="1529"/>
      <c r="Q61" s="2367"/>
    </row>
    <row r="62" spans="1:17">
      <c r="A62" s="1512"/>
      <c r="B62" s="1515"/>
      <c r="C62" s="1522" t="s">
        <v>195</v>
      </c>
      <c r="D62" s="1540" t="s">
        <v>59</v>
      </c>
      <c r="E62" s="1541"/>
      <c r="F62" s="3159"/>
      <c r="G62" s="1529"/>
      <c r="H62" s="1542"/>
      <c r="I62" s="1542"/>
      <c r="J62" s="1542"/>
      <c r="K62" s="1520"/>
      <c r="L62" s="1520"/>
      <c r="M62" s="1520"/>
      <c r="N62" s="1520"/>
      <c r="O62" s="1520"/>
      <c r="P62" s="1520"/>
      <c r="Q62" s="2366"/>
    </row>
    <row r="63" spans="1:17">
      <c r="A63" s="1512"/>
      <c r="B63" s="1515"/>
      <c r="C63" s="1522" t="s">
        <v>197</v>
      </c>
      <c r="D63" s="1540" t="s">
        <v>60</v>
      </c>
      <c r="E63" s="1541"/>
      <c r="F63" s="3159"/>
      <c r="G63" s="1529"/>
      <c r="H63" s="1542"/>
      <c r="I63" s="1542"/>
      <c r="J63" s="1542"/>
      <c r="K63" s="1520"/>
      <c r="L63" s="1520"/>
      <c r="M63" s="1520"/>
      <c r="N63" s="1520"/>
      <c r="O63" s="1520"/>
      <c r="P63" s="1520"/>
      <c r="Q63" s="2366"/>
    </row>
    <row r="64" spans="1:17">
      <c r="A64" s="1512"/>
      <c r="B64" s="1515"/>
      <c r="C64" s="1522" t="s">
        <v>654</v>
      </c>
      <c r="D64" s="1540" t="s">
        <v>1367</v>
      </c>
      <c r="E64" s="1541"/>
      <c r="F64" s="3159"/>
      <c r="G64" s="1529"/>
      <c r="H64" s="1542"/>
      <c r="I64" s="1542"/>
      <c r="J64" s="1542"/>
      <c r="K64" s="1520"/>
      <c r="L64" s="1520"/>
      <c r="M64" s="1520"/>
      <c r="N64" s="1520"/>
      <c r="O64" s="1520"/>
      <c r="P64" s="1520"/>
      <c r="Q64" s="2366"/>
    </row>
    <row r="65" spans="1:17" ht="15" customHeight="1">
      <c r="A65" s="1512"/>
      <c r="B65" s="1515"/>
      <c r="C65" s="1522" t="s">
        <v>655</v>
      </c>
      <c r="D65" s="1540" t="s">
        <v>61</v>
      </c>
      <c r="E65" s="1541"/>
      <c r="F65" s="3159"/>
      <c r="G65" s="1539"/>
      <c r="H65" s="1526"/>
      <c r="I65" s="1526"/>
      <c r="J65" s="1526"/>
      <c r="K65" s="1543"/>
      <c r="L65" s="1543"/>
      <c r="M65" s="1543"/>
      <c r="N65" s="1543"/>
      <c r="O65" s="1544"/>
      <c r="P65" s="1544"/>
      <c r="Q65" s="2367"/>
    </row>
    <row r="66" spans="1:17">
      <c r="A66" s="1512"/>
      <c r="B66" s="1515"/>
      <c r="C66" s="1522" t="s">
        <v>656</v>
      </c>
      <c r="D66" s="1540" t="s">
        <v>62</v>
      </c>
      <c r="E66" s="1541"/>
      <c r="F66" s="3159"/>
      <c r="G66" s="1529"/>
      <c r="H66" s="1526"/>
      <c r="I66" s="1526"/>
      <c r="J66" s="1526"/>
      <c r="K66" s="1543"/>
      <c r="L66" s="1543"/>
      <c r="M66" s="1543"/>
      <c r="N66" s="1543"/>
      <c r="O66" s="1544"/>
      <c r="P66" s="1544"/>
      <c r="Q66" s="2367"/>
    </row>
    <row r="67" spans="1:17">
      <c r="A67" s="1512"/>
      <c r="B67" s="1515"/>
      <c r="C67" s="1522" t="s">
        <v>657</v>
      </c>
      <c r="D67" s="1540" t="s">
        <v>63</v>
      </c>
      <c r="E67" s="1541"/>
      <c r="F67" s="3159"/>
      <c r="G67" s="1539"/>
      <c r="H67" s="1526"/>
      <c r="I67" s="1526"/>
      <c r="J67" s="1526"/>
      <c r="K67" s="1527"/>
      <c r="L67" s="1527"/>
      <c r="M67" s="1527"/>
      <c r="N67" s="1527"/>
      <c r="O67" s="1530"/>
      <c r="P67" s="1529"/>
      <c r="Q67" s="2367"/>
    </row>
    <row r="68" spans="1:17">
      <c r="A68" s="1512"/>
      <c r="B68" s="1515"/>
      <c r="C68" s="1522" t="s">
        <v>658</v>
      </c>
      <c r="D68" s="1540" t="s">
        <v>661</v>
      </c>
      <c r="E68" s="1541"/>
      <c r="F68" s="3159"/>
      <c r="G68" s="1529"/>
      <c r="H68" s="1526"/>
      <c r="I68" s="1526"/>
      <c r="J68" s="1526"/>
      <c r="K68" s="1527"/>
      <c r="L68" s="1527"/>
      <c r="M68" s="1527"/>
      <c r="N68" s="1527"/>
      <c r="O68" s="1530"/>
      <c r="P68" s="1529"/>
      <c r="Q68" s="2367"/>
    </row>
    <row r="69" spans="1:17">
      <c r="A69" s="1512"/>
      <c r="B69" s="1515"/>
      <c r="C69" s="1522" t="s">
        <v>659</v>
      </c>
      <c r="D69" s="1540" t="s">
        <v>662</v>
      </c>
      <c r="E69" s="1541"/>
      <c r="F69" s="3159"/>
      <c r="G69" s="1545"/>
      <c r="H69" s="1546"/>
      <c r="I69" s="1546"/>
      <c r="J69" s="1546"/>
      <c r="K69" s="1547"/>
      <c r="L69" s="1547"/>
      <c r="M69" s="1547"/>
      <c r="N69" s="1547"/>
      <c r="O69" s="1529"/>
      <c r="P69" s="1529"/>
      <c r="Q69" s="2367"/>
    </row>
    <row r="70" spans="1:17">
      <c r="A70" s="1512"/>
      <c r="B70" s="1515"/>
      <c r="C70" s="1522" t="s">
        <v>660</v>
      </c>
      <c r="D70" s="1540" t="s">
        <v>663</v>
      </c>
      <c r="E70" s="1541"/>
      <c r="F70" s="3159"/>
      <c r="G70" s="1529"/>
      <c r="H70" s="1526"/>
      <c r="I70" s="1526"/>
      <c r="J70" s="1526"/>
      <c r="K70" s="1547"/>
      <c r="L70" s="1547"/>
      <c r="M70" s="1547"/>
      <c r="N70" s="1547"/>
      <c r="O70" s="1529"/>
      <c r="P70" s="1529"/>
      <c r="Q70" s="2367"/>
    </row>
    <row r="71" spans="1:17">
      <c r="A71" s="1512"/>
      <c r="B71" s="1515"/>
      <c r="C71" s="1522" t="s">
        <v>664</v>
      </c>
      <c r="D71" s="1522" t="s">
        <v>665</v>
      </c>
      <c r="E71" s="1522"/>
      <c r="F71" s="3158"/>
      <c r="G71" s="1529"/>
      <c r="H71" s="1526"/>
      <c r="I71" s="1526"/>
      <c r="J71" s="1526"/>
      <c r="K71" s="1527"/>
      <c r="L71" s="1527"/>
      <c r="M71" s="1527"/>
      <c r="N71" s="1527"/>
      <c r="O71" s="1530"/>
      <c r="P71" s="1529"/>
      <c r="Q71" s="2367"/>
    </row>
    <row r="72" spans="1:17" ht="12.75" customHeight="1">
      <c r="A72" s="1512"/>
      <c r="B72" s="1515"/>
      <c r="C72" s="1522" t="s">
        <v>677</v>
      </c>
      <c r="D72" s="1522" t="s">
        <v>678</v>
      </c>
      <c r="E72" s="1522"/>
      <c r="F72" s="3158"/>
      <c r="G72" s="1529"/>
      <c r="H72" s="1520"/>
      <c r="I72" s="1520"/>
      <c r="J72" s="1520"/>
      <c r="K72" s="1520"/>
      <c r="L72" s="1520"/>
      <c r="M72" s="1520"/>
      <c r="N72" s="1520"/>
      <c r="O72" s="1520"/>
      <c r="P72" s="1520"/>
      <c r="Q72" s="2366"/>
    </row>
    <row r="73" spans="1:17">
      <c r="A73" s="1512"/>
      <c r="B73" s="1515"/>
      <c r="C73" s="1522"/>
      <c r="D73" s="1522" t="s">
        <v>647</v>
      </c>
      <c r="E73" s="1522" t="s">
        <v>679</v>
      </c>
      <c r="F73" s="3158"/>
      <c r="G73" s="1529"/>
      <c r="H73" s="1529"/>
      <c r="I73" s="1529"/>
      <c r="J73" s="1529"/>
      <c r="K73" s="1548"/>
      <c r="L73" s="1548"/>
      <c r="M73" s="1548"/>
      <c r="N73" s="1548"/>
      <c r="O73" s="1529"/>
      <c r="P73" s="1529"/>
      <c r="Q73" s="2367"/>
    </row>
    <row r="74" spans="1:17">
      <c r="A74" s="1512"/>
      <c r="B74" s="1515"/>
      <c r="C74" s="1522"/>
      <c r="D74" s="1522"/>
      <c r="E74" s="1522" t="s">
        <v>680</v>
      </c>
      <c r="F74" s="3158"/>
      <c r="G74" s="1549"/>
      <c r="H74" s="1549"/>
      <c r="I74" s="1549"/>
      <c r="J74" s="1549"/>
      <c r="K74" s="1529"/>
      <c r="L74" s="1529"/>
      <c r="M74" s="1529"/>
      <c r="N74" s="1529"/>
      <c r="O74" s="1529"/>
      <c r="P74" s="1529"/>
      <c r="Q74" s="2367"/>
    </row>
    <row r="75" spans="1:17" ht="12" customHeight="1">
      <c r="A75" s="1512"/>
      <c r="B75" s="1515"/>
      <c r="C75" s="1522"/>
      <c r="D75" s="1522"/>
      <c r="E75" s="1522" t="s">
        <v>681</v>
      </c>
      <c r="F75" s="3158"/>
      <c r="G75" s="1549"/>
      <c r="H75" s="1549"/>
      <c r="I75" s="1549"/>
      <c r="J75" s="1549"/>
      <c r="K75" s="1529"/>
      <c r="L75" s="1529"/>
      <c r="M75" s="1529"/>
      <c r="N75" s="1529"/>
      <c r="O75" s="1529"/>
      <c r="P75" s="1529"/>
      <c r="Q75" s="2367"/>
    </row>
    <row r="76" spans="1:17" ht="12.75" customHeight="1">
      <c r="A76" s="1512"/>
      <c r="B76" s="1515"/>
      <c r="C76" s="1522"/>
      <c r="D76" s="1522"/>
      <c r="E76" s="1522" t="s">
        <v>682</v>
      </c>
      <c r="F76" s="3158"/>
      <c r="G76" s="1549"/>
      <c r="H76" s="1549"/>
      <c r="I76" s="1549"/>
      <c r="J76" s="1549"/>
      <c r="K76" s="1529"/>
      <c r="L76" s="1529"/>
      <c r="M76" s="1529"/>
      <c r="N76" s="1529"/>
      <c r="O76" s="1529"/>
      <c r="P76" s="1529"/>
      <c r="Q76" s="2367"/>
    </row>
    <row r="77" spans="1:17">
      <c r="A77" s="1512"/>
      <c r="B77" s="1515"/>
      <c r="C77" s="1522"/>
      <c r="D77" s="1522"/>
      <c r="E77" s="1522" t="s">
        <v>683</v>
      </c>
      <c r="F77" s="3158"/>
      <c r="G77" s="1549"/>
      <c r="H77" s="1549"/>
      <c r="I77" s="1549"/>
      <c r="J77" s="1549"/>
      <c r="K77" s="1529"/>
      <c r="L77" s="1529"/>
      <c r="M77" s="1529"/>
      <c r="N77" s="1529"/>
      <c r="O77" s="1529"/>
      <c r="P77" s="1529"/>
      <c r="Q77" s="2367"/>
    </row>
    <row r="78" spans="1:17" ht="12" customHeight="1">
      <c r="A78" s="1512"/>
      <c r="B78" s="1515"/>
      <c r="C78" s="1522"/>
      <c r="D78" s="1522"/>
      <c r="E78" s="1522" t="s">
        <v>684</v>
      </c>
      <c r="F78" s="3158"/>
      <c r="G78" s="1549"/>
      <c r="H78" s="1549"/>
      <c r="I78" s="1549"/>
      <c r="J78" s="1549"/>
      <c r="K78" s="1529"/>
      <c r="L78" s="1529"/>
      <c r="M78" s="1529"/>
      <c r="N78" s="1529"/>
      <c r="O78" s="1529"/>
      <c r="P78" s="1529"/>
      <c r="Q78" s="2367"/>
    </row>
    <row r="79" spans="1:17">
      <c r="A79" s="1512"/>
      <c r="B79" s="1515"/>
      <c r="C79" s="1522"/>
      <c r="D79" s="1522"/>
      <c r="E79" s="1522" t="s">
        <v>685</v>
      </c>
      <c r="F79" s="3158"/>
      <c r="G79" s="1549"/>
      <c r="H79" s="1549"/>
      <c r="I79" s="1549"/>
      <c r="J79" s="1549"/>
      <c r="K79" s="1529"/>
      <c r="L79" s="1529"/>
      <c r="M79" s="1529"/>
      <c r="N79" s="1529"/>
      <c r="O79" s="1529"/>
      <c r="P79" s="1529"/>
      <c r="Q79" s="2367"/>
    </row>
    <row r="80" spans="1:17" ht="13.5" customHeight="1">
      <c r="A80" s="1512"/>
      <c r="B80" s="1515"/>
      <c r="C80" s="1522" t="s">
        <v>686</v>
      </c>
      <c r="D80" s="1522" t="s">
        <v>687</v>
      </c>
      <c r="E80" s="1522"/>
      <c r="F80" s="3158"/>
      <c r="G80" s="1529"/>
      <c r="H80" s="1520"/>
      <c r="I80" s="1520"/>
      <c r="J80" s="1520"/>
      <c r="K80" s="1520"/>
      <c r="L80" s="1520"/>
      <c r="M80" s="1520"/>
      <c r="N80" s="1520"/>
      <c r="O80" s="1520"/>
      <c r="P80" s="1520"/>
      <c r="Q80" s="2366"/>
    </row>
    <row r="81" spans="1:17">
      <c r="A81" s="1512"/>
      <c r="B81" s="1515"/>
      <c r="C81" s="1522"/>
      <c r="D81" s="1522" t="s">
        <v>647</v>
      </c>
      <c r="E81" s="1522" t="s">
        <v>688</v>
      </c>
      <c r="F81" s="3158"/>
      <c r="G81" s="1529"/>
      <c r="H81" s="1550"/>
      <c r="I81" s="1520"/>
      <c r="J81" s="1520"/>
      <c r="K81" s="1551"/>
      <c r="L81" s="1552"/>
      <c r="M81" s="1552"/>
      <c r="N81" s="1552"/>
      <c r="O81" s="1553"/>
      <c r="P81" s="1554"/>
      <c r="Q81" s="2367"/>
    </row>
    <row r="82" spans="1:17" ht="12.75" customHeight="1">
      <c r="A82" s="1512"/>
      <c r="B82" s="1555"/>
      <c r="C82" s="1556"/>
      <c r="D82" s="1522" t="s">
        <v>648</v>
      </c>
      <c r="E82" s="1522" t="s">
        <v>689</v>
      </c>
      <c r="F82" s="3158"/>
      <c r="G82" s="1529"/>
      <c r="H82" s="1520"/>
      <c r="I82" s="1520"/>
      <c r="J82" s="1520"/>
      <c r="K82" s="1520"/>
      <c r="L82" s="1520"/>
      <c r="M82" s="1520"/>
      <c r="N82" s="1520"/>
      <c r="O82" s="1520"/>
      <c r="P82" s="1520"/>
      <c r="Q82" s="2366"/>
    </row>
    <row r="83" spans="1:17">
      <c r="A83" s="1512"/>
      <c r="B83" s="1555"/>
      <c r="C83" s="1556"/>
      <c r="D83" s="1522" t="s">
        <v>666</v>
      </c>
      <c r="E83" s="1522" t="s">
        <v>690</v>
      </c>
      <c r="F83" s="3158"/>
      <c r="G83" s="1529"/>
      <c r="H83" s="1520"/>
      <c r="I83" s="1520"/>
      <c r="J83" s="1520"/>
      <c r="K83" s="1520"/>
      <c r="L83" s="1520"/>
      <c r="M83" s="1520"/>
      <c r="N83" s="1520"/>
      <c r="O83" s="1520"/>
      <c r="P83" s="1520"/>
      <c r="Q83" s="2366"/>
    </row>
    <row r="84" spans="1:17">
      <c r="A84" s="1512"/>
      <c r="B84" s="1555"/>
      <c r="C84" s="1556"/>
      <c r="D84" s="1522" t="s">
        <v>667</v>
      </c>
      <c r="E84" s="1522" t="s">
        <v>691</v>
      </c>
      <c r="F84" s="3158"/>
      <c r="G84" s="1529"/>
      <c r="H84" s="1520"/>
      <c r="I84" s="1520"/>
      <c r="J84" s="1520"/>
      <c r="K84" s="1520"/>
      <c r="L84" s="1520"/>
      <c r="M84" s="1520"/>
      <c r="N84" s="1520"/>
      <c r="O84" s="1520"/>
      <c r="P84" s="1520"/>
      <c r="Q84" s="2366"/>
    </row>
    <row r="85" spans="1:17">
      <c r="A85" s="1512"/>
      <c r="B85" s="1555"/>
      <c r="C85" s="1556"/>
      <c r="D85" s="1522" t="s">
        <v>668</v>
      </c>
      <c r="E85" s="1522" t="s">
        <v>692</v>
      </c>
      <c r="F85" s="3158"/>
      <c r="G85" s="1529"/>
      <c r="H85" s="1520"/>
      <c r="I85" s="1520"/>
      <c r="J85" s="1520"/>
      <c r="K85" s="1520"/>
      <c r="L85" s="1520"/>
      <c r="M85" s="1520"/>
      <c r="N85" s="1520"/>
      <c r="O85" s="1520"/>
      <c r="P85" s="1520"/>
      <c r="Q85" s="2366"/>
    </row>
    <row r="86" spans="1:17">
      <c r="A86" s="1512"/>
      <c r="B86" s="1555"/>
      <c r="C86" s="1556"/>
      <c r="D86" s="1522" t="s">
        <v>669</v>
      </c>
      <c r="E86" s="1522" t="s">
        <v>693</v>
      </c>
      <c r="F86" s="3158"/>
      <c r="G86" s="1529"/>
      <c r="H86" s="1520"/>
      <c r="I86" s="1520"/>
      <c r="J86" s="1520"/>
      <c r="K86" s="1520"/>
      <c r="L86" s="1520"/>
      <c r="M86" s="1520"/>
      <c r="N86" s="1520"/>
      <c r="O86" s="1520"/>
      <c r="P86" s="1520"/>
      <c r="Q86" s="2366"/>
    </row>
    <row r="87" spans="1:17">
      <c r="A87" s="1512"/>
      <c r="B87" s="1555"/>
      <c r="C87" s="1556"/>
      <c r="D87" s="1522" t="s">
        <v>670</v>
      </c>
      <c r="E87" s="1522" t="s">
        <v>694</v>
      </c>
      <c r="F87" s="3158"/>
      <c r="G87" s="1529"/>
      <c r="H87" s="1520"/>
      <c r="I87" s="1520"/>
      <c r="J87" s="1520"/>
      <c r="K87" s="1520"/>
      <c r="L87" s="1520"/>
      <c r="M87" s="1520"/>
      <c r="N87" s="1520"/>
      <c r="O87" s="1520"/>
      <c r="P87" s="1520"/>
      <c r="Q87" s="2366"/>
    </row>
    <row r="88" spans="1:17">
      <c r="A88" s="1512"/>
      <c r="B88" s="1555"/>
      <c r="C88" s="1556"/>
      <c r="D88" s="1522" t="s">
        <v>671</v>
      </c>
      <c r="E88" s="1522" t="s">
        <v>695</v>
      </c>
      <c r="F88" s="3158"/>
      <c r="G88" s="1529"/>
      <c r="H88" s="1520"/>
      <c r="I88" s="1520"/>
      <c r="J88" s="1520"/>
      <c r="K88" s="1520"/>
      <c r="L88" s="1520"/>
      <c r="M88" s="1520"/>
      <c r="N88" s="1520"/>
      <c r="O88" s="1520"/>
      <c r="P88" s="1520"/>
      <c r="Q88" s="2366"/>
    </row>
    <row r="89" spans="1:17">
      <c r="A89" s="1512"/>
      <c r="B89" s="1555"/>
      <c r="C89" s="1556"/>
      <c r="D89" s="1522" t="s">
        <v>672</v>
      </c>
      <c r="E89" s="1522" t="s">
        <v>696</v>
      </c>
      <c r="F89" s="3158"/>
      <c r="G89" s="1529"/>
      <c r="H89" s="1520"/>
      <c r="I89" s="1520"/>
      <c r="J89" s="1520"/>
      <c r="K89" s="1520"/>
      <c r="L89" s="1520"/>
      <c r="M89" s="1520"/>
      <c r="N89" s="1520"/>
      <c r="O89" s="1520"/>
      <c r="P89" s="1520"/>
      <c r="Q89" s="2366"/>
    </row>
    <row r="90" spans="1:17">
      <c r="A90" s="1512"/>
      <c r="B90" s="1515"/>
      <c r="C90" s="1522"/>
      <c r="D90" s="1522"/>
      <c r="E90" s="1522"/>
      <c r="F90" s="3158"/>
      <c r="G90" s="1529"/>
      <c r="H90" s="1520"/>
      <c r="I90" s="1520"/>
      <c r="J90" s="1520"/>
      <c r="K90" s="1520"/>
      <c r="L90" s="1520"/>
      <c r="M90" s="1520"/>
      <c r="N90" s="1520"/>
      <c r="O90" s="1520"/>
      <c r="P90" s="1520"/>
      <c r="Q90" s="2366"/>
    </row>
    <row r="91" spans="1:17">
      <c r="A91" s="1512"/>
      <c r="B91" s="1515"/>
      <c r="C91" s="1522" t="s">
        <v>697</v>
      </c>
      <c r="D91" s="1522" t="s">
        <v>698</v>
      </c>
      <c r="E91" s="1522"/>
      <c r="F91" s="3158"/>
      <c r="G91" s="1529"/>
      <c r="H91" s="1520"/>
      <c r="I91" s="1520"/>
      <c r="J91" s="1520"/>
      <c r="K91" s="1520"/>
      <c r="L91" s="1520"/>
      <c r="M91" s="1520"/>
      <c r="N91" s="1520"/>
      <c r="O91" s="1520"/>
      <c r="P91" s="1520"/>
      <c r="Q91" s="2366"/>
    </row>
    <row r="92" spans="1:17">
      <c r="A92" s="1512"/>
      <c r="B92" s="1515"/>
      <c r="C92" s="1522"/>
      <c r="D92" s="1522" t="s">
        <v>647</v>
      </c>
      <c r="E92" s="1522" t="s">
        <v>699</v>
      </c>
      <c r="F92" s="3158"/>
      <c r="G92" s="1549"/>
      <c r="H92" s="1549"/>
      <c r="I92" s="1549"/>
      <c r="J92" s="1549"/>
      <c r="K92" s="1530"/>
      <c r="L92" s="1530"/>
      <c r="M92" s="1530"/>
      <c r="N92" s="1530"/>
      <c r="O92" s="1530"/>
      <c r="P92" s="1529"/>
      <c r="Q92" s="2367"/>
    </row>
    <row r="93" spans="1:17">
      <c r="A93" s="1512"/>
      <c r="B93" s="1515"/>
      <c r="C93" s="1522"/>
      <c r="D93" s="1522" t="s">
        <v>648</v>
      </c>
      <c r="E93" s="1522" t="s">
        <v>700</v>
      </c>
      <c r="F93" s="3158"/>
      <c r="G93" s="1549"/>
      <c r="H93" s="1549"/>
      <c r="I93" s="1549"/>
      <c r="J93" s="1549"/>
      <c r="K93" s="1530"/>
      <c r="L93" s="1530"/>
      <c r="M93" s="1530"/>
      <c r="N93" s="1530"/>
      <c r="O93" s="1530"/>
      <c r="P93" s="1529"/>
      <c r="Q93" s="2367"/>
    </row>
    <row r="94" spans="1:17">
      <c r="A94" s="1512"/>
      <c r="B94" s="1515"/>
      <c r="C94" s="1522"/>
      <c r="D94" s="1522" t="s">
        <v>666</v>
      </c>
      <c r="E94" s="1522" t="s">
        <v>701</v>
      </c>
      <c r="F94" s="3158"/>
      <c r="G94" s="1549"/>
      <c r="H94" s="1549"/>
      <c r="I94" s="1549"/>
      <c r="J94" s="1549"/>
      <c r="K94" s="1530"/>
      <c r="L94" s="1530"/>
      <c r="M94" s="1530"/>
      <c r="N94" s="1530"/>
      <c r="O94" s="1530"/>
      <c r="P94" s="1529"/>
      <c r="Q94" s="2367"/>
    </row>
    <row r="95" spans="1:17">
      <c r="A95" s="1512"/>
      <c r="B95" s="1515"/>
      <c r="C95" s="1522"/>
      <c r="D95" s="1522" t="s">
        <v>667</v>
      </c>
      <c r="E95" s="1522" t="s">
        <v>702</v>
      </c>
      <c r="F95" s="3158"/>
      <c r="G95" s="1549"/>
      <c r="H95" s="1549"/>
      <c r="I95" s="1549"/>
      <c r="J95" s="1549"/>
      <c r="K95" s="1530"/>
      <c r="L95" s="1530"/>
      <c r="M95" s="1530"/>
      <c r="N95" s="1530"/>
      <c r="O95" s="1530"/>
      <c r="P95" s="1529"/>
      <c r="Q95" s="2367"/>
    </row>
    <row r="96" spans="1:17">
      <c r="A96" s="1512"/>
      <c r="B96" s="1515"/>
      <c r="C96" s="1522"/>
      <c r="D96" s="1522" t="s">
        <v>668</v>
      </c>
      <c r="E96" s="1522" t="s">
        <v>703</v>
      </c>
      <c r="F96" s="3158"/>
      <c r="G96" s="1549"/>
      <c r="H96" s="1549"/>
      <c r="I96" s="1549"/>
      <c r="J96" s="1549"/>
      <c r="K96" s="1530"/>
      <c r="L96" s="1530"/>
      <c r="M96" s="1530"/>
      <c r="N96" s="1530"/>
      <c r="O96" s="1530"/>
      <c r="P96" s="1529"/>
      <c r="Q96" s="2367"/>
    </row>
    <row r="97" spans="1:17">
      <c r="A97" s="1512"/>
      <c r="B97" s="1515"/>
      <c r="C97" s="1522"/>
      <c r="D97" s="1522" t="s">
        <v>669</v>
      </c>
      <c r="E97" s="1522" t="s">
        <v>704</v>
      </c>
      <c r="F97" s="3158"/>
      <c r="G97" s="1549"/>
      <c r="H97" s="1549"/>
      <c r="I97" s="1549"/>
      <c r="J97" s="1549"/>
      <c r="K97" s="1530"/>
      <c r="L97" s="1530"/>
      <c r="M97" s="1530"/>
      <c r="N97" s="1530"/>
      <c r="O97" s="1530"/>
      <c r="P97" s="1529"/>
      <c r="Q97" s="2367"/>
    </row>
    <row r="98" spans="1:17">
      <c r="A98" s="1512"/>
      <c r="B98" s="3580"/>
      <c r="C98" s="3581"/>
      <c r="D98" s="3581"/>
      <c r="E98" s="3581"/>
      <c r="F98" s="1538"/>
      <c r="G98" s="1557"/>
      <c r="H98" s="1558"/>
      <c r="I98" s="1558"/>
      <c r="J98" s="1558"/>
      <c r="K98" s="1559"/>
      <c r="L98" s="1559"/>
      <c r="M98" s="1559"/>
      <c r="N98" s="1559"/>
      <c r="O98" s="1559"/>
      <c r="P98" s="1559"/>
      <c r="Q98" s="2369"/>
    </row>
    <row r="99" spans="1:17">
      <c r="A99" s="1512"/>
      <c r="B99" s="1515"/>
      <c r="C99" s="1521">
        <v>8</v>
      </c>
      <c r="D99" s="1522" t="s">
        <v>705</v>
      </c>
      <c r="E99" s="1522"/>
      <c r="F99" s="3157"/>
      <c r="G99" s="1560"/>
      <c r="H99" s="1558"/>
      <c r="I99" s="1558"/>
      <c r="J99" s="1558"/>
      <c r="K99" s="1559"/>
      <c r="L99" s="1559"/>
      <c r="M99" s="1559"/>
      <c r="N99" s="1559"/>
      <c r="O99" s="1559"/>
      <c r="P99" s="1559"/>
      <c r="Q99" s="2369"/>
    </row>
    <row r="100" spans="1:17">
      <c r="A100" s="1512"/>
      <c r="B100" s="1515"/>
      <c r="C100" s="1521"/>
      <c r="D100" s="1522" t="s">
        <v>184</v>
      </c>
      <c r="E100" s="1522" t="s">
        <v>706</v>
      </c>
      <c r="F100" s="3157"/>
      <c r="G100" s="1561"/>
      <c r="H100" s="1562"/>
      <c r="I100" s="1562"/>
      <c r="J100" s="1562"/>
      <c r="K100" s="1530"/>
      <c r="L100" s="1530"/>
      <c r="M100" s="1530"/>
      <c r="N100" s="1530"/>
      <c r="O100" s="1530"/>
      <c r="P100" s="1563"/>
      <c r="Q100" s="2370"/>
    </row>
    <row r="101" spans="1:17">
      <c r="A101" s="1512"/>
      <c r="B101" s="1515"/>
      <c r="C101" s="1521"/>
      <c r="D101" s="1522" t="s">
        <v>186</v>
      </c>
      <c r="E101" s="1522" t="s">
        <v>707</v>
      </c>
      <c r="F101" s="3157"/>
      <c r="G101" s="1561"/>
      <c r="H101" s="1562"/>
      <c r="I101" s="1562"/>
      <c r="J101" s="1562"/>
      <c r="K101" s="1530"/>
      <c r="L101" s="1530"/>
      <c r="M101" s="1530"/>
      <c r="N101" s="1530"/>
      <c r="O101" s="1530"/>
      <c r="P101" s="1563"/>
      <c r="Q101" s="2370"/>
    </row>
    <row r="102" spans="1:17">
      <c r="A102" s="1512"/>
      <c r="B102" s="1515"/>
      <c r="C102" s="1521"/>
      <c r="D102" s="1522" t="s">
        <v>191</v>
      </c>
      <c r="E102" s="1522" t="s">
        <v>708</v>
      </c>
      <c r="F102" s="3157"/>
      <c r="G102" s="1561"/>
      <c r="H102" s="1562"/>
      <c r="I102" s="1562"/>
      <c r="J102" s="1562"/>
      <c r="K102" s="1530"/>
      <c r="L102" s="1530"/>
      <c r="M102" s="1530"/>
      <c r="N102" s="1530"/>
      <c r="O102" s="1530"/>
      <c r="P102" s="1563"/>
      <c r="Q102" s="2370"/>
    </row>
    <row r="103" spans="1:17">
      <c r="A103" s="1512"/>
      <c r="B103" s="1515"/>
      <c r="C103" s="1521"/>
      <c r="D103" s="1522" t="s">
        <v>193</v>
      </c>
      <c r="E103" s="1522" t="s">
        <v>709</v>
      </c>
      <c r="F103" s="3157"/>
      <c r="G103" s="1561"/>
      <c r="H103" s="1562"/>
      <c r="I103" s="1562"/>
      <c r="J103" s="1562"/>
      <c r="K103" s="1530"/>
      <c r="L103" s="1530"/>
      <c r="M103" s="1530"/>
      <c r="N103" s="1530"/>
      <c r="O103" s="1530"/>
      <c r="P103" s="1563"/>
      <c r="Q103" s="2370"/>
    </row>
    <row r="104" spans="1:17">
      <c r="A104" s="1512"/>
      <c r="B104" s="1564"/>
      <c r="C104" s="1521"/>
      <c r="D104" s="1522"/>
      <c r="E104" s="1522"/>
      <c r="F104" s="3157"/>
      <c r="G104" s="1560"/>
      <c r="H104" s="1558"/>
      <c r="I104" s="1558"/>
      <c r="J104" s="1558"/>
      <c r="K104" s="1530"/>
      <c r="L104" s="1530"/>
      <c r="M104" s="1530"/>
      <c r="N104" s="1530"/>
      <c r="O104" s="1530"/>
      <c r="P104" s="1559"/>
      <c r="Q104" s="2369"/>
    </row>
    <row r="105" spans="1:17">
      <c r="A105" s="1512"/>
      <c r="B105" s="1564"/>
      <c r="C105" s="1521">
        <v>9</v>
      </c>
      <c r="D105" s="1522" t="s">
        <v>1614</v>
      </c>
      <c r="E105" s="1522"/>
      <c r="F105" s="3157"/>
      <c r="G105" s="1560"/>
      <c r="H105" s="1558"/>
      <c r="I105" s="1558"/>
      <c r="J105" s="1558"/>
      <c r="K105" s="1530"/>
      <c r="L105" s="1530"/>
      <c r="M105" s="1530"/>
      <c r="N105" s="1530"/>
      <c r="O105" s="1530"/>
      <c r="P105" s="1559"/>
      <c r="Q105" s="2369"/>
    </row>
    <row r="106" spans="1:17" ht="15" customHeight="1">
      <c r="A106" s="1512"/>
      <c r="B106" s="1564"/>
      <c r="C106" s="1521"/>
      <c r="D106" s="1522" t="s">
        <v>1615</v>
      </c>
      <c r="E106" s="1522"/>
      <c r="F106" s="3157"/>
      <c r="G106" s="1565"/>
      <c r="H106" s="1548"/>
      <c r="I106" s="1548"/>
      <c r="J106" s="1548"/>
      <c r="K106" s="1566"/>
      <c r="L106" s="1566"/>
      <c r="M106" s="1566"/>
      <c r="N106" s="1566"/>
      <c r="O106" s="1567"/>
      <c r="P106" s="1568"/>
      <c r="Q106" s="2371"/>
    </row>
    <row r="107" spans="1:17">
      <c r="A107" s="1512"/>
      <c r="B107" s="1564"/>
      <c r="C107" s="1521"/>
      <c r="D107" s="1522" t="s">
        <v>1616</v>
      </c>
      <c r="E107" s="1522"/>
      <c r="F107" s="3157"/>
      <c r="G107" s="1565"/>
      <c r="H107" s="1548"/>
      <c r="I107" s="1548"/>
      <c r="J107" s="1548"/>
      <c r="K107" s="1566"/>
      <c r="L107" s="1566"/>
      <c r="M107" s="1566"/>
      <c r="N107" s="1566"/>
      <c r="O107" s="1567"/>
      <c r="P107" s="1568"/>
      <c r="Q107" s="2371"/>
    </row>
    <row r="108" spans="1:17">
      <c r="A108" s="1512"/>
      <c r="B108" s="1564"/>
      <c r="C108" s="1521"/>
      <c r="D108" s="1522" t="s">
        <v>1617</v>
      </c>
      <c r="E108" s="1522"/>
      <c r="F108" s="3157"/>
      <c r="G108" s="1565"/>
      <c r="H108" s="396"/>
      <c r="I108" s="397"/>
      <c r="J108" s="398"/>
      <c r="K108" s="399"/>
      <c r="L108" s="400"/>
      <c r="M108" s="401"/>
      <c r="N108" s="399"/>
      <c r="O108" s="1567"/>
      <c r="P108" s="1568"/>
      <c r="Q108" s="2371"/>
    </row>
    <row r="109" spans="1:17">
      <c r="A109" s="1512"/>
      <c r="B109" s="1564"/>
      <c r="C109" s="1521"/>
      <c r="D109" s="1522" t="s">
        <v>1618</v>
      </c>
      <c r="E109" s="1522"/>
      <c r="F109" s="3157"/>
      <c r="G109" s="1569"/>
      <c r="H109" s="1570"/>
      <c r="I109" s="1570"/>
      <c r="J109" s="1570"/>
      <c r="K109" s="1571"/>
      <c r="L109" s="1571"/>
      <c r="M109" s="1571"/>
      <c r="N109" s="1571"/>
      <c r="O109" s="1528"/>
      <c r="P109" s="1519"/>
      <c r="Q109" s="1665"/>
    </row>
    <row r="110" spans="1:17">
      <c r="A110" s="1512"/>
      <c r="B110" s="1564"/>
      <c r="C110" s="1521"/>
      <c r="D110" s="1522" t="s">
        <v>1619</v>
      </c>
      <c r="E110" s="1522"/>
      <c r="F110" s="3157"/>
      <c r="G110" s="1565"/>
      <c r="H110" s="1548"/>
      <c r="I110" s="1548"/>
      <c r="J110" s="1548"/>
      <c r="K110" s="1566"/>
      <c r="L110" s="1566"/>
      <c r="M110" s="1566"/>
      <c r="N110" s="1566"/>
      <c r="O110" s="1567"/>
      <c r="P110" s="1568"/>
      <c r="Q110" s="2371"/>
    </row>
    <row r="111" spans="1:17">
      <c r="A111" s="1512"/>
      <c r="B111" s="1564"/>
      <c r="C111" s="1521"/>
      <c r="D111" s="1522" t="s">
        <v>1620</v>
      </c>
      <c r="E111" s="1522"/>
      <c r="F111" s="3157"/>
      <c r="G111" s="1565"/>
      <c r="H111" s="402"/>
      <c r="I111" s="402"/>
      <c r="J111" s="402"/>
      <c r="K111" s="403"/>
      <c r="L111" s="403"/>
      <c r="M111" s="403"/>
      <c r="N111" s="403"/>
      <c r="O111" s="1567"/>
      <c r="P111" s="1568"/>
      <c r="Q111" s="2371"/>
    </row>
    <row r="112" spans="1:17">
      <c r="A112" s="1512"/>
      <c r="B112" s="1564"/>
      <c r="C112" s="1521"/>
      <c r="D112" s="1522"/>
      <c r="E112" s="1522"/>
      <c r="F112" s="3157"/>
      <c r="G112" s="1560"/>
      <c r="H112" s="1558"/>
      <c r="I112" s="1558"/>
      <c r="J112" s="1558"/>
      <c r="K112" s="1572"/>
      <c r="L112" s="1572"/>
      <c r="M112" s="1572"/>
      <c r="N112" s="1572"/>
      <c r="O112" s="1572"/>
      <c r="P112" s="1572"/>
      <c r="Q112" s="2372"/>
    </row>
    <row r="113" spans="1:17">
      <c r="A113" s="1512"/>
      <c r="B113" s="1564"/>
      <c r="C113" s="1521">
        <v>10</v>
      </c>
      <c r="D113" s="1522" t="s">
        <v>1621</v>
      </c>
      <c r="E113" s="1522"/>
      <c r="F113" s="3157"/>
      <c r="G113" s="1560"/>
      <c r="H113" s="1558"/>
      <c r="I113" s="1558"/>
      <c r="J113" s="1558"/>
      <c r="K113" s="1572"/>
      <c r="L113" s="1572"/>
      <c r="M113" s="1572"/>
      <c r="N113" s="1572"/>
      <c r="O113" s="1572"/>
      <c r="P113" s="1572"/>
      <c r="Q113" s="2372"/>
    </row>
    <row r="114" spans="1:17">
      <c r="A114" s="1512"/>
      <c r="B114" s="1564"/>
      <c r="C114" s="1521"/>
      <c r="D114" s="1522" t="s">
        <v>1622</v>
      </c>
      <c r="E114" s="1522"/>
      <c r="F114" s="3157"/>
      <c r="G114" s="1573"/>
      <c r="H114" s="1548"/>
      <c r="I114" s="1548"/>
      <c r="J114" s="1548"/>
      <c r="K114" s="1566"/>
      <c r="L114" s="1566"/>
      <c r="M114" s="1566"/>
      <c r="N114" s="1566"/>
      <c r="O114" s="1574"/>
      <c r="P114" s="1575"/>
      <c r="Q114" s="2373"/>
    </row>
    <row r="115" spans="1:17">
      <c r="A115" s="1512"/>
      <c r="B115" s="1564"/>
      <c r="C115" s="1521"/>
      <c r="D115" s="1522" t="s">
        <v>1623</v>
      </c>
      <c r="E115" s="1522"/>
      <c r="F115" s="3157"/>
      <c r="G115" s="1573"/>
      <c r="H115" s="1548"/>
      <c r="I115" s="1548"/>
      <c r="J115" s="1548"/>
      <c r="K115" s="1566"/>
      <c r="L115" s="1566"/>
      <c r="M115" s="1566"/>
      <c r="N115" s="1566"/>
      <c r="O115" s="1574"/>
      <c r="P115" s="1575"/>
      <c r="Q115" s="2373"/>
    </row>
    <row r="116" spans="1:17">
      <c r="A116" s="1512"/>
      <c r="B116" s="1564"/>
      <c r="C116" s="1521"/>
      <c r="D116" s="1522"/>
      <c r="E116" s="1522"/>
      <c r="F116" s="3157"/>
      <c r="G116" s="1573"/>
      <c r="H116" s="1576"/>
      <c r="I116" s="1576"/>
      <c r="J116" s="1576"/>
      <c r="K116" s="1577"/>
      <c r="L116" s="1577"/>
      <c r="M116" s="1577"/>
      <c r="N116" s="1577"/>
      <c r="O116" s="1578"/>
      <c r="P116" s="1578"/>
      <c r="Q116" s="2374"/>
    </row>
    <row r="117" spans="1:17">
      <c r="A117" s="1512"/>
      <c r="B117" s="1564"/>
      <c r="C117" s="1521" t="s">
        <v>1624</v>
      </c>
      <c r="D117" s="1522"/>
      <c r="E117" s="1522"/>
      <c r="F117" s="3157"/>
      <c r="G117" s="1573"/>
      <c r="H117" s="1576"/>
      <c r="I117" s="1576"/>
      <c r="J117" s="1576"/>
      <c r="K117" s="1577"/>
      <c r="L117" s="1577"/>
      <c r="M117" s="1577"/>
      <c r="N117" s="1577"/>
      <c r="O117" s="1578"/>
      <c r="P117" s="1578"/>
      <c r="Q117" s="2374"/>
    </row>
    <row r="118" spans="1:17">
      <c r="A118" s="1512"/>
      <c r="B118" s="1564"/>
      <c r="C118" s="1521"/>
      <c r="D118" s="1522" t="s">
        <v>1625</v>
      </c>
      <c r="E118" s="1522"/>
      <c r="F118" s="3157"/>
      <c r="G118" s="1573"/>
      <c r="H118" s="1548"/>
      <c r="I118" s="1548"/>
      <c r="J118" s="1548"/>
      <c r="K118" s="1566"/>
      <c r="L118" s="1566"/>
      <c r="M118" s="1566"/>
      <c r="N118" s="1566"/>
      <c r="O118" s="1574"/>
      <c r="P118" s="1575"/>
      <c r="Q118" s="2373"/>
    </row>
    <row r="119" spans="1:17">
      <c r="A119" s="1512"/>
      <c r="B119" s="1564"/>
      <c r="C119" s="1521"/>
      <c r="D119" s="1522" t="s">
        <v>1626</v>
      </c>
      <c r="E119" s="1522"/>
      <c r="F119" s="3157"/>
      <c r="G119" s="1573"/>
      <c r="H119" s="1548"/>
      <c r="I119" s="1548"/>
      <c r="J119" s="1548"/>
      <c r="K119" s="1566"/>
      <c r="L119" s="1566"/>
      <c r="M119" s="1566"/>
      <c r="N119" s="1566"/>
      <c r="O119" s="1574"/>
      <c r="P119" s="1575"/>
      <c r="Q119" s="2373"/>
    </row>
    <row r="120" spans="1:17">
      <c r="A120" s="1512"/>
      <c r="B120" s="1564"/>
      <c r="C120" s="1521"/>
      <c r="D120" s="1522"/>
      <c r="E120" s="1522"/>
      <c r="F120" s="3157"/>
      <c r="G120" s="1573"/>
      <c r="H120" s="1576"/>
      <c r="I120" s="1576"/>
      <c r="J120" s="1576"/>
      <c r="K120" s="1577"/>
      <c r="L120" s="1577"/>
      <c r="M120" s="1577"/>
      <c r="N120" s="1577"/>
      <c r="O120" s="1578"/>
      <c r="P120" s="1578"/>
      <c r="Q120" s="2374"/>
    </row>
    <row r="121" spans="1:17">
      <c r="A121" s="1512"/>
      <c r="B121" s="1564"/>
      <c r="C121" s="1521" t="s">
        <v>1627</v>
      </c>
      <c r="D121" s="1522"/>
      <c r="E121" s="1522"/>
      <c r="F121" s="3157"/>
      <c r="G121" s="1573"/>
      <c r="H121" s="1576"/>
      <c r="I121" s="1576"/>
      <c r="J121" s="1576"/>
      <c r="K121" s="1577"/>
      <c r="L121" s="1577"/>
      <c r="M121" s="1577"/>
      <c r="N121" s="1577"/>
      <c r="O121" s="1578"/>
      <c r="P121" s="1578"/>
      <c r="Q121" s="2374"/>
    </row>
    <row r="122" spans="1:17">
      <c r="A122" s="1512"/>
      <c r="B122" s="1564"/>
      <c r="C122" s="1521"/>
      <c r="D122" s="1522" t="s">
        <v>1625</v>
      </c>
      <c r="E122" s="1522"/>
      <c r="F122" s="3157"/>
      <c r="G122" s="1573"/>
      <c r="H122" s="1548"/>
      <c r="I122" s="1548"/>
      <c r="J122" s="1548"/>
      <c r="K122" s="1566"/>
      <c r="L122" s="1566"/>
      <c r="M122" s="1566"/>
      <c r="N122" s="1566"/>
      <c r="O122" s="1574"/>
      <c r="P122" s="1575"/>
      <c r="Q122" s="2373"/>
    </row>
    <row r="123" spans="1:17">
      <c r="A123" s="1512"/>
      <c r="B123" s="1564"/>
      <c r="C123" s="1521"/>
      <c r="D123" s="1522" t="s">
        <v>1626</v>
      </c>
      <c r="E123" s="1522"/>
      <c r="F123" s="3157"/>
      <c r="G123" s="1573"/>
      <c r="H123" s="1548"/>
      <c r="I123" s="1548"/>
      <c r="J123" s="1548"/>
      <c r="K123" s="1566"/>
      <c r="L123" s="1566"/>
      <c r="M123" s="1566"/>
      <c r="N123" s="1566"/>
      <c r="O123" s="1574"/>
      <c r="P123" s="1575"/>
      <c r="Q123" s="2373"/>
    </row>
    <row r="124" spans="1:17">
      <c r="A124" s="1512"/>
      <c r="B124" s="1564"/>
      <c r="C124" s="1521"/>
      <c r="D124" s="1522"/>
      <c r="E124" s="1522"/>
      <c r="F124" s="3157"/>
      <c r="G124" s="1579"/>
      <c r="H124" s="1559"/>
      <c r="I124" s="1559"/>
      <c r="J124" s="1559"/>
      <c r="K124" s="1572"/>
      <c r="L124" s="1572"/>
      <c r="M124" s="1572"/>
      <c r="N124" s="1572"/>
      <c r="O124" s="1572"/>
      <c r="P124" s="1572"/>
      <c r="Q124" s="2375"/>
    </row>
    <row r="125" spans="1:17">
      <c r="A125" s="1580"/>
      <c r="B125" s="1581" t="s">
        <v>159</v>
      </c>
      <c r="C125" s="1582"/>
      <c r="D125" s="1582"/>
      <c r="E125" s="1582"/>
      <c r="F125" s="3160"/>
      <c r="G125" s="1583"/>
      <c r="H125" s="1584"/>
      <c r="I125" s="1584"/>
      <c r="J125" s="1584"/>
      <c r="K125" s="1585"/>
      <c r="L125" s="1585"/>
      <c r="M125" s="1585"/>
      <c r="N125" s="1516"/>
      <c r="O125" s="1516"/>
      <c r="P125" s="1516"/>
      <c r="Q125" s="2376"/>
    </row>
    <row r="126" spans="1:17">
      <c r="A126" s="1580"/>
      <c r="B126" s="1586"/>
      <c r="C126" s="1582" t="s">
        <v>160</v>
      </c>
      <c r="D126" s="1582"/>
      <c r="E126" s="1582"/>
      <c r="F126" s="3160"/>
      <c r="G126" s="1583"/>
      <c r="H126" s="1587"/>
      <c r="I126" s="1587"/>
      <c r="J126" s="1587"/>
      <c r="K126" s="1588"/>
      <c r="L126" s="1588"/>
      <c r="M126" s="1588"/>
      <c r="N126" s="1516"/>
      <c r="O126" s="1516"/>
      <c r="P126" s="1516"/>
      <c r="Q126" s="2376"/>
    </row>
    <row r="127" spans="1:17">
      <c r="A127" s="1580"/>
      <c r="B127" s="1586"/>
      <c r="C127" s="1582"/>
      <c r="D127" s="1582" t="s">
        <v>161</v>
      </c>
      <c r="E127" s="1582"/>
      <c r="F127" s="3160"/>
      <c r="G127" s="1589"/>
      <c r="H127" s="1590"/>
      <c r="I127" s="1590"/>
      <c r="J127" s="1590"/>
      <c r="K127" s="1591"/>
      <c r="L127" s="1591"/>
      <c r="M127" s="1591"/>
      <c r="N127" s="1591"/>
      <c r="O127" s="1591"/>
      <c r="P127" s="1591"/>
      <c r="Q127" s="2377"/>
    </row>
    <row r="128" spans="1:17">
      <c r="A128" s="1580"/>
      <c r="B128" s="1586"/>
      <c r="C128" s="1582"/>
      <c r="D128" s="1582" t="s">
        <v>2346</v>
      </c>
      <c r="E128" s="1582"/>
      <c r="F128" s="3160"/>
      <c r="G128" s="1593"/>
      <c r="H128" s="1590"/>
      <c r="I128" s="1590"/>
      <c r="J128" s="1590"/>
      <c r="K128" s="1590"/>
      <c r="L128" s="1590"/>
      <c r="M128" s="1590"/>
      <c r="N128" s="1590"/>
      <c r="O128" s="1590"/>
      <c r="P128" s="1590"/>
      <c r="Q128" s="2378"/>
    </row>
    <row r="129" spans="1:17">
      <c r="A129" s="1580"/>
      <c r="B129" s="1586"/>
      <c r="C129" s="1582"/>
      <c r="D129" s="1582" t="s">
        <v>162</v>
      </c>
      <c r="E129" s="1582"/>
      <c r="F129" s="3160"/>
      <c r="G129" s="1594"/>
      <c r="H129" s="1594"/>
      <c r="I129" s="1594"/>
      <c r="J129" s="1594"/>
      <c r="K129" s="1594"/>
      <c r="L129" s="1594"/>
      <c r="M129" s="1594"/>
      <c r="N129" s="1594"/>
      <c r="O129" s="1594"/>
      <c r="P129" s="1594"/>
      <c r="Q129" s="2379"/>
    </row>
    <row r="130" spans="1:17">
      <c r="A130" s="1580"/>
      <c r="B130" s="1586"/>
      <c r="C130" s="1582"/>
      <c r="D130" s="1582" t="s">
        <v>163</v>
      </c>
      <c r="E130" s="1582"/>
      <c r="F130" s="3160"/>
      <c r="G130" s="1595"/>
      <c r="H130" s="1595"/>
      <c r="I130" s="1595"/>
      <c r="J130" s="1595"/>
      <c r="K130" s="1596"/>
      <c r="L130" s="1596"/>
      <c r="M130" s="1596"/>
      <c r="N130" s="1596"/>
      <c r="O130" s="1596"/>
      <c r="P130" s="1596"/>
      <c r="Q130" s="2380"/>
    </row>
    <row r="131" spans="1:17">
      <c r="A131" s="1580"/>
      <c r="B131" s="1586"/>
      <c r="C131" s="1582"/>
      <c r="D131" s="1582" t="s">
        <v>164</v>
      </c>
      <c r="E131" s="1582"/>
      <c r="F131" s="3160"/>
      <c r="G131" s="1595"/>
      <c r="H131" s="3582"/>
      <c r="I131" s="3583"/>
      <c r="J131" s="3583"/>
      <c r="K131" s="3582"/>
      <c r="L131" s="3583"/>
      <c r="M131" s="3583"/>
      <c r="N131" s="3583"/>
      <c r="O131" s="3584"/>
      <c r="P131" s="1183"/>
      <c r="Q131" s="2381"/>
    </row>
    <row r="132" spans="1:17">
      <c r="A132" s="1580"/>
      <c r="B132" s="1586"/>
      <c r="C132" s="1582" t="s">
        <v>2594</v>
      </c>
      <c r="D132" s="1582"/>
      <c r="E132" s="1582"/>
      <c r="F132" s="3160"/>
      <c r="G132" s="1598"/>
      <c r="H132" s="1599"/>
      <c r="I132" s="1599"/>
      <c r="J132" s="1599"/>
      <c r="K132" s="1600"/>
      <c r="L132" s="1600"/>
      <c r="M132" s="1600"/>
      <c r="N132" s="1598"/>
      <c r="O132" s="1601"/>
      <c r="P132" s="1601"/>
      <c r="Q132" s="2382"/>
    </row>
    <row r="133" spans="1:17">
      <c r="A133" s="1580"/>
      <c r="B133" s="1586"/>
      <c r="C133" s="1582"/>
      <c r="D133" s="1582" t="s">
        <v>161</v>
      </c>
      <c r="E133" s="1582"/>
      <c r="F133" s="3160"/>
      <c r="G133" s="1597"/>
      <c r="H133" s="1602"/>
      <c r="I133" s="1602"/>
      <c r="J133" s="1603"/>
      <c r="K133" s="1596"/>
      <c r="L133" s="1596"/>
      <c r="M133" s="1596"/>
      <c r="N133" s="1596"/>
      <c r="O133" s="1591"/>
      <c r="P133" s="1591"/>
      <c r="Q133" s="2383"/>
    </row>
    <row r="134" spans="1:17">
      <c r="A134" s="1580"/>
      <c r="B134" s="1586"/>
      <c r="C134" s="1582"/>
      <c r="D134" s="1582" t="s">
        <v>165</v>
      </c>
      <c r="E134" s="1582"/>
      <c r="F134" s="3160"/>
      <c r="G134" s="1597"/>
      <c r="H134" s="1596"/>
      <c r="I134" s="1596"/>
      <c r="J134" s="1596"/>
      <c r="K134" s="1596"/>
      <c r="L134" s="1596"/>
      <c r="M134" s="1596"/>
      <c r="N134" s="1596"/>
      <c r="O134" s="1591"/>
      <c r="P134" s="1591"/>
      <c r="Q134" s="2383"/>
    </row>
    <row r="135" spans="1:17">
      <c r="A135" s="1580"/>
      <c r="B135" s="1586"/>
      <c r="C135" s="1582"/>
      <c r="D135" s="1582" t="s">
        <v>166</v>
      </c>
      <c r="E135" s="1582"/>
      <c r="F135" s="3160"/>
      <c r="G135" s="1597"/>
      <c r="H135" s="1590"/>
      <c r="I135" s="1590"/>
      <c r="J135" s="1590"/>
      <c r="K135" s="1600"/>
      <c r="L135" s="1600"/>
      <c r="M135" s="1600"/>
      <c r="N135" s="1600"/>
      <c r="O135" s="1600"/>
      <c r="P135" s="1600"/>
      <c r="Q135" s="2384"/>
    </row>
    <row r="136" spans="1:17">
      <c r="A136" s="1580"/>
      <c r="B136" s="1586"/>
      <c r="C136" s="1582"/>
      <c r="D136" s="1582" t="s">
        <v>2046</v>
      </c>
      <c r="E136" s="1582"/>
      <c r="F136" s="3160"/>
      <c r="G136" s="1597"/>
      <c r="H136" s="1590"/>
      <c r="I136" s="1590"/>
      <c r="J136" s="1590"/>
      <c r="K136" s="1596"/>
      <c r="L136" s="1596"/>
      <c r="M136" s="1596"/>
      <c r="N136" s="1596"/>
      <c r="O136" s="1591"/>
      <c r="P136" s="1591"/>
      <c r="Q136" s="2383"/>
    </row>
    <row r="137" spans="1:17">
      <c r="A137" s="1580"/>
      <c r="B137" s="1586"/>
      <c r="C137" s="1582"/>
      <c r="D137" s="1582" t="s">
        <v>2047</v>
      </c>
      <c r="E137" s="1582"/>
      <c r="F137" s="3160"/>
      <c r="G137" s="1597"/>
      <c r="H137" s="1590"/>
      <c r="I137" s="1590"/>
      <c r="J137" s="1590"/>
      <c r="K137" s="1596"/>
      <c r="L137" s="1596"/>
      <c r="M137" s="1596"/>
      <c r="N137" s="1596"/>
      <c r="O137" s="1591"/>
      <c r="P137" s="1591"/>
      <c r="Q137" s="2383"/>
    </row>
    <row r="138" spans="1:17">
      <c r="A138" s="1580"/>
      <c r="B138" s="1586"/>
      <c r="C138" s="1582" t="s">
        <v>2595</v>
      </c>
      <c r="D138" s="1582"/>
      <c r="E138" s="1582"/>
      <c r="F138" s="3160"/>
      <c r="G138" s="1597"/>
      <c r="H138" s="1590"/>
      <c r="I138" s="1590"/>
      <c r="J138" s="1590"/>
      <c r="K138" s="1600"/>
      <c r="L138" s="1600"/>
      <c r="M138" s="1600"/>
      <c r="N138" s="1600"/>
      <c r="O138" s="1601"/>
      <c r="P138" s="1601"/>
      <c r="Q138" s="2383"/>
    </row>
    <row r="139" spans="1:17">
      <c r="A139" s="1580"/>
      <c r="B139" s="1586"/>
      <c r="C139" s="1582"/>
      <c r="D139" s="1582" t="s">
        <v>161</v>
      </c>
      <c r="E139" s="1582"/>
      <c r="F139" s="3160"/>
      <c r="G139" s="1597"/>
      <c r="H139" s="1603"/>
      <c r="I139" s="1603"/>
      <c r="J139" s="1603"/>
      <c r="K139" s="1596"/>
      <c r="L139" s="1596"/>
      <c r="M139" s="1596"/>
      <c r="N139" s="1596"/>
      <c r="O139" s="1596"/>
      <c r="P139" s="1596"/>
      <c r="Q139" s="2380"/>
    </row>
    <row r="140" spans="1:17">
      <c r="A140" s="1580"/>
      <c r="B140" s="1586"/>
      <c r="C140" s="1582"/>
      <c r="D140" s="1582" t="s">
        <v>165</v>
      </c>
      <c r="E140" s="1582"/>
      <c r="F140" s="3160"/>
      <c r="G140" s="1597"/>
      <c r="H140" s="1603"/>
      <c r="I140" s="1603"/>
      <c r="J140" s="1603"/>
      <c r="K140" s="1596"/>
      <c r="L140" s="1596"/>
      <c r="M140" s="1596"/>
      <c r="N140" s="1596"/>
      <c r="O140" s="1596"/>
      <c r="P140" s="1596"/>
      <c r="Q140" s="2380"/>
    </row>
    <row r="141" spans="1:17">
      <c r="A141" s="1580"/>
      <c r="B141" s="1586"/>
      <c r="C141" s="1582"/>
      <c r="D141" s="1582" t="s">
        <v>166</v>
      </c>
      <c r="E141" s="1582"/>
      <c r="F141" s="3160"/>
      <c r="G141" s="1597"/>
      <c r="H141" s="1590"/>
      <c r="I141" s="1590"/>
      <c r="J141" s="1590"/>
      <c r="K141" s="1604"/>
      <c r="L141" s="1604"/>
      <c r="M141" s="1604"/>
      <c r="N141" s="1604"/>
      <c r="O141" s="1604"/>
      <c r="P141" s="1604"/>
      <c r="Q141" s="2385"/>
    </row>
    <row r="142" spans="1:17">
      <c r="A142" s="1580"/>
      <c r="B142" s="1586"/>
      <c r="C142" s="1582"/>
      <c r="D142" s="1582" t="s">
        <v>2046</v>
      </c>
      <c r="E142" s="1582"/>
      <c r="F142" s="3160"/>
      <c r="G142" s="1597"/>
      <c r="H142" s="1590"/>
      <c r="I142" s="1590"/>
      <c r="J142" s="1590"/>
      <c r="K142" s="1604"/>
      <c r="L142" s="1604"/>
      <c r="M142" s="1604"/>
      <c r="N142" s="1604"/>
      <c r="O142" s="1604"/>
      <c r="P142" s="1604"/>
      <c r="Q142" s="2385"/>
    </row>
    <row r="143" spans="1:17">
      <c r="A143" s="1580"/>
      <c r="B143" s="1586"/>
      <c r="C143" s="1582"/>
      <c r="D143" s="1582" t="s">
        <v>2047</v>
      </c>
      <c r="E143" s="1582"/>
      <c r="F143" s="3160"/>
      <c r="G143" s="1597"/>
      <c r="H143" s="1590"/>
      <c r="I143" s="1590"/>
      <c r="J143" s="1590"/>
      <c r="K143" s="1604"/>
      <c r="L143" s="1604"/>
      <c r="M143" s="1604"/>
      <c r="N143" s="1604"/>
      <c r="O143" s="1604"/>
      <c r="P143" s="1604"/>
      <c r="Q143" s="2385"/>
    </row>
    <row r="144" spans="1:17">
      <c r="A144" s="1580"/>
      <c r="B144" s="1586"/>
      <c r="C144" s="1582" t="s">
        <v>2596</v>
      </c>
      <c r="D144" s="1582"/>
      <c r="E144" s="1582"/>
      <c r="F144" s="3160"/>
      <c r="G144" s="1597"/>
      <c r="H144" s="1590"/>
      <c r="I144" s="1590"/>
      <c r="J144" s="1590"/>
      <c r="K144" s="1600"/>
      <c r="L144" s="1600"/>
      <c r="M144" s="1600"/>
      <c r="N144" s="1600"/>
      <c r="O144" s="1601"/>
      <c r="P144" s="1601"/>
      <c r="Q144" s="2381"/>
    </row>
    <row r="145" spans="1:17">
      <c r="A145" s="1580"/>
      <c r="B145" s="1586"/>
      <c r="C145" s="1582"/>
      <c r="D145" s="1582" t="s">
        <v>161</v>
      </c>
      <c r="E145" s="1582"/>
      <c r="F145" s="3160"/>
      <c r="G145" s="1595"/>
      <c r="H145" s="1590"/>
      <c r="I145" s="1590"/>
      <c r="J145" s="1590"/>
      <c r="K145" s="1590"/>
      <c r="L145" s="1590"/>
      <c r="M145" s="1590"/>
      <c r="N145" s="1590"/>
      <c r="O145" s="1590"/>
      <c r="P145" s="1590"/>
      <c r="Q145" s="2386"/>
    </row>
    <row r="146" spans="1:17">
      <c r="A146" s="1580"/>
      <c r="B146" s="1586"/>
      <c r="C146" s="1582"/>
      <c r="D146" s="1582" t="s">
        <v>165</v>
      </c>
      <c r="E146" s="1582"/>
      <c r="F146" s="3160"/>
      <c r="G146" s="1595"/>
      <c r="H146" s="1590"/>
      <c r="I146" s="1590"/>
      <c r="J146" s="1590"/>
      <c r="K146" s="1590"/>
      <c r="L146" s="1590"/>
      <c r="M146" s="1590"/>
      <c r="N146" s="1590"/>
      <c r="O146" s="1590"/>
      <c r="P146" s="1590"/>
      <c r="Q146" s="2386"/>
    </row>
    <row r="147" spans="1:17" ht="19.5" customHeight="1">
      <c r="A147" s="1580"/>
      <c r="B147" s="1586"/>
      <c r="C147" s="1582"/>
      <c r="D147" s="1582" t="s">
        <v>166</v>
      </c>
      <c r="E147" s="1582"/>
      <c r="F147" s="3160"/>
      <c r="G147" s="1595"/>
      <c r="H147" s="1590"/>
      <c r="I147" s="1590"/>
      <c r="J147" s="1590"/>
      <c r="K147" s="1590"/>
      <c r="L147" s="1590"/>
      <c r="M147" s="1590"/>
      <c r="N147" s="1590"/>
      <c r="O147" s="1590"/>
      <c r="P147" s="1590"/>
      <c r="Q147" s="2386"/>
    </row>
    <row r="148" spans="1:17">
      <c r="A148" s="1580"/>
      <c r="B148" s="1586"/>
      <c r="C148" s="1582"/>
      <c r="D148" s="1582" t="s">
        <v>2046</v>
      </c>
      <c r="E148" s="1582"/>
      <c r="F148" s="3160"/>
      <c r="G148" s="1595"/>
      <c r="H148" s="1590"/>
      <c r="I148" s="1590"/>
      <c r="J148" s="1590"/>
      <c r="K148" s="1590"/>
      <c r="L148" s="1590"/>
      <c r="M148" s="1590"/>
      <c r="N148" s="1590"/>
      <c r="O148" s="1590"/>
      <c r="P148" s="1590"/>
      <c r="Q148" s="2386"/>
    </row>
    <row r="149" spans="1:17">
      <c r="A149" s="1580"/>
      <c r="B149" s="1586"/>
      <c r="C149" s="1582"/>
      <c r="D149" s="1582" t="s">
        <v>2047</v>
      </c>
      <c r="E149" s="1582"/>
      <c r="F149" s="3160"/>
      <c r="G149" s="1595"/>
      <c r="H149" s="1590"/>
      <c r="I149" s="1590"/>
      <c r="J149" s="1590"/>
      <c r="K149" s="1590"/>
      <c r="L149" s="1590"/>
      <c r="M149" s="1590"/>
      <c r="N149" s="1590"/>
      <c r="O149" s="1590"/>
      <c r="P149" s="1590"/>
      <c r="Q149" s="2386"/>
    </row>
    <row r="150" spans="1:17">
      <c r="A150" s="1580"/>
      <c r="B150" s="1586"/>
      <c r="C150" s="1582" t="s">
        <v>2597</v>
      </c>
      <c r="D150" s="1582"/>
      <c r="E150" s="1582"/>
      <c r="F150" s="3160"/>
      <c r="G150" s="1597"/>
      <c r="H150" s="1590"/>
      <c r="I150" s="1590"/>
      <c r="J150" s="1590"/>
      <c r="K150" s="1600"/>
      <c r="L150" s="1600"/>
      <c r="M150" s="1600"/>
      <c r="N150" s="1600"/>
      <c r="O150" s="1605"/>
      <c r="P150" s="1605"/>
      <c r="Q150" s="2387"/>
    </row>
    <row r="151" spans="1:17">
      <c r="A151" s="1580"/>
      <c r="B151" s="1586"/>
      <c r="C151" s="1582"/>
      <c r="D151" s="1582" t="s">
        <v>161</v>
      </c>
      <c r="E151" s="1582"/>
      <c r="F151" s="3160"/>
      <c r="G151" s="1597"/>
      <c r="H151" s="1590"/>
      <c r="I151" s="1590"/>
      <c r="J151" s="1590"/>
      <c r="K151" s="1590"/>
      <c r="L151" s="1590"/>
      <c r="M151" s="1590"/>
      <c r="N151" s="1590"/>
      <c r="O151" s="1590"/>
      <c r="P151" s="1590"/>
      <c r="Q151" s="2386"/>
    </row>
    <row r="152" spans="1:17">
      <c r="A152" s="1580"/>
      <c r="B152" s="1586"/>
      <c r="C152" s="1582"/>
      <c r="D152" s="1582" t="s">
        <v>165</v>
      </c>
      <c r="E152" s="1582"/>
      <c r="F152" s="3160"/>
      <c r="G152" s="1597"/>
      <c r="H152" s="1590"/>
      <c r="I152" s="1590"/>
      <c r="J152" s="1590"/>
      <c r="K152" s="1590"/>
      <c r="L152" s="1590"/>
      <c r="M152" s="1590"/>
      <c r="N152" s="1590"/>
      <c r="O152" s="1590"/>
      <c r="P152" s="1590"/>
      <c r="Q152" s="2386"/>
    </row>
    <row r="153" spans="1:17">
      <c r="A153" s="1580"/>
      <c r="B153" s="1586"/>
      <c r="C153" s="1582"/>
      <c r="D153" s="1582" t="s">
        <v>166</v>
      </c>
      <c r="E153" s="1582"/>
      <c r="F153" s="3160"/>
      <c r="G153" s="1597"/>
      <c r="H153" s="1590"/>
      <c r="I153" s="1590"/>
      <c r="J153" s="1590"/>
      <c r="K153" s="1590"/>
      <c r="L153" s="1590"/>
      <c r="M153" s="1590"/>
      <c r="N153" s="1590"/>
      <c r="O153" s="1590"/>
      <c r="P153" s="1590"/>
      <c r="Q153" s="2386"/>
    </row>
    <row r="154" spans="1:17">
      <c r="A154" s="1580"/>
      <c r="B154" s="1586"/>
      <c r="C154" s="1582"/>
      <c r="D154" s="1582" t="s">
        <v>2046</v>
      </c>
      <c r="E154" s="1582"/>
      <c r="F154" s="3160"/>
      <c r="G154" s="1597"/>
      <c r="H154" s="1590"/>
      <c r="I154" s="1590"/>
      <c r="J154" s="1590"/>
      <c r="K154" s="1590"/>
      <c r="L154" s="1590"/>
      <c r="M154" s="1590"/>
      <c r="N154" s="1590"/>
      <c r="O154" s="1590"/>
      <c r="P154" s="1590"/>
      <c r="Q154" s="2386"/>
    </row>
    <row r="155" spans="1:17">
      <c r="A155" s="1580"/>
      <c r="B155" s="1586"/>
      <c r="C155" s="1582"/>
      <c r="D155" s="1582" t="s">
        <v>2047</v>
      </c>
      <c r="E155" s="1582"/>
      <c r="F155" s="3160"/>
      <c r="G155" s="1597"/>
      <c r="H155" s="1590"/>
      <c r="I155" s="1590"/>
      <c r="J155" s="1590"/>
      <c r="K155" s="1590"/>
      <c r="L155" s="1590"/>
      <c r="M155" s="1590"/>
      <c r="N155" s="1590"/>
      <c r="O155" s="1590"/>
      <c r="P155" s="1590"/>
      <c r="Q155" s="2386"/>
    </row>
    <row r="156" spans="1:17">
      <c r="A156" s="1580"/>
      <c r="B156" s="1586"/>
      <c r="C156" s="1582" t="s">
        <v>2598</v>
      </c>
      <c r="D156" s="1582"/>
      <c r="E156" s="1606"/>
      <c r="F156" s="3161"/>
      <c r="G156" s="1597"/>
      <c r="H156" s="1590"/>
      <c r="I156" s="1590"/>
      <c r="J156" s="1590"/>
      <c r="K156" s="1600"/>
      <c r="L156" s="1600"/>
      <c r="M156" s="1600"/>
      <c r="N156" s="1600"/>
      <c r="O156" s="1601"/>
      <c r="P156" s="1601"/>
      <c r="Q156" s="2381"/>
    </row>
    <row r="157" spans="1:17">
      <c r="A157" s="1580"/>
      <c r="B157" s="1586"/>
      <c r="C157" s="1582"/>
      <c r="D157" s="1607" t="s">
        <v>2180</v>
      </c>
      <c r="E157" s="1608"/>
      <c r="F157" s="3162"/>
      <c r="G157" s="1597"/>
      <c r="H157" s="1590"/>
      <c r="I157" s="1590"/>
      <c r="J157" s="1590"/>
      <c r="K157" s="1600"/>
      <c r="L157" s="1600"/>
      <c r="M157" s="1600"/>
      <c r="N157" s="1600"/>
      <c r="O157" s="1601"/>
      <c r="P157" s="1601"/>
      <c r="Q157" s="2381"/>
    </row>
    <row r="158" spans="1:17">
      <c r="A158" s="1580"/>
      <c r="B158" s="1586"/>
      <c r="C158" s="1582"/>
      <c r="D158" s="1582" t="s">
        <v>2181</v>
      </c>
      <c r="E158" s="1606"/>
      <c r="F158" s="3161"/>
      <c r="G158" s="1609"/>
      <c r="H158" s="1610"/>
      <c r="I158" s="1610"/>
      <c r="J158" s="1610"/>
      <c r="K158" s="1604"/>
      <c r="L158" s="1604"/>
      <c r="M158" s="1610"/>
      <c r="N158" s="1610"/>
      <c r="O158" s="1610"/>
      <c r="P158" s="1610"/>
      <c r="Q158" s="2383"/>
    </row>
    <row r="159" spans="1:17">
      <c r="A159" s="1580"/>
      <c r="B159" s="1586"/>
      <c r="C159" s="1582"/>
      <c r="D159" s="1582" t="s">
        <v>2182</v>
      </c>
      <c r="E159" s="1606"/>
      <c r="F159" s="3161"/>
      <c r="G159" s="1609"/>
      <c r="H159" s="1610"/>
      <c r="I159" s="1610"/>
      <c r="J159" s="1610"/>
      <c r="K159" s="1604"/>
      <c r="L159" s="1604"/>
      <c r="M159" s="1610"/>
      <c r="N159" s="1610"/>
      <c r="O159" s="1610"/>
      <c r="P159" s="1610"/>
      <c r="Q159" s="2383"/>
    </row>
    <row r="160" spans="1:17">
      <c r="A160" s="1580"/>
      <c r="B160" s="1586"/>
      <c r="C160" s="1582"/>
      <c r="D160" s="1607" t="s">
        <v>2183</v>
      </c>
      <c r="E160" s="1611"/>
      <c r="F160" s="3162"/>
      <c r="G160" s="1612"/>
      <c r="H160" s="1610"/>
      <c r="I160" s="1610"/>
      <c r="J160" s="1610"/>
      <c r="K160" s="1596"/>
      <c r="L160" s="1596"/>
      <c r="M160" s="1596"/>
      <c r="N160" s="1596"/>
      <c r="O160" s="1591"/>
      <c r="P160" s="1591"/>
      <c r="Q160" s="2383"/>
    </row>
    <row r="161" spans="1:17">
      <c r="A161" s="1580"/>
      <c r="B161" s="1586"/>
      <c r="C161" s="1582"/>
      <c r="D161" s="1582" t="s">
        <v>2181</v>
      </c>
      <c r="E161" s="1613"/>
      <c r="F161" s="3161"/>
      <c r="G161" s="1612"/>
      <c r="H161" s="1610"/>
      <c r="I161" s="1610"/>
      <c r="J161" s="1610"/>
      <c r="K161" s="1604"/>
      <c r="L161" s="1604"/>
      <c r="M161" s="1610"/>
      <c r="N161" s="1610"/>
      <c r="O161" s="1610"/>
      <c r="P161" s="1610"/>
      <c r="Q161" s="2383"/>
    </row>
    <row r="162" spans="1:17">
      <c r="A162" s="1580"/>
      <c r="B162" s="1586"/>
      <c r="C162" s="1582"/>
      <c r="D162" s="1582" t="s">
        <v>2182</v>
      </c>
      <c r="E162" s="1613"/>
      <c r="F162" s="3161"/>
      <c r="G162" s="1612"/>
      <c r="H162" s="1610"/>
      <c r="I162" s="1610"/>
      <c r="J162" s="1610"/>
      <c r="K162" s="1604"/>
      <c r="L162" s="1604"/>
      <c r="M162" s="1610"/>
      <c r="N162" s="1610"/>
      <c r="O162" s="1610"/>
      <c r="P162" s="1610"/>
      <c r="Q162" s="2383"/>
    </row>
    <row r="163" spans="1:17">
      <c r="A163" s="1580"/>
      <c r="B163" s="1586"/>
      <c r="C163" s="1582"/>
      <c r="D163" s="1607" t="s">
        <v>2184</v>
      </c>
      <c r="E163" s="1608"/>
      <c r="F163" s="3162"/>
      <c r="G163" s="1609"/>
      <c r="H163" s="1610"/>
      <c r="I163" s="1610"/>
      <c r="J163" s="1610"/>
      <c r="K163" s="1596"/>
      <c r="L163" s="1596"/>
      <c r="M163" s="1596"/>
      <c r="N163" s="1596"/>
      <c r="O163" s="1591"/>
      <c r="P163" s="1591"/>
      <c r="Q163" s="2383"/>
    </row>
    <row r="164" spans="1:17">
      <c r="A164" s="1580"/>
      <c r="B164" s="1586"/>
      <c r="C164" s="1582"/>
      <c r="D164" s="1582" t="s">
        <v>2181</v>
      </c>
      <c r="E164" s="1606"/>
      <c r="F164" s="3161"/>
      <c r="G164" s="1609"/>
      <c r="H164" s="1610"/>
      <c r="I164" s="1610"/>
      <c r="J164" s="1610"/>
      <c r="K164" s="1604"/>
      <c r="L164" s="1610"/>
      <c r="M164" s="1610"/>
      <c r="N164" s="1610"/>
      <c r="O164" s="1604"/>
      <c r="P164" s="1604"/>
      <c r="Q164" s="2383"/>
    </row>
    <row r="165" spans="1:17">
      <c r="A165" s="1580"/>
      <c r="B165" s="1586"/>
      <c r="C165" s="1582"/>
      <c r="D165" s="1582" t="s">
        <v>2182</v>
      </c>
      <c r="E165" s="1606"/>
      <c r="F165" s="3161"/>
      <c r="G165" s="1609"/>
      <c r="H165" s="1610"/>
      <c r="I165" s="1610"/>
      <c r="J165" s="1610"/>
      <c r="K165" s="1604"/>
      <c r="L165" s="1610"/>
      <c r="M165" s="1610"/>
      <c r="N165" s="1610"/>
      <c r="O165" s="1604"/>
      <c r="P165" s="1604"/>
      <c r="Q165" s="2383"/>
    </row>
    <row r="166" spans="1:17">
      <c r="A166" s="1580"/>
      <c r="B166" s="1586"/>
      <c r="C166" s="1582"/>
      <c r="D166" s="1607" t="s">
        <v>2185</v>
      </c>
      <c r="E166" s="1608"/>
      <c r="F166" s="3162"/>
      <c r="G166" s="1609"/>
      <c r="H166" s="1610"/>
      <c r="I166" s="1610"/>
      <c r="J166" s="1610"/>
      <c r="K166" s="1596"/>
      <c r="L166" s="1596"/>
      <c r="M166" s="1596"/>
      <c r="N166" s="1596"/>
      <c r="O166" s="1591"/>
      <c r="P166" s="1591"/>
      <c r="Q166" s="2383"/>
    </row>
    <row r="167" spans="1:17">
      <c r="A167" s="1580"/>
      <c r="B167" s="1586"/>
      <c r="C167" s="1582"/>
      <c r="D167" s="1582" t="s">
        <v>2181</v>
      </c>
      <c r="E167" s="1606"/>
      <c r="F167" s="3161"/>
      <c r="G167" s="1609"/>
      <c r="H167" s="1610"/>
      <c r="I167" s="1610"/>
      <c r="J167" s="1610"/>
      <c r="K167" s="1604"/>
      <c r="L167" s="1604"/>
      <c r="M167" s="1610"/>
      <c r="N167" s="1610"/>
      <c r="O167" s="1610"/>
      <c r="P167" s="1610"/>
      <c r="Q167" s="2383"/>
    </row>
    <row r="168" spans="1:17">
      <c r="A168" s="1580"/>
      <c r="B168" s="1586"/>
      <c r="C168" s="1582"/>
      <c r="D168" s="1582" t="s">
        <v>2182</v>
      </c>
      <c r="E168" s="1606"/>
      <c r="F168" s="3161"/>
      <c r="G168" s="1609"/>
      <c r="H168" s="1610"/>
      <c r="I168" s="1610"/>
      <c r="J168" s="1610"/>
      <c r="K168" s="1604"/>
      <c r="L168" s="1604"/>
      <c r="M168" s="1610"/>
      <c r="N168" s="1610"/>
      <c r="O168" s="1610"/>
      <c r="P168" s="1610"/>
      <c r="Q168" s="2383"/>
    </row>
    <row r="169" spans="1:17">
      <c r="A169" s="1580"/>
      <c r="B169" s="1586"/>
      <c r="C169" s="1582"/>
      <c r="D169" s="1607" t="s">
        <v>2186</v>
      </c>
      <c r="E169" s="1608"/>
      <c r="F169" s="3162"/>
      <c r="G169" s="1609"/>
      <c r="H169" s="1610"/>
      <c r="I169" s="1610"/>
      <c r="J169" s="1610"/>
      <c r="K169" s="1596"/>
      <c r="L169" s="1596"/>
      <c r="M169" s="1596"/>
      <c r="N169" s="1596"/>
      <c r="O169" s="1591"/>
      <c r="P169" s="1591"/>
      <c r="Q169" s="2383"/>
    </row>
    <row r="170" spans="1:17">
      <c r="A170" s="1580"/>
      <c r="B170" s="1586"/>
      <c r="C170" s="1582"/>
      <c r="D170" s="1582" t="s">
        <v>2181</v>
      </c>
      <c r="E170" s="1606"/>
      <c r="F170" s="3161"/>
      <c r="G170" s="1609"/>
      <c r="H170" s="1610"/>
      <c r="I170" s="1610"/>
      <c r="J170" s="1610"/>
      <c r="K170" s="1596"/>
      <c r="L170" s="1596"/>
      <c r="M170" s="1596"/>
      <c r="N170" s="1596"/>
      <c r="O170" s="1591"/>
      <c r="P170" s="1591"/>
      <c r="Q170" s="2383"/>
    </row>
    <row r="171" spans="1:17">
      <c r="A171" s="1580"/>
      <c r="B171" s="1586"/>
      <c r="C171" s="1582"/>
      <c r="D171" s="1582" t="s">
        <v>2182</v>
      </c>
      <c r="E171" s="1606"/>
      <c r="F171" s="3161"/>
      <c r="G171" s="1609"/>
      <c r="H171" s="1610"/>
      <c r="I171" s="1610"/>
      <c r="J171" s="1610"/>
      <c r="K171" s="1596"/>
      <c r="L171" s="1596"/>
      <c r="M171" s="1596"/>
      <c r="N171" s="1596"/>
      <c r="O171" s="1591"/>
      <c r="P171" s="1591"/>
      <c r="Q171" s="2383"/>
    </row>
    <row r="172" spans="1:17">
      <c r="A172" s="1580"/>
      <c r="B172" s="1586"/>
      <c r="C172" s="1582"/>
      <c r="D172" s="1607" t="s">
        <v>2187</v>
      </c>
      <c r="E172" s="1608"/>
      <c r="F172" s="3162"/>
      <c r="G172" s="1609"/>
      <c r="H172" s="1610"/>
      <c r="I172" s="1610"/>
      <c r="J172" s="1610"/>
      <c r="K172" s="1596"/>
      <c r="L172" s="1596"/>
      <c r="M172" s="1596"/>
      <c r="N172" s="1596"/>
      <c r="O172" s="1591"/>
      <c r="P172" s="1591"/>
      <c r="Q172" s="2383"/>
    </row>
    <row r="173" spans="1:17">
      <c r="A173" s="1580"/>
      <c r="B173" s="1586"/>
      <c r="C173" s="1582"/>
      <c r="D173" s="1582" t="s">
        <v>2181</v>
      </c>
      <c r="E173" s="1606"/>
      <c r="F173" s="3161"/>
      <c r="G173" s="1609"/>
      <c r="H173" s="1610"/>
      <c r="I173" s="1610"/>
      <c r="J173" s="1610"/>
      <c r="K173" s="1596"/>
      <c r="L173" s="1596"/>
      <c r="M173" s="1596"/>
      <c r="N173" s="1596"/>
      <c r="O173" s="1591"/>
      <c r="P173" s="1591"/>
      <c r="Q173" s="2383"/>
    </row>
    <row r="174" spans="1:17">
      <c r="A174" s="1580"/>
      <c r="B174" s="1586"/>
      <c r="C174" s="1582"/>
      <c r="D174" s="1582" t="s">
        <v>2182</v>
      </c>
      <c r="E174" s="1606"/>
      <c r="F174" s="3161"/>
      <c r="G174" s="1609"/>
      <c r="H174" s="1610"/>
      <c r="I174" s="1610"/>
      <c r="J174" s="1610"/>
      <c r="K174" s="1596"/>
      <c r="L174" s="1596"/>
      <c r="M174" s="1596"/>
      <c r="N174" s="1596"/>
      <c r="O174" s="1591"/>
      <c r="P174" s="1591"/>
      <c r="Q174" s="2383"/>
    </row>
    <row r="175" spans="1:17">
      <c r="A175" s="1580"/>
      <c r="B175" s="1586"/>
      <c r="C175" s="1582"/>
      <c r="D175" s="1607" t="s">
        <v>2188</v>
      </c>
      <c r="E175" s="1608"/>
      <c r="F175" s="3162"/>
      <c r="G175" s="1609"/>
      <c r="H175" s="1614"/>
      <c r="I175" s="1614"/>
      <c r="J175" s="1614"/>
      <c r="K175" s="1596"/>
      <c r="L175" s="1596"/>
      <c r="M175" s="1596"/>
      <c r="N175" s="1596"/>
      <c r="O175" s="1591"/>
      <c r="P175" s="1591"/>
      <c r="Q175" s="2383"/>
    </row>
    <row r="176" spans="1:17">
      <c r="A176" s="1580"/>
      <c r="B176" s="1586"/>
      <c r="C176" s="1582"/>
      <c r="D176" s="1582" t="s">
        <v>2181</v>
      </c>
      <c r="E176" s="1606"/>
      <c r="F176" s="3161"/>
      <c r="G176" s="1609"/>
      <c r="H176" s="1610"/>
      <c r="I176" s="1610"/>
      <c r="J176" s="1610"/>
      <c r="K176" s="1596"/>
      <c r="L176" s="1596"/>
      <c r="M176" s="1596"/>
      <c r="N176" s="1596"/>
      <c r="O176" s="1591"/>
      <c r="P176" s="1591"/>
      <c r="Q176" s="2383"/>
    </row>
    <row r="177" spans="1:17">
      <c r="A177" s="1580"/>
      <c r="B177" s="1586"/>
      <c r="C177" s="1582"/>
      <c r="D177" s="1582" t="s">
        <v>2182</v>
      </c>
      <c r="E177" s="1606"/>
      <c r="F177" s="3161"/>
      <c r="G177" s="1609"/>
      <c r="H177" s="1610"/>
      <c r="I177" s="1610"/>
      <c r="J177" s="1610"/>
      <c r="K177" s="1596"/>
      <c r="L177" s="1596"/>
      <c r="M177" s="1596"/>
      <c r="N177" s="1596"/>
      <c r="O177" s="1591"/>
      <c r="P177" s="1591"/>
      <c r="Q177" s="2383"/>
    </row>
    <row r="178" spans="1:17">
      <c r="A178" s="1580"/>
      <c r="B178" s="1586"/>
      <c r="C178" s="1582" t="s">
        <v>2599</v>
      </c>
      <c r="D178" s="1582"/>
      <c r="E178" s="1582"/>
      <c r="F178" s="3160"/>
      <c r="G178" s="1597"/>
      <c r="H178" s="1615"/>
      <c r="I178" s="1615"/>
      <c r="J178" s="1615"/>
      <c r="K178" s="1600"/>
      <c r="L178" s="1600"/>
      <c r="M178" s="1600"/>
      <c r="N178" s="1600"/>
      <c r="O178" s="1601"/>
      <c r="P178" s="1601"/>
      <c r="Q178" s="2381"/>
    </row>
    <row r="179" spans="1:17">
      <c r="A179" s="1580"/>
      <c r="B179" s="1586"/>
      <c r="C179" s="1582"/>
      <c r="D179" s="1607" t="s">
        <v>2048</v>
      </c>
      <c r="E179" s="1582"/>
      <c r="F179" s="3160"/>
      <c r="G179" s="1597"/>
      <c r="H179" s="1615"/>
      <c r="I179" s="1615"/>
      <c r="J179" s="1615"/>
      <c r="K179" s="1600"/>
      <c r="L179" s="1600"/>
      <c r="M179" s="1600"/>
      <c r="N179" s="1600"/>
      <c r="O179" s="1601"/>
      <c r="P179" s="1601"/>
      <c r="Q179" s="2381"/>
    </row>
    <row r="180" spans="1:17">
      <c r="A180" s="1580"/>
      <c r="B180" s="1586"/>
      <c r="C180" s="1582"/>
      <c r="D180" s="1582" t="s">
        <v>596</v>
      </c>
      <c r="E180" s="1582"/>
      <c r="F180" s="3160"/>
      <c r="G180" s="1595"/>
      <c r="H180" s="1616"/>
      <c r="I180" s="1616"/>
      <c r="J180" s="1616"/>
      <c r="K180" s="1616"/>
      <c r="L180" s="1616"/>
      <c r="M180" s="1616"/>
      <c r="N180" s="1616"/>
      <c r="O180" s="1616"/>
      <c r="P180" s="1616"/>
      <c r="Q180" s="2383"/>
    </row>
    <row r="181" spans="1:17">
      <c r="A181" s="1580"/>
      <c r="B181" s="1586"/>
      <c r="C181" s="1582"/>
      <c r="D181" s="1582" t="s">
        <v>597</v>
      </c>
      <c r="E181" s="1582"/>
      <c r="F181" s="3160"/>
      <c r="G181" s="1595"/>
      <c r="H181" s="1616"/>
      <c r="I181" s="1616"/>
      <c r="J181" s="1616"/>
      <c r="K181" s="1617"/>
      <c r="L181" s="1617"/>
      <c r="M181" s="1617"/>
      <c r="N181" s="1617"/>
      <c r="O181" s="1591"/>
      <c r="P181" s="1591"/>
      <c r="Q181" s="2383"/>
    </row>
    <row r="182" spans="1:17">
      <c r="A182" s="1580"/>
      <c r="B182" s="1586"/>
      <c r="C182" s="1582"/>
      <c r="D182" s="1582" t="s">
        <v>598</v>
      </c>
      <c r="E182" s="1582"/>
      <c r="F182" s="3160"/>
      <c r="G182" s="1595"/>
      <c r="H182" s="1616"/>
      <c r="I182" s="1616"/>
      <c r="J182" s="1616"/>
      <c r="K182" s="1617"/>
      <c r="L182" s="1617"/>
      <c r="M182" s="1617"/>
      <c r="N182" s="1617"/>
      <c r="O182" s="1591"/>
      <c r="P182" s="1591"/>
      <c r="Q182" s="2383"/>
    </row>
    <row r="183" spans="1:17">
      <c r="A183" s="1580"/>
      <c r="B183" s="1586"/>
      <c r="C183" s="1582"/>
      <c r="D183" s="1607" t="s">
        <v>2049</v>
      </c>
      <c r="E183" s="1582"/>
      <c r="F183" s="3160"/>
      <c r="G183" s="1595"/>
      <c r="H183" s="1618"/>
      <c r="I183" s="1619"/>
      <c r="J183" s="1618"/>
      <c r="K183" s="1600"/>
      <c r="L183" s="1600"/>
      <c r="M183" s="1600"/>
      <c r="N183" s="1600"/>
      <c r="O183" s="1601"/>
      <c r="P183" s="1601"/>
      <c r="Q183" s="2383"/>
    </row>
    <row r="184" spans="1:17">
      <c r="A184" s="1580"/>
      <c r="B184" s="1586"/>
      <c r="C184" s="1582"/>
      <c r="D184" s="1582" t="s">
        <v>596</v>
      </c>
      <c r="E184" s="1582"/>
      <c r="F184" s="3160"/>
      <c r="G184" s="1595"/>
      <c r="H184" s="1616"/>
      <c r="I184" s="1620"/>
      <c r="J184" s="1616"/>
      <c r="K184" s="1616"/>
      <c r="L184" s="1621"/>
      <c r="M184" s="1621"/>
      <c r="N184" s="1621"/>
      <c r="O184" s="1616"/>
      <c r="P184" s="1616"/>
      <c r="Q184" s="2383"/>
    </row>
    <row r="185" spans="1:17">
      <c r="A185" s="1580"/>
      <c r="B185" s="1586"/>
      <c r="C185" s="1582"/>
      <c r="D185" s="1582" t="s">
        <v>597</v>
      </c>
      <c r="E185" s="1582"/>
      <c r="F185" s="3160"/>
      <c r="G185" s="1595"/>
      <c r="H185" s="1616"/>
      <c r="I185" s="1622"/>
      <c r="J185" s="1616"/>
      <c r="K185" s="1617"/>
      <c r="L185" s="1617"/>
      <c r="M185" s="1617"/>
      <c r="N185" s="1617"/>
      <c r="O185" s="1591"/>
      <c r="P185" s="1591"/>
      <c r="Q185" s="2383"/>
    </row>
    <row r="186" spans="1:17">
      <c r="A186" s="1580"/>
      <c r="B186" s="1586"/>
      <c r="C186" s="1582"/>
      <c r="D186" s="1582" t="s">
        <v>598</v>
      </c>
      <c r="E186" s="1582"/>
      <c r="F186" s="3160"/>
      <c r="G186" s="1595"/>
      <c r="H186" s="1616"/>
      <c r="I186" s="1616"/>
      <c r="J186" s="1616"/>
      <c r="K186" s="1617"/>
      <c r="L186" s="1617"/>
      <c r="M186" s="1617"/>
      <c r="N186" s="1617"/>
      <c r="O186" s="1591"/>
      <c r="P186" s="1591"/>
      <c r="Q186" s="2383"/>
    </row>
    <row r="187" spans="1:17">
      <c r="A187" s="1580"/>
      <c r="B187" s="1586"/>
      <c r="C187" s="1582"/>
      <c r="D187" s="1607" t="s">
        <v>2050</v>
      </c>
      <c r="E187" s="1582"/>
      <c r="F187" s="3160"/>
      <c r="G187" s="1595"/>
      <c r="H187" s="1596"/>
      <c r="I187" s="1596"/>
      <c r="J187" s="1596"/>
      <c r="K187" s="1600"/>
      <c r="L187" s="1600"/>
      <c r="M187" s="1600"/>
      <c r="N187" s="1600"/>
      <c r="O187" s="1601"/>
      <c r="P187" s="1601"/>
      <c r="Q187" s="2383"/>
    </row>
    <row r="188" spans="1:17">
      <c r="A188" s="1580"/>
      <c r="B188" s="1586"/>
      <c r="C188" s="1582"/>
      <c r="D188" s="1582" t="s">
        <v>596</v>
      </c>
      <c r="E188" s="1582"/>
      <c r="F188" s="3160"/>
      <c r="G188" s="1595"/>
      <c r="H188" s="1616"/>
      <c r="I188" s="1616"/>
      <c r="J188" s="1616"/>
      <c r="K188" s="1616"/>
      <c r="L188" s="1621"/>
      <c r="M188" s="1621"/>
      <c r="N188" s="1621"/>
      <c r="O188" s="1616"/>
      <c r="P188" s="1616"/>
      <c r="Q188" s="2383"/>
    </row>
    <row r="189" spans="1:17">
      <c r="A189" s="1580"/>
      <c r="B189" s="1586"/>
      <c r="C189" s="1582"/>
      <c r="D189" s="1582" t="s">
        <v>597</v>
      </c>
      <c r="E189" s="1582"/>
      <c r="F189" s="3160"/>
      <c r="G189" s="1595"/>
      <c r="H189" s="1616"/>
      <c r="I189" s="1616"/>
      <c r="J189" s="1616"/>
      <c r="K189" s="1617"/>
      <c r="L189" s="1617"/>
      <c r="M189" s="1617"/>
      <c r="N189" s="1617"/>
      <c r="O189" s="1616"/>
      <c r="P189" s="1616"/>
      <c r="Q189" s="2383"/>
    </row>
    <row r="190" spans="1:17">
      <c r="A190" s="1580"/>
      <c r="B190" s="1586"/>
      <c r="C190" s="1582"/>
      <c r="D190" s="1582" t="s">
        <v>598</v>
      </c>
      <c r="E190" s="1582"/>
      <c r="F190" s="3160"/>
      <c r="G190" s="1595"/>
      <c r="H190" s="1616"/>
      <c r="I190" s="1616"/>
      <c r="J190" s="1616"/>
      <c r="K190" s="1617"/>
      <c r="L190" s="1617"/>
      <c r="M190" s="1617"/>
      <c r="N190" s="1617"/>
      <c r="O190" s="1616"/>
      <c r="P190" s="1616"/>
      <c r="Q190" s="2383"/>
    </row>
    <row r="191" spans="1:17">
      <c r="A191" s="1580"/>
      <c r="B191" s="1586"/>
      <c r="C191" s="1582"/>
      <c r="D191" s="1607" t="s">
        <v>2051</v>
      </c>
      <c r="E191" s="1582"/>
      <c r="F191" s="3160"/>
      <c r="G191" s="1595"/>
      <c r="H191" s="1618"/>
      <c r="I191" s="1618"/>
      <c r="J191" s="1618"/>
      <c r="K191" s="1600"/>
      <c r="L191" s="1600"/>
      <c r="M191" s="1600"/>
      <c r="N191" s="1600"/>
      <c r="O191" s="1601"/>
      <c r="P191" s="1601"/>
      <c r="Q191" s="2383"/>
    </row>
    <row r="192" spans="1:17">
      <c r="A192" s="1580"/>
      <c r="B192" s="1586"/>
      <c r="C192" s="1582"/>
      <c r="D192" s="1582" t="s">
        <v>596</v>
      </c>
      <c r="E192" s="1582"/>
      <c r="F192" s="3160"/>
      <c r="G192" s="1595"/>
      <c r="H192" s="1616"/>
      <c r="I192" s="1616"/>
      <c r="J192" s="1616"/>
      <c r="K192" s="1616"/>
      <c r="L192" s="1621"/>
      <c r="M192" s="1621"/>
      <c r="N192" s="1616"/>
      <c r="O192" s="1616"/>
      <c r="P192" s="1616"/>
      <c r="Q192" s="2383"/>
    </row>
    <row r="193" spans="1:17">
      <c r="A193" s="1580"/>
      <c r="B193" s="1586"/>
      <c r="C193" s="1582"/>
      <c r="D193" s="1582" t="s">
        <v>597</v>
      </c>
      <c r="E193" s="1582"/>
      <c r="F193" s="3160"/>
      <c r="G193" s="1595"/>
      <c r="H193" s="1616"/>
      <c r="I193" s="1616"/>
      <c r="J193" s="1616"/>
      <c r="K193" s="1617"/>
      <c r="L193" s="1617"/>
      <c r="M193" s="1617"/>
      <c r="N193" s="1617"/>
      <c r="O193" s="1616"/>
      <c r="P193" s="1616"/>
      <c r="Q193" s="2383"/>
    </row>
    <row r="194" spans="1:17">
      <c r="A194" s="1580"/>
      <c r="B194" s="1586"/>
      <c r="C194" s="1582"/>
      <c r="D194" s="1582" t="s">
        <v>598</v>
      </c>
      <c r="E194" s="1582"/>
      <c r="F194" s="3160"/>
      <c r="G194" s="1595"/>
      <c r="H194" s="1616"/>
      <c r="I194" s="1616"/>
      <c r="J194" s="1616"/>
      <c r="K194" s="1617"/>
      <c r="L194" s="1617"/>
      <c r="M194" s="1617"/>
      <c r="N194" s="1617"/>
      <c r="O194" s="1617"/>
      <c r="P194" s="1617"/>
      <c r="Q194" s="2383"/>
    </row>
    <row r="195" spans="1:17">
      <c r="A195" s="1580"/>
      <c r="B195" s="1586"/>
      <c r="C195" s="1582"/>
      <c r="D195" s="1607" t="s">
        <v>2052</v>
      </c>
      <c r="E195" s="1582"/>
      <c r="F195" s="3160"/>
      <c r="G195" s="1595"/>
      <c r="H195" s="1596"/>
      <c r="I195" s="1596"/>
      <c r="J195" s="1596"/>
      <c r="K195" s="1600"/>
      <c r="L195" s="1600"/>
      <c r="M195" s="1600"/>
      <c r="N195" s="1600"/>
      <c r="O195" s="1601"/>
      <c r="P195" s="1601"/>
      <c r="Q195" s="2383"/>
    </row>
    <row r="196" spans="1:17">
      <c r="A196" s="1580"/>
      <c r="B196" s="1586"/>
      <c r="C196" s="1582"/>
      <c r="D196" s="1582" t="s">
        <v>596</v>
      </c>
      <c r="E196" s="1582"/>
      <c r="F196" s="3160"/>
      <c r="G196" s="1595"/>
      <c r="H196" s="1616"/>
      <c r="I196" s="1616"/>
      <c r="J196" s="1616"/>
      <c r="K196" s="1616"/>
      <c r="L196" s="1621"/>
      <c r="M196" s="1621"/>
      <c r="N196" s="1621"/>
      <c r="O196" s="1616"/>
      <c r="P196" s="1616"/>
      <c r="Q196" s="2383"/>
    </row>
    <row r="197" spans="1:17">
      <c r="A197" s="1580"/>
      <c r="B197" s="1586"/>
      <c r="C197" s="1582"/>
      <c r="D197" s="1582" t="s">
        <v>597</v>
      </c>
      <c r="E197" s="1582"/>
      <c r="F197" s="3160"/>
      <c r="G197" s="1595"/>
      <c r="H197" s="1616"/>
      <c r="I197" s="1616"/>
      <c r="J197" s="1616"/>
      <c r="K197" s="1617"/>
      <c r="L197" s="1617"/>
      <c r="M197" s="1617"/>
      <c r="N197" s="1617"/>
      <c r="O197" s="1616"/>
      <c r="P197" s="1616"/>
      <c r="Q197" s="2383"/>
    </row>
    <row r="198" spans="1:17">
      <c r="A198" s="1580"/>
      <c r="B198" s="1586"/>
      <c r="C198" s="1582"/>
      <c r="D198" s="1582" t="s">
        <v>598</v>
      </c>
      <c r="E198" s="1582"/>
      <c r="F198" s="3160"/>
      <c r="G198" s="1595"/>
      <c r="H198" s="1616"/>
      <c r="I198" s="1616"/>
      <c r="J198" s="1616"/>
      <c r="K198" s="1617"/>
      <c r="L198" s="1617"/>
      <c r="M198" s="1617"/>
      <c r="N198" s="1617"/>
      <c r="O198" s="1617"/>
      <c r="P198" s="1617"/>
      <c r="Q198" s="2383"/>
    </row>
    <row r="199" spans="1:17">
      <c r="A199" s="1580"/>
      <c r="B199" s="1586"/>
      <c r="C199" s="1582"/>
      <c r="D199" s="1607" t="s">
        <v>2053</v>
      </c>
      <c r="E199" s="1582"/>
      <c r="F199" s="3160"/>
      <c r="G199" s="1595"/>
      <c r="H199" s="1596"/>
      <c r="I199" s="1596"/>
      <c r="J199" s="1591"/>
      <c r="K199" s="1596"/>
      <c r="L199" s="1596"/>
      <c r="M199" s="1596"/>
      <c r="N199" s="1596"/>
      <c r="O199" s="1596"/>
      <c r="P199" s="1596"/>
      <c r="Q199" s="2383"/>
    </row>
    <row r="200" spans="1:17">
      <c r="A200" s="1580"/>
      <c r="B200" s="1586"/>
      <c r="C200" s="1582"/>
      <c r="D200" s="1582" t="s">
        <v>596</v>
      </c>
      <c r="E200" s="1582"/>
      <c r="F200" s="3160"/>
      <c r="G200" s="1595"/>
      <c r="H200" s="1616"/>
      <c r="I200" s="1616"/>
      <c r="J200" s="1616"/>
      <c r="K200" s="1616"/>
      <c r="L200" s="1621"/>
      <c r="M200" s="1621"/>
      <c r="N200" s="1621"/>
      <c r="O200" s="1616"/>
      <c r="P200" s="1616"/>
      <c r="Q200" s="2383"/>
    </row>
    <row r="201" spans="1:17">
      <c r="A201" s="1580"/>
      <c r="B201" s="1586"/>
      <c r="C201" s="1582"/>
      <c r="D201" s="1582" t="s">
        <v>597</v>
      </c>
      <c r="E201" s="1582"/>
      <c r="F201" s="3160"/>
      <c r="G201" s="1595"/>
      <c r="H201" s="1616"/>
      <c r="I201" s="1616"/>
      <c r="J201" s="1616"/>
      <c r="K201" s="1617"/>
      <c r="L201" s="1617"/>
      <c r="M201" s="1617"/>
      <c r="N201" s="1617"/>
      <c r="O201" s="1616"/>
      <c r="P201" s="1616"/>
      <c r="Q201" s="2383"/>
    </row>
    <row r="202" spans="1:17">
      <c r="A202" s="1580"/>
      <c r="B202" s="1586"/>
      <c r="C202" s="1582"/>
      <c r="D202" s="1582" t="s">
        <v>598</v>
      </c>
      <c r="E202" s="1582"/>
      <c r="F202" s="3160"/>
      <c r="G202" s="1595"/>
      <c r="H202" s="1616"/>
      <c r="I202" s="1616"/>
      <c r="J202" s="1616"/>
      <c r="K202" s="1617"/>
      <c r="L202" s="1617"/>
      <c r="M202" s="1617"/>
      <c r="N202" s="1617"/>
      <c r="O202" s="1616"/>
      <c r="P202" s="1616"/>
      <c r="Q202" s="2383"/>
    </row>
    <row r="203" spans="1:17">
      <c r="A203" s="1580"/>
      <c r="B203" s="1586"/>
      <c r="C203" s="1582"/>
      <c r="D203" s="1607" t="s">
        <v>2054</v>
      </c>
      <c r="E203" s="1582"/>
      <c r="F203" s="3160"/>
      <c r="G203" s="1595"/>
      <c r="H203" s="1596"/>
      <c r="I203" s="1596"/>
      <c r="J203" s="1591"/>
      <c r="K203" s="1596"/>
      <c r="L203" s="1596"/>
      <c r="M203" s="1596"/>
      <c r="N203" s="1596"/>
      <c r="O203" s="1596"/>
      <c r="P203" s="1596"/>
      <c r="Q203" s="2383"/>
    </row>
    <row r="204" spans="1:17">
      <c r="A204" s="1580"/>
      <c r="B204" s="1586"/>
      <c r="C204" s="1582"/>
      <c r="D204" s="1582" t="s">
        <v>596</v>
      </c>
      <c r="E204" s="1582"/>
      <c r="F204" s="3160"/>
      <c r="G204" s="1595"/>
      <c r="H204" s="1616"/>
      <c r="I204" s="1616"/>
      <c r="J204" s="1616"/>
      <c r="K204" s="1621"/>
      <c r="L204" s="1621"/>
      <c r="M204" s="1621"/>
      <c r="N204" s="1621"/>
      <c r="O204" s="1616"/>
      <c r="P204" s="1616"/>
      <c r="Q204" s="2383"/>
    </row>
    <row r="205" spans="1:17">
      <c r="A205" s="1580"/>
      <c r="B205" s="1586"/>
      <c r="C205" s="1582"/>
      <c r="D205" s="1582" t="s">
        <v>597</v>
      </c>
      <c r="E205" s="1582"/>
      <c r="F205" s="3160"/>
      <c r="G205" s="1595"/>
      <c r="H205" s="1616"/>
      <c r="I205" s="1616"/>
      <c r="J205" s="1616"/>
      <c r="K205" s="1617"/>
      <c r="L205" s="1617"/>
      <c r="M205" s="1617"/>
      <c r="N205" s="1617"/>
      <c r="O205" s="1616"/>
      <c r="P205" s="1616"/>
      <c r="Q205" s="2383"/>
    </row>
    <row r="206" spans="1:17">
      <c r="A206" s="1580"/>
      <c r="B206" s="1586"/>
      <c r="C206" s="1582"/>
      <c r="D206" s="1582" t="s">
        <v>598</v>
      </c>
      <c r="E206" s="1582"/>
      <c r="F206" s="3160"/>
      <c r="G206" s="1595"/>
      <c r="H206" s="1616"/>
      <c r="I206" s="1616"/>
      <c r="J206" s="1616"/>
      <c r="K206" s="1617"/>
      <c r="L206" s="1617"/>
      <c r="M206" s="1617"/>
      <c r="N206" s="1617"/>
      <c r="O206" s="1616"/>
      <c r="P206" s="1616"/>
      <c r="Q206" s="2383"/>
    </row>
    <row r="207" spans="1:17">
      <c r="A207" s="1580"/>
      <c r="B207" s="1586"/>
      <c r="C207" s="1582"/>
      <c r="D207" s="1607" t="s">
        <v>2055</v>
      </c>
      <c r="E207" s="1582"/>
      <c r="F207" s="3160"/>
      <c r="G207" s="1595"/>
      <c r="H207" s="1618"/>
      <c r="I207" s="1618"/>
      <c r="J207" s="1623"/>
      <c r="K207" s="1596"/>
      <c r="L207" s="1596"/>
      <c r="M207" s="1596"/>
      <c r="N207" s="1596"/>
      <c r="O207" s="1596"/>
      <c r="P207" s="1596"/>
      <c r="Q207" s="2383"/>
    </row>
    <row r="208" spans="1:17">
      <c r="A208" s="1580"/>
      <c r="B208" s="1586"/>
      <c r="C208" s="1582"/>
      <c r="D208" s="1582" t="s">
        <v>596</v>
      </c>
      <c r="E208" s="1582"/>
      <c r="F208" s="3160"/>
      <c r="G208" s="1595"/>
      <c r="H208" s="1616"/>
      <c r="I208" s="1616"/>
      <c r="J208" s="1616"/>
      <c r="K208" s="1621"/>
      <c r="L208" s="1621"/>
      <c r="M208" s="1621"/>
      <c r="N208" s="1621"/>
      <c r="O208" s="1616"/>
      <c r="P208" s="1616"/>
      <c r="Q208" s="2383"/>
    </row>
    <row r="209" spans="1:17">
      <c r="A209" s="1580"/>
      <c r="B209" s="1586"/>
      <c r="C209" s="1582"/>
      <c r="D209" s="1582" t="s">
        <v>597</v>
      </c>
      <c r="E209" s="1582"/>
      <c r="F209" s="3160"/>
      <c r="G209" s="1595"/>
      <c r="H209" s="1616"/>
      <c r="I209" s="1616"/>
      <c r="J209" s="1616"/>
      <c r="K209" s="1617"/>
      <c r="L209" s="1617"/>
      <c r="M209" s="1617"/>
      <c r="N209" s="1617"/>
      <c r="O209" s="1616"/>
      <c r="P209" s="1616"/>
      <c r="Q209" s="2383"/>
    </row>
    <row r="210" spans="1:17">
      <c r="A210" s="1580"/>
      <c r="B210" s="1586"/>
      <c r="C210" s="1582"/>
      <c r="D210" s="1582" t="s">
        <v>598</v>
      </c>
      <c r="E210" s="1582"/>
      <c r="F210" s="3160"/>
      <c r="G210" s="1595"/>
      <c r="H210" s="1616"/>
      <c r="I210" s="1616"/>
      <c r="J210" s="1616"/>
      <c r="K210" s="1617"/>
      <c r="L210" s="1617"/>
      <c r="M210" s="1617"/>
      <c r="N210" s="1617"/>
      <c r="O210" s="1616"/>
      <c r="P210" s="1616"/>
      <c r="Q210" s="2383"/>
    </row>
    <row r="211" spans="1:17">
      <c r="A211" s="1580"/>
      <c r="B211" s="1586"/>
      <c r="C211" s="1582"/>
      <c r="D211" s="1607" t="s">
        <v>2056</v>
      </c>
      <c r="E211" s="1582"/>
      <c r="F211" s="3160"/>
      <c r="G211" s="1597"/>
      <c r="H211" s="1618"/>
      <c r="I211" s="1618"/>
      <c r="J211" s="1623"/>
      <c r="K211" s="1596"/>
      <c r="L211" s="1596"/>
      <c r="M211" s="1596"/>
      <c r="N211" s="1596"/>
      <c r="O211" s="1596"/>
      <c r="P211" s="1596"/>
      <c r="Q211" s="2381"/>
    </row>
    <row r="212" spans="1:17">
      <c r="A212" s="1580"/>
      <c r="B212" s="1586"/>
      <c r="C212" s="1582"/>
      <c r="D212" s="1582" t="s">
        <v>596</v>
      </c>
      <c r="E212" s="1582"/>
      <c r="F212" s="3160"/>
      <c r="G212" s="1595"/>
      <c r="H212" s="1616"/>
      <c r="I212" s="1616"/>
      <c r="J212" s="1616"/>
      <c r="K212" s="1624"/>
      <c r="L212" s="1616"/>
      <c r="M212" s="1616"/>
      <c r="N212" s="1616"/>
      <c r="O212" s="1616"/>
      <c r="P212" s="1616"/>
      <c r="Q212" s="2388"/>
    </row>
    <row r="213" spans="1:17">
      <c r="A213" s="1580"/>
      <c r="B213" s="1586"/>
      <c r="C213" s="1582"/>
      <c r="D213" s="1582" t="s">
        <v>597</v>
      </c>
      <c r="E213" s="1582"/>
      <c r="F213" s="3160"/>
      <c r="G213" s="1595"/>
      <c r="H213" s="1616"/>
      <c r="I213" s="1616"/>
      <c r="J213" s="1616"/>
      <c r="K213" s="1624"/>
      <c r="L213" s="1616"/>
      <c r="M213" s="1616"/>
      <c r="N213" s="1616"/>
      <c r="O213" s="1616"/>
      <c r="P213" s="1616"/>
      <c r="Q213" s="2388"/>
    </row>
    <row r="214" spans="1:17">
      <c r="A214" s="1580"/>
      <c r="B214" s="1586"/>
      <c r="C214" s="1582"/>
      <c r="D214" s="1582" t="s">
        <v>598</v>
      </c>
      <c r="E214" s="1582"/>
      <c r="F214" s="3160"/>
      <c r="G214" s="1595"/>
      <c r="H214" s="1616"/>
      <c r="I214" s="1616"/>
      <c r="J214" s="1616"/>
      <c r="K214" s="1624"/>
      <c r="L214" s="1616"/>
      <c r="M214" s="1616"/>
      <c r="N214" s="1616"/>
      <c r="O214" s="1616"/>
      <c r="P214" s="1616"/>
      <c r="Q214" s="2388"/>
    </row>
    <row r="215" spans="1:17">
      <c r="A215" s="1580"/>
      <c r="B215" s="1586"/>
      <c r="C215" s="1582"/>
      <c r="D215" s="1607" t="s">
        <v>2057</v>
      </c>
      <c r="E215" s="1582"/>
      <c r="F215" s="3160"/>
      <c r="G215" s="1597"/>
      <c r="H215" s="1618"/>
      <c r="I215" s="1618"/>
      <c r="J215" s="1623"/>
      <c r="K215" s="1596"/>
      <c r="L215" s="1596"/>
      <c r="M215" s="1596"/>
      <c r="N215" s="1596"/>
      <c r="O215" s="1596"/>
      <c r="P215" s="1596"/>
      <c r="Q215" s="2381"/>
    </row>
    <row r="216" spans="1:17">
      <c r="A216" s="1580"/>
      <c r="B216" s="1586"/>
      <c r="C216" s="1582"/>
      <c r="D216" s="1582" t="s">
        <v>596</v>
      </c>
      <c r="E216" s="1582"/>
      <c r="F216" s="3160"/>
      <c r="G216" s="1595"/>
      <c r="H216" s="1616"/>
      <c r="I216" s="1616"/>
      <c r="J216" s="1616"/>
      <c r="K216" s="1616"/>
      <c r="L216" s="1616"/>
      <c r="M216" s="1616"/>
      <c r="N216" s="1616"/>
      <c r="O216" s="1616"/>
      <c r="P216" s="1616"/>
      <c r="Q216" s="2383"/>
    </row>
    <row r="217" spans="1:17">
      <c r="A217" s="1580"/>
      <c r="B217" s="1586"/>
      <c r="C217" s="1582"/>
      <c r="D217" s="1582" t="s">
        <v>597</v>
      </c>
      <c r="E217" s="1582"/>
      <c r="F217" s="3160"/>
      <c r="G217" s="1595"/>
      <c r="H217" s="1616"/>
      <c r="I217" s="1616"/>
      <c r="J217" s="1616"/>
      <c r="K217" s="1617"/>
      <c r="L217" s="1617"/>
      <c r="M217" s="1617"/>
      <c r="N217" s="1617"/>
      <c r="O217" s="1624"/>
      <c r="P217" s="1624"/>
      <c r="Q217" s="2383"/>
    </row>
    <row r="218" spans="1:17">
      <c r="A218" s="1580"/>
      <c r="B218" s="1586"/>
      <c r="C218" s="1582"/>
      <c r="D218" s="1582" t="s">
        <v>598</v>
      </c>
      <c r="E218" s="1582"/>
      <c r="F218" s="3160"/>
      <c r="G218" s="1595"/>
      <c r="H218" s="1616"/>
      <c r="I218" s="1616"/>
      <c r="J218" s="1616"/>
      <c r="K218" s="1617"/>
      <c r="L218" s="1617"/>
      <c r="M218" s="1617"/>
      <c r="N218" s="1617"/>
      <c r="O218" s="1624"/>
      <c r="P218" s="1624"/>
      <c r="Q218" s="2383"/>
    </row>
    <row r="219" spans="1:17">
      <c r="A219" s="1580"/>
      <c r="B219" s="1586"/>
      <c r="C219" s="1582"/>
      <c r="D219" s="1607" t="s">
        <v>2058</v>
      </c>
      <c r="E219" s="1582"/>
      <c r="F219" s="3160"/>
      <c r="G219" s="1597"/>
      <c r="H219" s="1618"/>
      <c r="I219" s="1618"/>
      <c r="J219" s="1623"/>
      <c r="K219" s="1596"/>
      <c r="L219" s="1596"/>
      <c r="M219" s="1596"/>
      <c r="N219" s="1596"/>
      <c r="O219" s="1596"/>
      <c r="P219" s="1596"/>
      <c r="Q219" s="2383"/>
    </row>
    <row r="220" spans="1:17">
      <c r="A220" s="1580"/>
      <c r="B220" s="1625"/>
      <c r="C220" s="1606"/>
      <c r="D220" s="1606" t="s">
        <v>596</v>
      </c>
      <c r="E220" s="1606"/>
      <c r="F220" s="3161"/>
      <c r="G220" s="1595"/>
      <c r="H220" s="1616"/>
      <c r="I220" s="1616"/>
      <c r="J220" s="1616"/>
      <c r="K220" s="1616"/>
      <c r="L220" s="1616"/>
      <c r="M220" s="1616"/>
      <c r="N220" s="1616"/>
      <c r="O220" s="1616"/>
      <c r="P220" s="1616"/>
      <c r="Q220" s="2388"/>
    </row>
    <row r="221" spans="1:17">
      <c r="A221" s="1580"/>
      <c r="B221" s="1625"/>
      <c r="C221" s="1606"/>
      <c r="D221" s="1606" t="s">
        <v>597</v>
      </c>
      <c r="E221" s="1606"/>
      <c r="F221" s="3161"/>
      <c r="G221" s="1595"/>
      <c r="H221" s="1616"/>
      <c r="I221" s="1616"/>
      <c r="J221" s="1616"/>
      <c r="K221" s="1616"/>
      <c r="L221" s="1616"/>
      <c r="M221" s="1616"/>
      <c r="N221" s="1616"/>
      <c r="O221" s="1616"/>
      <c r="P221" s="1616"/>
      <c r="Q221" s="2388"/>
    </row>
    <row r="222" spans="1:17">
      <c r="A222" s="1580"/>
      <c r="B222" s="1625"/>
      <c r="C222" s="1606"/>
      <c r="D222" s="1606" t="s">
        <v>598</v>
      </c>
      <c r="E222" s="1606"/>
      <c r="F222" s="3161"/>
      <c r="G222" s="1595"/>
      <c r="H222" s="1616"/>
      <c r="I222" s="1616"/>
      <c r="J222" s="1616"/>
      <c r="K222" s="1617"/>
      <c r="L222" s="1616"/>
      <c r="M222" s="1616"/>
      <c r="N222" s="1616"/>
      <c r="O222" s="1617"/>
      <c r="P222" s="1617"/>
      <c r="Q222" s="2389"/>
    </row>
    <row r="223" spans="1:17">
      <c r="A223" s="1580"/>
      <c r="B223" s="1586"/>
      <c r="C223" s="1582"/>
      <c r="D223" s="1607" t="s">
        <v>2059</v>
      </c>
      <c r="E223" s="1582"/>
      <c r="F223" s="3160"/>
      <c r="G223" s="1597"/>
      <c r="H223" s="1618"/>
      <c r="I223" s="1618"/>
      <c r="J223" s="1623"/>
      <c r="K223" s="1596"/>
      <c r="L223" s="1596"/>
      <c r="M223" s="1596"/>
      <c r="N223" s="1596"/>
      <c r="O223" s="1596"/>
      <c r="P223" s="1596"/>
      <c r="Q223" s="2383"/>
    </row>
    <row r="224" spans="1:17">
      <c r="A224" s="1580"/>
      <c r="B224" s="1586"/>
      <c r="C224" s="1582"/>
      <c r="D224" s="1582" t="s">
        <v>596</v>
      </c>
      <c r="E224" s="1582"/>
      <c r="F224" s="3160"/>
      <c r="G224" s="1595"/>
      <c r="H224" s="1616"/>
      <c r="I224" s="1616"/>
      <c r="J224" s="1616"/>
      <c r="K224" s="1616"/>
      <c r="L224" s="1616"/>
      <c r="M224" s="1621"/>
      <c r="N224" s="1621"/>
      <c r="O224" s="1616"/>
      <c r="P224" s="1616"/>
      <c r="Q224" s="2383"/>
    </row>
    <row r="225" spans="1:17">
      <c r="A225" s="1580"/>
      <c r="B225" s="1586"/>
      <c r="C225" s="1582"/>
      <c r="D225" s="1582" t="s">
        <v>597</v>
      </c>
      <c r="E225" s="1582"/>
      <c r="F225" s="3160"/>
      <c r="G225" s="1595"/>
      <c r="H225" s="1616"/>
      <c r="I225" s="1616"/>
      <c r="J225" s="1616"/>
      <c r="K225" s="1617"/>
      <c r="L225" s="1617"/>
      <c r="M225" s="1617"/>
      <c r="N225" s="1617"/>
      <c r="O225" s="1617"/>
      <c r="P225" s="1617"/>
      <c r="Q225" s="2383"/>
    </row>
    <row r="226" spans="1:17">
      <c r="A226" s="1580"/>
      <c r="B226" s="1586"/>
      <c r="C226" s="1582"/>
      <c r="D226" s="1582" t="s">
        <v>598</v>
      </c>
      <c r="E226" s="1582"/>
      <c r="F226" s="3160"/>
      <c r="G226" s="1595"/>
      <c r="H226" s="1616"/>
      <c r="I226" s="1616"/>
      <c r="J226" s="1616"/>
      <c r="K226" s="1617"/>
      <c r="L226" s="1617"/>
      <c r="M226" s="1617"/>
      <c r="N226" s="1617"/>
      <c r="O226" s="1617"/>
      <c r="P226" s="1617"/>
      <c r="Q226" s="2383"/>
    </row>
    <row r="227" spans="1:17">
      <c r="A227" s="1580"/>
      <c r="B227" s="1586"/>
      <c r="C227" s="1582"/>
      <c r="D227" s="1607" t="s">
        <v>2065</v>
      </c>
      <c r="E227" s="1582"/>
      <c r="F227" s="3160"/>
      <c r="G227" s="1595"/>
      <c r="H227" s="1618"/>
      <c r="I227" s="1618"/>
      <c r="J227" s="1623"/>
      <c r="K227" s="1596"/>
      <c r="L227" s="1596"/>
      <c r="M227" s="1596"/>
      <c r="N227" s="1596"/>
      <c r="O227" s="1596"/>
      <c r="P227" s="1596"/>
      <c r="Q227" s="2383"/>
    </row>
    <row r="228" spans="1:17">
      <c r="A228" s="1580"/>
      <c r="B228" s="1586"/>
      <c r="C228" s="1582"/>
      <c r="D228" s="1582" t="s">
        <v>596</v>
      </c>
      <c r="E228" s="1582"/>
      <c r="F228" s="3160"/>
      <c r="G228" s="1595"/>
      <c r="H228" s="1616"/>
      <c r="I228" s="1616"/>
      <c r="J228" s="1616"/>
      <c r="K228" s="1616"/>
      <c r="L228" s="1616"/>
      <c r="M228" s="1621"/>
      <c r="N228" s="1621"/>
      <c r="O228" s="1616"/>
      <c r="P228" s="1616"/>
      <c r="Q228" s="2383"/>
    </row>
    <row r="229" spans="1:17">
      <c r="A229" s="1580"/>
      <c r="B229" s="1586"/>
      <c r="C229" s="1582"/>
      <c r="D229" s="1582" t="s">
        <v>597</v>
      </c>
      <c r="E229" s="1582"/>
      <c r="F229" s="3160"/>
      <c r="G229" s="1595"/>
      <c r="H229" s="1616"/>
      <c r="I229" s="1616"/>
      <c r="J229" s="1616"/>
      <c r="K229" s="1617"/>
      <c r="L229" s="1617"/>
      <c r="M229" s="1617"/>
      <c r="N229" s="1617"/>
      <c r="O229" s="1616"/>
      <c r="P229" s="1616"/>
      <c r="Q229" s="2383"/>
    </row>
    <row r="230" spans="1:17">
      <c r="A230" s="1580"/>
      <c r="B230" s="1586"/>
      <c r="C230" s="1582"/>
      <c r="D230" s="1582" t="s">
        <v>598</v>
      </c>
      <c r="E230" s="1582"/>
      <c r="F230" s="3160"/>
      <c r="G230" s="1595"/>
      <c r="H230" s="1616"/>
      <c r="I230" s="1616"/>
      <c r="J230" s="1616"/>
      <c r="K230" s="1617"/>
      <c r="L230" s="1617"/>
      <c r="M230" s="1617"/>
      <c r="N230" s="1617"/>
      <c r="O230" s="1617"/>
      <c r="P230" s="1617"/>
      <c r="Q230" s="2383"/>
    </row>
    <row r="231" spans="1:17">
      <c r="A231" s="1580"/>
      <c r="B231" s="1586"/>
      <c r="C231" s="1582"/>
      <c r="D231" s="1607" t="s">
        <v>2060</v>
      </c>
      <c r="E231" s="1582"/>
      <c r="F231" s="3160"/>
      <c r="G231" s="1595"/>
      <c r="H231" s="1618"/>
      <c r="I231" s="1618"/>
      <c r="J231" s="1623"/>
      <c r="K231" s="1596"/>
      <c r="L231" s="1596"/>
      <c r="M231" s="1596"/>
      <c r="N231" s="1596"/>
      <c r="O231" s="1596"/>
      <c r="P231" s="1596"/>
      <c r="Q231" s="2383"/>
    </row>
    <row r="232" spans="1:17">
      <c r="A232" s="1580"/>
      <c r="B232" s="1586"/>
      <c r="C232" s="1582"/>
      <c r="D232" s="1582" t="s">
        <v>596</v>
      </c>
      <c r="E232" s="1582"/>
      <c r="F232" s="3160"/>
      <c r="G232" s="1595"/>
      <c r="H232" s="1616"/>
      <c r="I232" s="1616"/>
      <c r="J232" s="1616"/>
      <c r="K232" s="1621"/>
      <c r="L232" s="1621"/>
      <c r="M232" s="1621"/>
      <c r="N232" s="1621"/>
      <c r="O232" s="1616"/>
      <c r="P232" s="1616"/>
      <c r="Q232" s="2383"/>
    </row>
    <row r="233" spans="1:17">
      <c r="A233" s="1580"/>
      <c r="B233" s="1586"/>
      <c r="C233" s="1582"/>
      <c r="D233" s="1582" t="s">
        <v>597</v>
      </c>
      <c r="E233" s="1582"/>
      <c r="F233" s="3160"/>
      <c r="G233" s="1595"/>
      <c r="H233" s="1616"/>
      <c r="I233" s="1616"/>
      <c r="J233" s="1616"/>
      <c r="K233" s="1617"/>
      <c r="L233" s="1617"/>
      <c r="M233" s="1617"/>
      <c r="N233" s="1617"/>
      <c r="O233" s="1617"/>
      <c r="P233" s="1617"/>
      <c r="Q233" s="2383"/>
    </row>
    <row r="234" spans="1:17">
      <c r="A234" s="1580"/>
      <c r="B234" s="1586"/>
      <c r="C234" s="1582"/>
      <c r="D234" s="1582" t="s">
        <v>598</v>
      </c>
      <c r="E234" s="1582"/>
      <c r="F234" s="3160"/>
      <c r="G234" s="1595"/>
      <c r="H234" s="1616"/>
      <c r="I234" s="1616"/>
      <c r="J234" s="1616"/>
      <c r="K234" s="1617"/>
      <c r="L234" s="1617"/>
      <c r="M234" s="1617"/>
      <c r="N234" s="1617"/>
      <c r="O234" s="1617"/>
      <c r="P234" s="1617"/>
      <c r="Q234" s="2383"/>
    </row>
    <row r="235" spans="1:17">
      <c r="A235" s="1580"/>
      <c r="B235" s="1586"/>
      <c r="C235" s="1582"/>
      <c r="D235" s="1607" t="s">
        <v>2061</v>
      </c>
      <c r="E235" s="1582"/>
      <c r="F235" s="3160"/>
      <c r="G235" s="1597"/>
      <c r="H235" s="1618"/>
      <c r="I235" s="1618"/>
      <c r="J235" s="1623"/>
      <c r="K235" s="1596"/>
      <c r="L235" s="1596"/>
      <c r="M235" s="1596"/>
      <c r="N235" s="1596"/>
      <c r="O235" s="1596"/>
      <c r="P235" s="1596"/>
      <c r="Q235" s="2381"/>
    </row>
    <row r="236" spans="1:17">
      <c r="A236" s="1580"/>
      <c r="B236" s="1586"/>
      <c r="C236" s="1582"/>
      <c r="D236" s="1582" t="s">
        <v>596</v>
      </c>
      <c r="E236" s="1582"/>
      <c r="F236" s="3160"/>
      <c r="G236" s="1595"/>
      <c r="H236" s="1616"/>
      <c r="I236" s="1616"/>
      <c r="J236" s="1616"/>
      <c r="K236" s="1621"/>
      <c r="L236" s="1621"/>
      <c r="M236" s="1621"/>
      <c r="N236" s="1621"/>
      <c r="O236" s="1616"/>
      <c r="P236" s="1616"/>
      <c r="Q236" s="2383"/>
    </row>
    <row r="237" spans="1:17">
      <c r="A237" s="1580"/>
      <c r="B237" s="1586"/>
      <c r="C237" s="1582"/>
      <c r="D237" s="1582" t="s">
        <v>597</v>
      </c>
      <c r="E237" s="1582"/>
      <c r="F237" s="3160"/>
      <c r="G237" s="1595"/>
      <c r="H237" s="1616"/>
      <c r="I237" s="1616"/>
      <c r="J237" s="1616"/>
      <c r="K237" s="1617"/>
      <c r="L237" s="1617"/>
      <c r="M237" s="1617"/>
      <c r="N237" s="1617"/>
      <c r="O237" s="1616"/>
      <c r="P237" s="1616"/>
      <c r="Q237" s="2383"/>
    </row>
    <row r="238" spans="1:17">
      <c r="A238" s="1580"/>
      <c r="B238" s="1586"/>
      <c r="C238" s="1582"/>
      <c r="D238" s="1582" t="s">
        <v>598</v>
      </c>
      <c r="E238" s="1582"/>
      <c r="F238" s="3160"/>
      <c r="G238" s="1595"/>
      <c r="H238" s="1616"/>
      <c r="I238" s="1616"/>
      <c r="J238" s="1616"/>
      <c r="K238" s="1617"/>
      <c r="L238" s="1617"/>
      <c r="M238" s="1617"/>
      <c r="N238" s="1617"/>
      <c r="O238" s="1616"/>
      <c r="P238" s="1616"/>
      <c r="Q238" s="2383"/>
    </row>
    <row r="239" spans="1:17">
      <c r="A239" s="1580"/>
      <c r="B239" s="1586"/>
      <c r="C239" s="1582"/>
      <c r="D239" s="1607" t="s">
        <v>2062</v>
      </c>
      <c r="E239" s="1582"/>
      <c r="F239" s="3160"/>
      <c r="G239" s="1595"/>
      <c r="H239" s="1618"/>
      <c r="I239" s="1618"/>
      <c r="J239" s="1623"/>
      <c r="K239" s="1596"/>
      <c r="L239" s="1596"/>
      <c r="M239" s="1596"/>
      <c r="N239" s="1596"/>
      <c r="O239" s="1596"/>
      <c r="P239" s="1596"/>
      <c r="Q239" s="2383"/>
    </row>
    <row r="240" spans="1:17">
      <c r="A240" s="1580"/>
      <c r="B240" s="1586"/>
      <c r="C240" s="1582"/>
      <c r="D240" s="1582" t="s">
        <v>596</v>
      </c>
      <c r="E240" s="1582"/>
      <c r="F240" s="3160"/>
      <c r="G240" s="1595"/>
      <c r="H240" s="1617"/>
      <c r="I240" s="1617"/>
      <c r="J240" s="1617"/>
      <c r="K240" s="1617"/>
      <c r="L240" s="1617"/>
      <c r="M240" s="1617"/>
      <c r="N240" s="1617"/>
      <c r="O240" s="1616"/>
      <c r="P240" s="1616"/>
      <c r="Q240" s="2383"/>
    </row>
    <row r="241" spans="1:17">
      <c r="A241" s="1580"/>
      <c r="B241" s="1586"/>
      <c r="C241" s="1582"/>
      <c r="D241" s="1582" t="s">
        <v>597</v>
      </c>
      <c r="E241" s="1582"/>
      <c r="F241" s="3160"/>
      <c r="G241" s="1595"/>
      <c r="H241" s="1617"/>
      <c r="I241" s="1617"/>
      <c r="J241" s="1617"/>
      <c r="K241" s="1617"/>
      <c r="L241" s="1617"/>
      <c r="M241" s="1617"/>
      <c r="N241" s="1617"/>
      <c r="O241" s="1616"/>
      <c r="P241" s="1616"/>
      <c r="Q241" s="2383"/>
    </row>
    <row r="242" spans="1:17">
      <c r="A242" s="1580"/>
      <c r="B242" s="1586"/>
      <c r="C242" s="1582"/>
      <c r="D242" s="1582" t="s">
        <v>598</v>
      </c>
      <c r="E242" s="1582"/>
      <c r="F242" s="3160"/>
      <c r="G242" s="1595"/>
      <c r="H242" s="1617"/>
      <c r="I242" s="1617"/>
      <c r="J242" s="1617"/>
      <c r="K242" s="1617"/>
      <c r="L242" s="1617"/>
      <c r="M242" s="1617"/>
      <c r="N242" s="1617"/>
      <c r="O242" s="1616"/>
      <c r="P242" s="1616"/>
      <c r="Q242" s="2383"/>
    </row>
    <row r="243" spans="1:17">
      <c r="A243" s="1580"/>
      <c r="B243" s="1586"/>
      <c r="C243" s="1582"/>
      <c r="D243" s="1607" t="s">
        <v>2063</v>
      </c>
      <c r="E243" s="1582"/>
      <c r="F243" s="3160"/>
      <c r="G243" s="1595"/>
      <c r="H243" s="1618"/>
      <c r="I243" s="1618"/>
      <c r="J243" s="1623"/>
      <c r="K243" s="1596"/>
      <c r="L243" s="1596"/>
      <c r="M243" s="1596"/>
      <c r="N243" s="1596"/>
      <c r="O243" s="1596"/>
      <c r="P243" s="1596"/>
      <c r="Q243" s="2383"/>
    </row>
    <row r="244" spans="1:17">
      <c r="A244" s="1580"/>
      <c r="B244" s="1586"/>
      <c r="C244" s="1582"/>
      <c r="D244" s="1582" t="s">
        <v>596</v>
      </c>
      <c r="E244" s="1582"/>
      <c r="F244" s="3160"/>
      <c r="G244" s="1595"/>
      <c r="H244" s="1616"/>
      <c r="I244" s="1616"/>
      <c r="J244" s="1616"/>
      <c r="K244" s="1621"/>
      <c r="L244" s="1621"/>
      <c r="M244" s="1621"/>
      <c r="N244" s="1621"/>
      <c r="O244" s="1624"/>
      <c r="P244" s="1624"/>
      <c r="Q244" s="2383"/>
    </row>
    <row r="245" spans="1:17">
      <c r="A245" s="1580"/>
      <c r="B245" s="1586"/>
      <c r="C245" s="1582"/>
      <c r="D245" s="1582" t="s">
        <v>597</v>
      </c>
      <c r="E245" s="1582"/>
      <c r="F245" s="3160"/>
      <c r="G245" s="1595"/>
      <c r="H245" s="1616"/>
      <c r="I245" s="1616"/>
      <c r="J245" s="1616"/>
      <c r="K245" s="1617"/>
      <c r="L245" s="1617"/>
      <c r="M245" s="1617"/>
      <c r="N245" s="1617"/>
      <c r="O245" s="1624"/>
      <c r="P245" s="1624"/>
      <c r="Q245" s="2383"/>
    </row>
    <row r="246" spans="1:17">
      <c r="A246" s="1580"/>
      <c r="B246" s="1586"/>
      <c r="C246" s="1582"/>
      <c r="D246" s="1582" t="s">
        <v>598</v>
      </c>
      <c r="E246" s="1582"/>
      <c r="F246" s="3160"/>
      <c r="G246" s="1595"/>
      <c r="H246" s="1616"/>
      <c r="I246" s="1616"/>
      <c r="J246" s="1616"/>
      <c r="K246" s="1617"/>
      <c r="L246" s="1617"/>
      <c r="M246" s="1617"/>
      <c r="N246" s="1617"/>
      <c r="O246" s="1624"/>
      <c r="P246" s="1624"/>
      <c r="Q246" s="2383"/>
    </row>
    <row r="247" spans="1:17">
      <c r="A247" s="1580"/>
      <c r="B247" s="1586"/>
      <c r="C247" s="1582"/>
      <c r="D247" s="1607" t="s">
        <v>2064</v>
      </c>
      <c r="E247" s="1582"/>
      <c r="F247" s="3160"/>
      <c r="G247" s="1595"/>
      <c r="H247" s="1618"/>
      <c r="I247" s="1618"/>
      <c r="J247" s="1623"/>
      <c r="K247" s="1596"/>
      <c r="L247" s="1596"/>
      <c r="M247" s="1596"/>
      <c r="N247" s="1596"/>
      <c r="O247" s="1596"/>
      <c r="P247" s="1596"/>
      <c r="Q247" s="2383"/>
    </row>
    <row r="248" spans="1:17">
      <c r="A248" s="1580"/>
      <c r="B248" s="1586"/>
      <c r="C248" s="1582"/>
      <c r="D248" s="1582" t="s">
        <v>596</v>
      </c>
      <c r="E248" s="1582"/>
      <c r="F248" s="3160"/>
      <c r="G248" s="1595"/>
      <c r="H248" s="1616"/>
      <c r="I248" s="1616"/>
      <c r="J248" s="1616"/>
      <c r="K248" s="1621"/>
      <c r="L248" s="1621"/>
      <c r="M248" s="1621"/>
      <c r="N248" s="1621"/>
      <c r="O248" s="1616"/>
      <c r="P248" s="1616"/>
      <c r="Q248" s="2383"/>
    </row>
    <row r="249" spans="1:17">
      <c r="A249" s="1580"/>
      <c r="B249" s="1586"/>
      <c r="C249" s="1582"/>
      <c r="D249" s="1582" t="s">
        <v>597</v>
      </c>
      <c r="E249" s="1582"/>
      <c r="F249" s="3160"/>
      <c r="G249" s="1595"/>
      <c r="H249" s="1616"/>
      <c r="I249" s="1616"/>
      <c r="J249" s="1616"/>
      <c r="K249" s="1617"/>
      <c r="L249" s="1617"/>
      <c r="M249" s="1617"/>
      <c r="N249" s="1617"/>
      <c r="O249" s="1616"/>
      <c r="P249" s="1616"/>
      <c r="Q249" s="2383"/>
    </row>
    <row r="250" spans="1:17">
      <c r="A250" s="1580"/>
      <c r="B250" s="1586"/>
      <c r="C250" s="1582"/>
      <c r="D250" s="1582" t="s">
        <v>598</v>
      </c>
      <c r="E250" s="1582"/>
      <c r="F250" s="3160"/>
      <c r="G250" s="1595"/>
      <c r="H250" s="1616"/>
      <c r="I250" s="1616"/>
      <c r="J250" s="1616"/>
      <c r="K250" s="1617"/>
      <c r="L250" s="1617"/>
      <c r="M250" s="1617"/>
      <c r="N250" s="1617"/>
      <c r="O250" s="1616"/>
      <c r="P250" s="1616"/>
      <c r="Q250" s="2383"/>
    </row>
    <row r="251" spans="1:17">
      <c r="A251" s="1580"/>
      <c r="B251" s="1586"/>
      <c r="C251" s="1582"/>
      <c r="D251" s="1607" t="s">
        <v>2600</v>
      </c>
      <c r="E251" s="1582"/>
      <c r="F251" s="3160"/>
      <c r="G251" s="1595"/>
      <c r="H251" s="1616"/>
      <c r="I251" s="1616"/>
      <c r="J251" s="1616"/>
      <c r="K251" s="1626"/>
      <c r="L251" s="1617"/>
      <c r="M251" s="1617"/>
      <c r="N251" s="1617"/>
      <c r="O251" s="1616"/>
      <c r="P251" s="1616"/>
      <c r="Q251" s="2383"/>
    </row>
    <row r="252" spans="1:17">
      <c r="A252" s="1580"/>
      <c r="B252" s="1586"/>
      <c r="C252" s="1582"/>
      <c r="D252" s="1582" t="s">
        <v>596</v>
      </c>
      <c r="E252" s="1582"/>
      <c r="F252" s="3160"/>
      <c r="G252" s="1595"/>
      <c r="H252" s="1616"/>
      <c r="I252" s="1616"/>
      <c r="J252" s="1616"/>
      <c r="K252" s="1626"/>
      <c r="L252" s="1617"/>
      <c r="M252" s="1617"/>
      <c r="N252" s="1617"/>
      <c r="O252" s="1616"/>
      <c r="P252" s="1616"/>
      <c r="Q252" s="2383"/>
    </row>
    <row r="253" spans="1:17">
      <c r="A253" s="1580"/>
      <c r="B253" s="1586"/>
      <c r="C253" s="1582"/>
      <c r="D253" s="1582" t="s">
        <v>597</v>
      </c>
      <c r="E253" s="1582"/>
      <c r="F253" s="3160"/>
      <c r="G253" s="1595"/>
      <c r="H253" s="1616"/>
      <c r="I253" s="1616"/>
      <c r="J253" s="1616"/>
      <c r="K253" s="1626"/>
      <c r="L253" s="1617"/>
      <c r="M253" s="1617"/>
      <c r="N253" s="1617"/>
      <c r="O253" s="1616"/>
      <c r="P253" s="1616"/>
      <c r="Q253" s="2383"/>
    </row>
    <row r="254" spans="1:17">
      <c r="A254" s="1580"/>
      <c r="B254" s="1586"/>
      <c r="C254" s="1582"/>
      <c r="D254" s="1582" t="s">
        <v>598</v>
      </c>
      <c r="E254" s="1582"/>
      <c r="F254" s="3160"/>
      <c r="G254" s="1595"/>
      <c r="H254" s="1616"/>
      <c r="I254" s="1616"/>
      <c r="J254" s="1616"/>
      <c r="K254" s="1626"/>
      <c r="L254" s="1617"/>
      <c r="M254" s="1617"/>
      <c r="N254" s="1617"/>
      <c r="O254" s="1616"/>
      <c r="P254" s="1616"/>
      <c r="Q254" s="2383"/>
    </row>
    <row r="255" spans="1:17">
      <c r="A255" s="1580"/>
      <c r="B255" s="1586"/>
      <c r="C255" s="1582" t="s">
        <v>2601</v>
      </c>
      <c r="D255" s="1582"/>
      <c r="E255" s="1582"/>
      <c r="F255" s="3160"/>
      <c r="G255" s="1595"/>
      <c r="H255" s="1627"/>
      <c r="I255" s="1627"/>
      <c r="J255" s="1627"/>
      <c r="K255" s="1628"/>
      <c r="L255" s="1627"/>
      <c r="M255" s="1627"/>
      <c r="N255" s="1627"/>
      <c r="O255" s="1616"/>
      <c r="P255" s="1616"/>
      <c r="Q255" s="2390"/>
    </row>
    <row r="256" spans="1:17">
      <c r="A256" s="1580"/>
      <c r="B256" s="1586"/>
      <c r="C256" s="1582" t="s">
        <v>2602</v>
      </c>
      <c r="D256" s="1582"/>
      <c r="E256" s="1582"/>
      <c r="F256" s="3160"/>
      <c r="G256" s="1592"/>
      <c r="H256" s="1629"/>
      <c r="I256" s="1629"/>
      <c r="J256" s="1629"/>
      <c r="K256" s="1601"/>
      <c r="L256" s="1601"/>
      <c r="M256" s="1601"/>
      <c r="N256" s="1601"/>
      <c r="O256" s="1601"/>
      <c r="P256" s="1601"/>
      <c r="Q256" s="2391"/>
    </row>
    <row r="257" spans="1:17">
      <c r="A257" s="1580"/>
      <c r="B257" s="1586"/>
      <c r="C257" s="1582"/>
      <c r="D257" s="1582" t="s">
        <v>161</v>
      </c>
      <c r="E257" s="1582"/>
      <c r="F257" s="3160"/>
      <c r="G257" s="1595"/>
      <c r="H257" s="1596"/>
      <c r="I257" s="1596"/>
      <c r="J257" s="1596"/>
      <c r="K257" s="1596"/>
      <c r="L257" s="1596"/>
      <c r="M257" s="1596"/>
      <c r="N257" s="1596"/>
      <c r="O257" s="1591"/>
      <c r="P257" s="1591"/>
      <c r="Q257" s="2383"/>
    </row>
    <row r="258" spans="1:17">
      <c r="A258" s="1580"/>
      <c r="B258" s="1586"/>
      <c r="C258" s="1582"/>
      <c r="D258" s="1582" t="s">
        <v>165</v>
      </c>
      <c r="E258" s="1582"/>
      <c r="F258" s="3160"/>
      <c r="G258" s="1595"/>
      <c r="H258" s="1596"/>
      <c r="I258" s="1596"/>
      <c r="J258" s="1596"/>
      <c r="K258" s="1596"/>
      <c r="L258" s="1596"/>
      <c r="M258" s="1630"/>
      <c r="N258" s="1630"/>
      <c r="O258" s="1630"/>
      <c r="P258" s="1630"/>
      <c r="Q258" s="2392"/>
    </row>
    <row r="259" spans="1:17">
      <c r="A259" s="1580"/>
      <c r="B259" s="1586"/>
      <c r="C259" s="1582"/>
      <c r="D259" s="1582" t="s">
        <v>167</v>
      </c>
      <c r="E259" s="1582"/>
      <c r="F259" s="3160"/>
      <c r="G259" s="1597"/>
      <c r="H259" s="1631"/>
      <c r="I259" s="1631"/>
      <c r="J259" s="1631"/>
      <c r="K259" s="1600"/>
      <c r="L259" s="1600"/>
      <c r="M259" s="1600"/>
      <c r="N259" s="1600"/>
      <c r="O259" s="1601"/>
      <c r="P259" s="1601"/>
      <c r="Q259" s="2381"/>
    </row>
    <row r="260" spans="1:17">
      <c r="A260" s="1580"/>
      <c r="B260" s="1586"/>
      <c r="C260" s="1582" t="s">
        <v>847</v>
      </c>
      <c r="D260" s="1582" t="s">
        <v>999</v>
      </c>
      <c r="E260" s="1582"/>
      <c r="F260" s="3160"/>
      <c r="G260" s="1597"/>
      <c r="H260" s="1631"/>
      <c r="I260" s="1631"/>
      <c r="J260" s="1631"/>
      <c r="K260" s="1600"/>
      <c r="L260" s="1600"/>
      <c r="M260" s="1600"/>
      <c r="N260" s="1600"/>
      <c r="O260" s="1601"/>
      <c r="P260" s="1601"/>
      <c r="Q260" s="2381"/>
    </row>
    <row r="261" spans="1:17">
      <c r="A261" s="1580"/>
      <c r="B261" s="1586"/>
      <c r="C261" s="1582"/>
      <c r="D261" s="1582" t="s">
        <v>1000</v>
      </c>
      <c r="E261" s="1582"/>
      <c r="F261" s="3160"/>
      <c r="G261" s="1632"/>
      <c r="H261" s="1633"/>
      <c r="I261" s="1633"/>
      <c r="J261" s="1633"/>
      <c r="K261" s="1633"/>
      <c r="L261" s="1633"/>
      <c r="M261" s="1633"/>
      <c r="N261" s="1633"/>
      <c r="O261" s="1633"/>
      <c r="P261" s="1632"/>
      <c r="Q261" s="2393"/>
    </row>
    <row r="262" spans="1:17">
      <c r="A262" s="1580"/>
      <c r="B262" s="1586"/>
      <c r="C262" s="1582"/>
      <c r="D262" s="1582" t="s">
        <v>1001</v>
      </c>
      <c r="E262" s="1582"/>
      <c r="F262" s="3160"/>
      <c r="G262" s="1632"/>
      <c r="H262" s="1633"/>
      <c r="I262" s="1633"/>
      <c r="J262" s="1633"/>
      <c r="K262" s="1633"/>
      <c r="L262" s="1633"/>
      <c r="M262" s="1633"/>
      <c r="N262" s="1633"/>
      <c r="O262" s="1633"/>
      <c r="P262" s="1632"/>
      <c r="Q262" s="2393"/>
    </row>
    <row r="263" spans="1:17">
      <c r="A263" s="1580"/>
      <c r="B263" s="1586"/>
      <c r="C263" s="1582"/>
      <c r="D263" s="1582" t="s">
        <v>1002</v>
      </c>
      <c r="E263" s="1582"/>
      <c r="F263" s="3160"/>
      <c r="G263" s="1632"/>
      <c r="H263" s="1633"/>
      <c r="I263" s="1633"/>
      <c r="J263" s="1633"/>
      <c r="K263" s="1633"/>
      <c r="L263" s="1633"/>
      <c r="M263" s="1633"/>
      <c r="N263" s="1633"/>
      <c r="O263" s="1633"/>
      <c r="P263" s="1632"/>
      <c r="Q263" s="2393"/>
    </row>
    <row r="264" spans="1:17">
      <c r="A264" s="1580"/>
      <c r="B264" s="1586"/>
      <c r="C264" s="1582"/>
      <c r="D264" s="1582" t="s">
        <v>1003</v>
      </c>
      <c r="E264" s="1582"/>
      <c r="F264" s="3160"/>
      <c r="G264" s="1632"/>
      <c r="H264" s="1633"/>
      <c r="I264" s="1633"/>
      <c r="J264" s="1633"/>
      <c r="K264" s="1633"/>
      <c r="L264" s="1633"/>
      <c r="M264" s="1633"/>
      <c r="N264" s="1633"/>
      <c r="O264" s="1633"/>
      <c r="P264" s="1632"/>
      <c r="Q264" s="2393"/>
    </row>
    <row r="265" spans="1:17">
      <c r="A265" s="1580"/>
      <c r="B265" s="1586"/>
      <c r="C265" s="1582"/>
      <c r="D265" s="1582" t="s">
        <v>1004</v>
      </c>
      <c r="E265" s="1582"/>
      <c r="F265" s="3160"/>
      <c r="G265" s="1632"/>
      <c r="H265" s="1633"/>
      <c r="I265" s="1633"/>
      <c r="J265" s="1633"/>
      <c r="K265" s="1633"/>
      <c r="L265" s="1633"/>
      <c r="M265" s="1633"/>
      <c r="N265" s="1633"/>
      <c r="O265" s="1633"/>
      <c r="P265" s="1632"/>
      <c r="Q265" s="2393"/>
    </row>
    <row r="266" spans="1:17">
      <c r="A266" s="1580"/>
      <c r="B266" s="1586"/>
      <c r="C266" s="1582"/>
      <c r="D266" s="1582" t="s">
        <v>748</v>
      </c>
      <c r="E266" s="1582" t="s">
        <v>1005</v>
      </c>
      <c r="F266" s="3160"/>
      <c r="G266" s="1632"/>
      <c r="H266" s="1633"/>
      <c r="I266" s="1633"/>
      <c r="J266" s="1633"/>
      <c r="K266" s="1633"/>
      <c r="L266" s="1633"/>
      <c r="M266" s="1633"/>
      <c r="N266" s="1633"/>
      <c r="O266" s="1633"/>
      <c r="P266" s="1632"/>
      <c r="Q266" s="2393"/>
    </row>
    <row r="267" spans="1:17">
      <c r="A267" s="1580"/>
      <c r="B267" s="1586"/>
      <c r="C267" s="1582"/>
      <c r="D267" s="1582" t="s">
        <v>1006</v>
      </c>
      <c r="E267" s="1582"/>
      <c r="F267" s="3160"/>
      <c r="G267" s="1602"/>
      <c r="H267" s="1634"/>
      <c r="I267" s="1634"/>
      <c r="J267" s="1634"/>
      <c r="K267" s="1634"/>
      <c r="L267" s="1634"/>
      <c r="M267" s="1634"/>
      <c r="N267" s="1634"/>
      <c r="O267" s="1634"/>
      <c r="P267" s="1602"/>
      <c r="Q267" s="2394"/>
    </row>
    <row r="268" spans="1:17">
      <c r="A268" s="1580"/>
      <c r="B268" s="1586"/>
      <c r="C268" s="1582"/>
      <c r="D268" s="1582" t="s">
        <v>1007</v>
      </c>
      <c r="E268" s="1582"/>
      <c r="F268" s="3160"/>
      <c r="G268" s="1602"/>
      <c r="H268" s="1634"/>
      <c r="I268" s="1634"/>
      <c r="J268" s="1634"/>
      <c r="K268" s="1634"/>
      <c r="L268" s="1634"/>
      <c r="M268" s="1634"/>
      <c r="N268" s="1634"/>
      <c r="O268" s="1634"/>
      <c r="P268" s="1602"/>
      <c r="Q268" s="2394"/>
    </row>
    <row r="269" spans="1:17">
      <c r="A269" s="1580"/>
      <c r="B269" s="1586"/>
      <c r="C269" s="1582"/>
      <c r="D269" s="1582" t="s">
        <v>1008</v>
      </c>
      <c r="E269" s="1582"/>
      <c r="F269" s="3160"/>
      <c r="G269" s="1602"/>
      <c r="H269" s="1634"/>
      <c r="I269" s="1634"/>
      <c r="J269" s="1634"/>
      <c r="K269" s="1634"/>
      <c r="L269" s="1634"/>
      <c r="M269" s="1634"/>
      <c r="N269" s="1634"/>
      <c r="O269" s="1634"/>
      <c r="P269" s="1602"/>
      <c r="Q269" s="2394"/>
    </row>
    <row r="270" spans="1:17">
      <c r="A270" s="1580"/>
      <c r="B270" s="1586"/>
      <c r="C270" s="1582"/>
      <c r="D270" s="1582" t="s">
        <v>1009</v>
      </c>
      <c r="E270" s="1582"/>
      <c r="F270" s="3160"/>
      <c r="G270" s="1602"/>
      <c r="H270" s="1634"/>
      <c r="I270" s="1634"/>
      <c r="J270" s="1634"/>
      <c r="K270" s="1634"/>
      <c r="L270" s="1634"/>
      <c r="M270" s="1634"/>
      <c r="N270" s="1634"/>
      <c r="O270" s="1634"/>
      <c r="P270" s="1602"/>
      <c r="Q270" s="2394"/>
    </row>
    <row r="271" spans="1:17">
      <c r="A271" s="1580"/>
      <c r="B271" s="1586"/>
      <c r="C271" s="1582"/>
      <c r="D271" s="1582" t="s">
        <v>1010</v>
      </c>
      <c r="E271" s="1582"/>
      <c r="F271" s="3160"/>
      <c r="G271" s="1602"/>
      <c r="H271" s="1634"/>
      <c r="I271" s="1634"/>
      <c r="J271" s="1634"/>
      <c r="K271" s="1634"/>
      <c r="L271" s="1634"/>
      <c r="M271" s="1634"/>
      <c r="N271" s="1634"/>
      <c r="O271" s="1634"/>
      <c r="P271" s="1602"/>
      <c r="Q271" s="2394"/>
    </row>
    <row r="272" spans="1:17">
      <c r="A272" s="1580"/>
      <c r="B272" s="1586"/>
      <c r="C272" s="1582"/>
      <c r="D272" s="1582" t="s">
        <v>1011</v>
      </c>
      <c r="E272" s="1582"/>
      <c r="F272" s="3160"/>
      <c r="G272" s="1602"/>
      <c r="H272" s="1634"/>
      <c r="I272" s="1634"/>
      <c r="J272" s="1634"/>
      <c r="K272" s="1634"/>
      <c r="L272" s="1634"/>
      <c r="M272" s="1634"/>
      <c r="N272" s="1634"/>
      <c r="O272" s="1634"/>
      <c r="P272" s="1602"/>
      <c r="Q272" s="2394"/>
    </row>
    <row r="273" spans="1:17">
      <c r="A273" s="1580"/>
      <c r="B273" s="1586"/>
      <c r="C273" s="1582"/>
      <c r="D273" s="1582" t="s">
        <v>1012</v>
      </c>
      <c r="E273" s="1582"/>
      <c r="F273" s="3160"/>
      <c r="G273" s="1602"/>
      <c r="H273" s="1634"/>
      <c r="I273" s="1634"/>
      <c r="J273" s="1634"/>
      <c r="K273" s="1634"/>
      <c r="L273" s="1634"/>
      <c r="M273" s="1634"/>
      <c r="N273" s="1634"/>
      <c r="O273" s="1634"/>
      <c r="P273" s="1602"/>
      <c r="Q273" s="2394"/>
    </row>
    <row r="274" spans="1:17">
      <c r="A274" s="1580"/>
      <c r="B274" s="1586"/>
      <c r="C274" s="1582"/>
      <c r="D274" s="1582" t="s">
        <v>1013</v>
      </c>
      <c r="E274" s="1582"/>
      <c r="F274" s="3160"/>
      <c r="G274" s="1602"/>
      <c r="H274" s="1634"/>
      <c r="I274" s="1634"/>
      <c r="J274" s="1634"/>
      <c r="K274" s="1634"/>
      <c r="L274" s="1634"/>
      <c r="M274" s="1634"/>
      <c r="N274" s="1634"/>
      <c r="O274" s="1634"/>
      <c r="P274" s="1602"/>
      <c r="Q274" s="2394"/>
    </row>
    <row r="275" spans="1:17">
      <c r="A275" s="1580"/>
      <c r="B275" s="1581" t="s">
        <v>168</v>
      </c>
      <c r="C275" s="1582"/>
      <c r="D275" s="1582"/>
      <c r="E275" s="1582"/>
      <c r="F275" s="3160"/>
      <c r="G275" s="1597"/>
      <c r="H275" s="1635"/>
      <c r="I275" s="1635"/>
      <c r="J275" s="1635"/>
      <c r="K275" s="1600"/>
      <c r="L275" s="1600"/>
      <c r="M275" s="1600"/>
      <c r="N275" s="1600"/>
      <c r="O275" s="1601"/>
      <c r="P275" s="1601"/>
      <c r="Q275" s="2395"/>
    </row>
    <row r="276" spans="1:17">
      <c r="A276" s="1580"/>
      <c r="B276" s="1586"/>
      <c r="C276" s="1582" t="s">
        <v>169</v>
      </c>
      <c r="D276" s="1582"/>
      <c r="E276" s="1582"/>
      <c r="F276" s="3160"/>
      <c r="G276" s="1597"/>
      <c r="H276" s="1635"/>
      <c r="I276" s="1635"/>
      <c r="J276" s="1635"/>
      <c r="K276" s="1600"/>
      <c r="L276" s="1600"/>
      <c r="M276" s="1600"/>
      <c r="N276" s="1600"/>
      <c r="O276" s="1601"/>
      <c r="P276" s="1601"/>
      <c r="Q276" s="2395"/>
    </row>
    <row r="277" spans="1:17">
      <c r="A277" s="1580"/>
      <c r="B277" s="1586"/>
      <c r="C277" s="1582"/>
      <c r="D277" s="1581" t="s">
        <v>170</v>
      </c>
      <c r="E277" s="1582"/>
      <c r="F277" s="3160"/>
      <c r="G277" s="1636"/>
      <c r="H277" s="1637"/>
      <c r="I277" s="1637"/>
      <c r="J277" s="1637"/>
      <c r="K277" s="1637"/>
      <c r="L277" s="1637"/>
      <c r="M277" s="1637"/>
      <c r="N277" s="1637"/>
      <c r="O277" s="1638"/>
      <c r="P277" s="1636"/>
      <c r="Q277" s="2396"/>
    </row>
    <row r="278" spans="1:17">
      <c r="A278" s="1580"/>
      <c r="B278" s="1586"/>
      <c r="C278" s="1582"/>
      <c r="D278" s="1582" t="s">
        <v>171</v>
      </c>
      <c r="E278" s="1582"/>
      <c r="F278" s="3160"/>
      <c r="G278" s="1636"/>
      <c r="H278" s="1637"/>
      <c r="I278" s="1637"/>
      <c r="J278" s="1637"/>
      <c r="K278" s="1637"/>
      <c r="L278" s="1637"/>
      <c r="M278" s="1637"/>
      <c r="N278" s="1637"/>
      <c r="O278" s="1638"/>
      <c r="P278" s="1636"/>
      <c r="Q278" s="2396"/>
    </row>
    <row r="279" spans="1:17">
      <c r="A279" s="1580"/>
      <c r="B279" s="1586"/>
      <c r="C279" s="1582"/>
      <c r="D279" s="1582" t="s">
        <v>172</v>
      </c>
      <c r="E279" s="1582"/>
      <c r="F279" s="3160"/>
      <c r="G279" s="1636"/>
      <c r="H279" s="1637"/>
      <c r="I279" s="1637"/>
      <c r="J279" s="1637"/>
      <c r="K279" s="1637"/>
      <c r="L279" s="1637"/>
      <c r="M279" s="1637"/>
      <c r="N279" s="1637"/>
      <c r="O279" s="1638"/>
      <c r="P279" s="1636"/>
      <c r="Q279" s="2396"/>
    </row>
    <row r="280" spans="1:17">
      <c r="A280" s="1580"/>
      <c r="B280" s="1586"/>
      <c r="C280" s="1582" t="s">
        <v>173</v>
      </c>
      <c r="D280" s="1582"/>
      <c r="E280" s="1582"/>
      <c r="F280" s="3160"/>
      <c r="G280" s="1597"/>
      <c r="H280" s="1639"/>
      <c r="I280" s="1639"/>
      <c r="J280" s="1639"/>
      <c r="K280" s="1640"/>
      <c r="L280" s="1640"/>
      <c r="M280" s="1640"/>
      <c r="N280" s="1640"/>
      <c r="O280" s="1597"/>
      <c r="P280" s="1597"/>
      <c r="Q280" s="2381"/>
    </row>
    <row r="281" spans="1:17">
      <c r="A281" s="1580"/>
      <c r="B281" s="1586"/>
      <c r="C281" s="1582"/>
      <c r="D281" s="1582" t="s">
        <v>174</v>
      </c>
      <c r="E281" s="1582"/>
      <c r="F281" s="3160"/>
      <c r="G281" s="1641"/>
      <c r="H281" s="1642"/>
      <c r="I281" s="1642"/>
      <c r="J281" s="1642"/>
      <c r="K281" s="1642"/>
      <c r="L281" s="1642"/>
      <c r="M281" s="1642"/>
      <c r="N281" s="1642"/>
      <c r="O281" s="1643"/>
      <c r="P281" s="1641"/>
      <c r="Q281" s="2397"/>
    </row>
    <row r="282" spans="1:17">
      <c r="A282" s="1580"/>
      <c r="B282" s="1586"/>
      <c r="C282" s="1582"/>
      <c r="D282" s="1582" t="s">
        <v>175</v>
      </c>
      <c r="E282" s="1582"/>
      <c r="F282" s="3160"/>
      <c r="G282" s="1641"/>
      <c r="H282" s="1642"/>
      <c r="I282" s="1642"/>
      <c r="J282" s="1642"/>
      <c r="K282" s="1642"/>
      <c r="L282" s="1642"/>
      <c r="M282" s="1642"/>
      <c r="N282" s="1642"/>
      <c r="O282" s="1643"/>
      <c r="P282" s="1641"/>
      <c r="Q282" s="2397"/>
    </row>
    <row r="283" spans="1:17">
      <c r="A283" s="1580"/>
      <c r="B283" s="1586"/>
      <c r="C283" s="1582"/>
      <c r="D283" s="1582" t="s">
        <v>176</v>
      </c>
      <c r="E283" s="1582"/>
      <c r="F283" s="3160"/>
      <c r="G283" s="1641"/>
      <c r="H283" s="1642"/>
      <c r="I283" s="1642"/>
      <c r="J283" s="1642"/>
      <c r="K283" s="1642"/>
      <c r="L283" s="1642"/>
      <c r="M283" s="1642"/>
      <c r="N283" s="1642"/>
      <c r="O283" s="1643"/>
      <c r="P283" s="1641"/>
      <c r="Q283" s="2397"/>
    </row>
    <row r="284" spans="1:17">
      <c r="A284" s="1580"/>
      <c r="B284" s="1586"/>
      <c r="C284" s="1582"/>
      <c r="D284" s="1582" t="s">
        <v>177</v>
      </c>
      <c r="E284" s="1582"/>
      <c r="F284" s="1759"/>
      <c r="G284" s="1549"/>
      <c r="H284" s="1644"/>
      <c r="I284" s="1644"/>
      <c r="J284" s="1644"/>
      <c r="K284" s="1644"/>
      <c r="L284" s="1644"/>
      <c r="M284" s="1644"/>
      <c r="N284" s="1644"/>
      <c r="O284" s="1549"/>
      <c r="P284" s="1549"/>
      <c r="Q284" s="2398"/>
    </row>
    <row r="285" spans="1:17">
      <c r="A285" s="1580"/>
      <c r="B285" s="1586"/>
      <c r="C285" s="1582"/>
      <c r="D285" s="1582" t="s">
        <v>178</v>
      </c>
      <c r="E285" s="1582"/>
      <c r="F285" s="1759"/>
      <c r="G285" s="1549"/>
      <c r="H285" s="1644"/>
      <c r="I285" s="1644"/>
      <c r="J285" s="1644"/>
      <c r="K285" s="1644"/>
      <c r="L285" s="1644"/>
      <c r="M285" s="1644"/>
      <c r="N285" s="1644"/>
      <c r="O285" s="1549"/>
      <c r="P285" s="1549"/>
      <c r="Q285" s="2398"/>
    </row>
    <row r="286" spans="1:17">
      <c r="A286" s="1580"/>
      <c r="B286" s="1581" t="s">
        <v>179</v>
      </c>
      <c r="C286" s="1645"/>
      <c r="D286" s="1645"/>
      <c r="E286" s="1582"/>
      <c r="F286" s="3160"/>
      <c r="G286" s="1597"/>
      <c r="H286" s="1631"/>
      <c r="I286" s="1631"/>
      <c r="J286" s="1631"/>
      <c r="K286" s="1600"/>
      <c r="L286" s="1600"/>
      <c r="M286" s="1600"/>
      <c r="N286" s="1600"/>
      <c r="O286" s="1601"/>
      <c r="P286" s="1601"/>
      <c r="Q286" s="2395"/>
    </row>
    <row r="287" spans="1:17">
      <c r="A287" s="1580"/>
      <c r="B287" s="1586"/>
      <c r="C287" s="1582" t="s">
        <v>180</v>
      </c>
      <c r="D287" s="1582"/>
      <c r="E287" s="1582"/>
      <c r="F287" s="3160"/>
      <c r="G287" s="1646"/>
      <c r="H287" s="1647"/>
      <c r="I287" s="1647"/>
      <c r="J287" s="1647"/>
      <c r="K287" s="1648"/>
      <c r="L287" s="1648"/>
      <c r="M287" s="1648"/>
      <c r="N287" s="1648"/>
      <c r="O287" s="1601"/>
      <c r="P287" s="1601"/>
      <c r="Q287" s="2395"/>
    </row>
    <row r="288" spans="1:17">
      <c r="A288" s="1580"/>
      <c r="B288" s="1586"/>
      <c r="C288" s="1582"/>
      <c r="D288" s="1582" t="s">
        <v>181</v>
      </c>
      <c r="E288" s="1582"/>
      <c r="F288" s="3160"/>
      <c r="G288" s="1596"/>
      <c r="H288" s="1649"/>
      <c r="I288" s="1649"/>
      <c r="J288" s="1649"/>
      <c r="K288" s="1649"/>
      <c r="L288" s="1649"/>
      <c r="M288" s="1649"/>
      <c r="N288" s="1649"/>
      <c r="O288" s="1649"/>
      <c r="P288" s="1649"/>
      <c r="Q288" s="2380"/>
    </row>
    <row r="289" spans="1:17">
      <c r="A289" s="1580"/>
      <c r="B289" s="1586"/>
      <c r="C289" s="1582"/>
      <c r="D289" s="1582" t="s">
        <v>182</v>
      </c>
      <c r="E289" s="1582"/>
      <c r="F289" s="3160"/>
      <c r="G289" s="1596"/>
      <c r="H289" s="1649"/>
      <c r="I289" s="1649"/>
      <c r="J289" s="1649"/>
      <c r="K289" s="1649"/>
      <c r="L289" s="1649"/>
      <c r="M289" s="1649"/>
      <c r="N289" s="1649"/>
      <c r="O289" s="1649"/>
      <c r="P289" s="1649"/>
      <c r="Q289" s="2380"/>
    </row>
    <row r="290" spans="1:17">
      <c r="A290" s="1580"/>
      <c r="B290" s="1586"/>
      <c r="C290" s="1582"/>
      <c r="D290" s="1582" t="s">
        <v>183</v>
      </c>
      <c r="E290" s="1582"/>
      <c r="F290" s="3160"/>
      <c r="G290" s="1596"/>
      <c r="H290" s="1649"/>
      <c r="I290" s="1649"/>
      <c r="J290" s="1649"/>
      <c r="K290" s="1649"/>
      <c r="L290" s="1649"/>
      <c r="M290" s="1649"/>
      <c r="N290" s="1649"/>
      <c r="O290" s="1649"/>
      <c r="P290" s="1649"/>
      <c r="Q290" s="2380"/>
    </row>
    <row r="291" spans="1:17">
      <c r="A291" s="1580"/>
      <c r="B291" s="1586"/>
      <c r="C291" s="1582"/>
      <c r="D291" s="1650" t="s">
        <v>184</v>
      </c>
      <c r="E291" s="1582" t="s">
        <v>185</v>
      </c>
      <c r="F291" s="3160"/>
      <c r="G291" s="1596"/>
      <c r="H291" s="1649"/>
      <c r="I291" s="1649"/>
      <c r="J291" s="1649"/>
      <c r="K291" s="1649"/>
      <c r="L291" s="1649"/>
      <c r="M291" s="1649"/>
      <c r="N291" s="1649"/>
      <c r="O291" s="1649"/>
      <c r="P291" s="1649"/>
      <c r="Q291" s="2380"/>
    </row>
    <row r="292" spans="1:17">
      <c r="A292" s="1580"/>
      <c r="B292" s="1586"/>
      <c r="C292" s="1582"/>
      <c r="D292" s="1650" t="s">
        <v>186</v>
      </c>
      <c r="E292" s="1582" t="s">
        <v>187</v>
      </c>
      <c r="F292" s="3160"/>
      <c r="G292" s="1596"/>
      <c r="H292" s="1649"/>
      <c r="I292" s="1649"/>
      <c r="J292" s="1649"/>
      <c r="K292" s="1649"/>
      <c r="L292" s="1649"/>
      <c r="M292" s="1649"/>
      <c r="N292" s="1649"/>
      <c r="O292" s="1649"/>
      <c r="P292" s="1649"/>
      <c r="Q292" s="2380"/>
    </row>
    <row r="293" spans="1:17">
      <c r="A293" s="1580"/>
      <c r="B293" s="1651"/>
      <c r="C293" s="1582"/>
      <c r="D293" s="1581" t="s">
        <v>188</v>
      </c>
      <c r="E293" s="1581"/>
      <c r="F293" s="3163"/>
      <c r="G293" s="1597"/>
      <c r="H293" s="1652"/>
      <c r="I293" s="1652"/>
      <c r="J293" s="1652"/>
      <c r="K293" s="1652"/>
      <c r="L293" s="1652"/>
      <c r="M293" s="1652"/>
      <c r="N293" s="1652"/>
      <c r="O293" s="1652"/>
      <c r="P293" s="1652"/>
      <c r="Q293" s="2381"/>
    </row>
    <row r="294" spans="1:17">
      <c r="A294" s="1580"/>
      <c r="B294" s="1586"/>
      <c r="C294" s="1582"/>
      <c r="D294" s="1650" t="s">
        <v>184</v>
      </c>
      <c r="E294" s="1582" t="s">
        <v>189</v>
      </c>
      <c r="F294" s="3160"/>
      <c r="G294" s="1596"/>
      <c r="H294" s="1649"/>
      <c r="I294" s="1649"/>
      <c r="J294" s="1649"/>
      <c r="K294" s="1649"/>
      <c r="L294" s="1649"/>
      <c r="M294" s="1649"/>
      <c r="N294" s="1649"/>
      <c r="O294" s="1649"/>
      <c r="P294" s="1649"/>
      <c r="Q294" s="2380"/>
    </row>
    <row r="295" spans="1:17">
      <c r="A295" s="1580"/>
      <c r="B295" s="1586"/>
      <c r="C295" s="1582"/>
      <c r="D295" s="1650" t="s">
        <v>186</v>
      </c>
      <c r="E295" s="1582" t="s">
        <v>190</v>
      </c>
      <c r="F295" s="3160"/>
      <c r="G295" s="1596"/>
      <c r="H295" s="1649"/>
      <c r="I295" s="1649"/>
      <c r="J295" s="1649"/>
      <c r="K295" s="1649"/>
      <c r="L295" s="1649"/>
      <c r="M295" s="1649"/>
      <c r="N295" s="1649"/>
      <c r="O295" s="1649"/>
      <c r="P295" s="1649"/>
      <c r="Q295" s="2380"/>
    </row>
    <row r="296" spans="1:17">
      <c r="A296" s="1580"/>
      <c r="B296" s="1586"/>
      <c r="C296" s="1582"/>
      <c r="D296" s="1650" t="s">
        <v>191</v>
      </c>
      <c r="E296" s="1582" t="s">
        <v>192</v>
      </c>
      <c r="F296" s="3160"/>
      <c r="G296" s="1596"/>
      <c r="H296" s="1649"/>
      <c r="I296" s="1649"/>
      <c r="J296" s="1649"/>
      <c r="K296" s="1649"/>
      <c r="L296" s="1649"/>
      <c r="M296" s="1649"/>
      <c r="N296" s="1649"/>
      <c r="O296" s="1649"/>
      <c r="P296" s="1649"/>
      <c r="Q296" s="2380"/>
    </row>
    <row r="297" spans="1:17">
      <c r="A297" s="1580"/>
      <c r="B297" s="1586"/>
      <c r="C297" s="1582"/>
      <c r="D297" s="1650" t="s">
        <v>193</v>
      </c>
      <c r="E297" s="1582" t="s">
        <v>194</v>
      </c>
      <c r="F297" s="3160"/>
      <c r="G297" s="1596"/>
      <c r="H297" s="1649"/>
      <c r="I297" s="1649"/>
      <c r="J297" s="1649"/>
      <c r="K297" s="1649"/>
      <c r="L297" s="1649"/>
      <c r="M297" s="1649"/>
      <c r="N297" s="1649"/>
      <c r="O297" s="1649"/>
      <c r="P297" s="1649"/>
      <c r="Q297" s="2380"/>
    </row>
    <row r="298" spans="1:17">
      <c r="A298" s="1580"/>
      <c r="B298" s="1586"/>
      <c r="C298" s="1582"/>
      <c r="D298" s="1650" t="s">
        <v>195</v>
      </c>
      <c r="E298" s="1582" t="s">
        <v>196</v>
      </c>
      <c r="F298" s="3160"/>
      <c r="G298" s="1596"/>
      <c r="H298" s="1649"/>
      <c r="I298" s="1649"/>
      <c r="J298" s="1649"/>
      <c r="K298" s="1649"/>
      <c r="L298" s="1649"/>
      <c r="M298" s="1649"/>
      <c r="N298" s="1649"/>
      <c r="O298" s="1649"/>
      <c r="P298" s="1649"/>
      <c r="Q298" s="2380"/>
    </row>
    <row r="299" spans="1:17">
      <c r="A299" s="1580"/>
      <c r="B299" s="1586"/>
      <c r="C299" s="1582"/>
      <c r="D299" s="1650" t="s">
        <v>197</v>
      </c>
      <c r="E299" s="1582" t="s">
        <v>198</v>
      </c>
      <c r="F299" s="3160"/>
      <c r="G299" s="1596"/>
      <c r="H299" s="1596"/>
      <c r="I299" s="1596"/>
      <c r="J299" s="1596"/>
      <c r="K299" s="1548"/>
      <c r="L299" s="1548"/>
      <c r="M299" s="1548"/>
      <c r="N299" s="1548"/>
      <c r="O299" s="1596"/>
      <c r="P299" s="1596"/>
      <c r="Q299" s="2380"/>
    </row>
    <row r="300" spans="1:17">
      <c r="A300" s="1580"/>
      <c r="B300" s="1586"/>
      <c r="C300" s="1582"/>
      <c r="D300" s="1650" t="s">
        <v>1972</v>
      </c>
      <c r="E300" s="1582" t="s">
        <v>2066</v>
      </c>
      <c r="F300" s="3160"/>
      <c r="G300" s="1596"/>
      <c r="H300" s="1649"/>
      <c r="I300" s="1649"/>
      <c r="J300" s="1649"/>
      <c r="K300" s="1596"/>
      <c r="L300" s="1596"/>
      <c r="M300" s="1596"/>
      <c r="N300" s="1596"/>
      <c r="O300" s="1596"/>
      <c r="P300" s="1596"/>
      <c r="Q300" s="2380"/>
    </row>
    <row r="301" spans="1:17">
      <c r="A301" s="1580"/>
      <c r="B301" s="1586"/>
      <c r="C301" s="1582"/>
      <c r="D301" s="1650" t="s">
        <v>2077</v>
      </c>
      <c r="E301" s="1582" t="s">
        <v>2067</v>
      </c>
      <c r="F301" s="3160"/>
      <c r="G301" s="1596"/>
      <c r="H301" s="1649"/>
      <c r="I301" s="1649"/>
      <c r="J301" s="1649"/>
      <c r="K301" s="1596"/>
      <c r="L301" s="1596"/>
      <c r="M301" s="1596"/>
      <c r="N301" s="1596"/>
      <c r="O301" s="1596"/>
      <c r="P301" s="1596"/>
      <c r="Q301" s="2380"/>
    </row>
    <row r="302" spans="1:17">
      <c r="A302" s="1580"/>
      <c r="B302" s="1586"/>
      <c r="C302" s="1582"/>
      <c r="D302" s="1650" t="s">
        <v>656</v>
      </c>
      <c r="E302" s="1582" t="s">
        <v>2068</v>
      </c>
      <c r="F302" s="3160"/>
      <c r="G302" s="1596"/>
      <c r="H302" s="1649"/>
      <c r="I302" s="1649"/>
      <c r="J302" s="1649"/>
      <c r="K302" s="1596"/>
      <c r="L302" s="1596"/>
      <c r="M302" s="1596"/>
      <c r="N302" s="1596"/>
      <c r="O302" s="1596"/>
      <c r="P302" s="1596"/>
      <c r="Q302" s="2380"/>
    </row>
    <row r="303" spans="1:17">
      <c r="A303" s="1580"/>
      <c r="B303" s="1586"/>
      <c r="C303" s="1582"/>
      <c r="D303" s="1650" t="s">
        <v>2078</v>
      </c>
      <c r="E303" s="1582" t="s">
        <v>2069</v>
      </c>
      <c r="F303" s="3160"/>
      <c r="G303" s="1596"/>
      <c r="H303" s="1649"/>
      <c r="I303" s="1649"/>
      <c r="J303" s="1649"/>
      <c r="K303" s="1596"/>
      <c r="L303" s="1596"/>
      <c r="M303" s="1596"/>
      <c r="N303" s="1596"/>
      <c r="O303" s="1596"/>
      <c r="P303" s="1596"/>
      <c r="Q303" s="2380"/>
    </row>
    <row r="304" spans="1:17">
      <c r="A304" s="1580"/>
      <c r="B304" s="1586"/>
      <c r="C304" s="1582"/>
      <c r="D304" s="1650" t="s">
        <v>2079</v>
      </c>
      <c r="E304" s="1582" t="s">
        <v>2070</v>
      </c>
      <c r="F304" s="3160"/>
      <c r="G304" s="1596"/>
      <c r="H304" s="1649"/>
      <c r="I304" s="1649"/>
      <c r="J304" s="1649"/>
      <c r="K304" s="1596"/>
      <c r="L304" s="1596"/>
      <c r="M304" s="1596"/>
      <c r="N304" s="1596"/>
      <c r="O304" s="1596"/>
      <c r="P304" s="1596"/>
      <c r="Q304" s="2380"/>
    </row>
    <row r="305" spans="1:17">
      <c r="A305" s="1580"/>
      <c r="B305" s="1586"/>
      <c r="C305" s="1582"/>
      <c r="D305" s="1650" t="s">
        <v>2080</v>
      </c>
      <c r="E305" s="1582" t="s">
        <v>2071</v>
      </c>
      <c r="F305" s="3160"/>
      <c r="G305" s="1596"/>
      <c r="H305" s="1649"/>
      <c r="I305" s="1649"/>
      <c r="J305" s="1649"/>
      <c r="K305" s="1596"/>
      <c r="L305" s="1596"/>
      <c r="M305" s="1596"/>
      <c r="N305" s="1596"/>
      <c r="O305" s="1596"/>
      <c r="P305" s="1596"/>
      <c r="Q305" s="2380"/>
    </row>
    <row r="306" spans="1:17">
      <c r="A306" s="1580"/>
      <c r="B306" s="1586"/>
      <c r="C306" s="1582"/>
      <c r="D306" s="1650" t="s">
        <v>2081</v>
      </c>
      <c r="E306" s="1582" t="s">
        <v>2072</v>
      </c>
      <c r="F306" s="3160"/>
      <c r="G306" s="1596"/>
      <c r="H306" s="1649"/>
      <c r="I306" s="1649"/>
      <c r="J306" s="1649"/>
      <c r="K306" s="1596"/>
      <c r="L306" s="1596"/>
      <c r="M306" s="1596"/>
      <c r="N306" s="1596"/>
      <c r="O306" s="1596"/>
      <c r="P306" s="1596"/>
      <c r="Q306" s="2380"/>
    </row>
    <row r="307" spans="1:17">
      <c r="A307" s="1580"/>
      <c r="B307" s="1586"/>
      <c r="C307" s="1582"/>
      <c r="D307" s="1650" t="s">
        <v>2082</v>
      </c>
      <c r="E307" s="1582" t="s">
        <v>2073</v>
      </c>
      <c r="F307" s="3160"/>
      <c r="G307" s="1596"/>
      <c r="H307" s="1649"/>
      <c r="I307" s="1649"/>
      <c r="J307" s="1649"/>
      <c r="K307" s="1596"/>
      <c r="L307" s="1596"/>
      <c r="M307" s="1596"/>
      <c r="N307" s="1596"/>
      <c r="O307" s="1596"/>
      <c r="P307" s="1596"/>
      <c r="Q307" s="2380"/>
    </row>
    <row r="308" spans="1:17">
      <c r="A308" s="1580"/>
      <c r="B308" s="1586"/>
      <c r="C308" s="1582"/>
      <c r="D308" s="1650" t="s">
        <v>2083</v>
      </c>
      <c r="E308" s="1582" t="s">
        <v>2074</v>
      </c>
      <c r="F308" s="3160"/>
      <c r="G308" s="1596"/>
      <c r="H308" s="1649"/>
      <c r="I308" s="1649"/>
      <c r="J308" s="1649"/>
      <c r="K308" s="1596"/>
      <c r="L308" s="1596"/>
      <c r="M308" s="1596"/>
      <c r="N308" s="1596"/>
      <c r="O308" s="1596"/>
      <c r="P308" s="1596"/>
      <c r="Q308" s="2380"/>
    </row>
    <row r="309" spans="1:17">
      <c r="A309" s="1580"/>
      <c r="B309" s="1586"/>
      <c r="C309" s="1582"/>
      <c r="D309" s="1650" t="s">
        <v>2084</v>
      </c>
      <c r="E309" s="1582" t="s">
        <v>2075</v>
      </c>
      <c r="F309" s="3160"/>
      <c r="G309" s="1596"/>
      <c r="H309" s="1649"/>
      <c r="I309" s="1649"/>
      <c r="J309" s="1649"/>
      <c r="K309" s="1596"/>
      <c r="L309" s="1596"/>
      <c r="M309" s="1596"/>
      <c r="N309" s="1596"/>
      <c r="O309" s="1596"/>
      <c r="P309" s="1596"/>
      <c r="Q309" s="2380"/>
    </row>
    <row r="310" spans="1:17">
      <c r="A310" s="1580"/>
      <c r="B310" s="1586"/>
      <c r="C310" s="1582"/>
      <c r="D310" s="1650" t="s">
        <v>2085</v>
      </c>
      <c r="E310" s="1582" t="s">
        <v>2076</v>
      </c>
      <c r="F310" s="3160"/>
      <c r="G310" s="1592"/>
      <c r="H310" s="1653"/>
      <c r="I310" s="1653"/>
      <c r="J310" s="1653"/>
      <c r="K310" s="1591"/>
      <c r="L310" s="1591"/>
      <c r="M310" s="1591"/>
      <c r="N310" s="1591"/>
      <c r="O310" s="1591"/>
      <c r="P310" s="1591"/>
      <c r="Q310" s="2383"/>
    </row>
    <row r="311" spans="1:17">
      <c r="A311" s="1580"/>
      <c r="B311" s="1586"/>
      <c r="C311" s="1582" t="s">
        <v>199</v>
      </c>
      <c r="D311" s="1606"/>
      <c r="E311" s="1606"/>
      <c r="F311" s="3161"/>
      <c r="G311" s="1654"/>
      <c r="H311" s="1596"/>
      <c r="I311" s="1596"/>
      <c r="J311" s="1596"/>
      <c r="K311" s="1596"/>
      <c r="L311" s="1596"/>
      <c r="M311" s="1596"/>
      <c r="N311" s="1655"/>
      <c r="O311" s="1655"/>
      <c r="P311" s="1655"/>
      <c r="Q311" s="2399"/>
    </row>
    <row r="312" spans="1:17">
      <c r="A312" s="1580"/>
      <c r="B312" s="1586"/>
      <c r="C312" s="1582" t="s">
        <v>1016</v>
      </c>
      <c r="D312" s="1582"/>
      <c r="E312" s="1582"/>
      <c r="F312" s="3160"/>
      <c r="G312" s="1597"/>
      <c r="H312" s="1656"/>
      <c r="I312" s="1656"/>
      <c r="J312" s="1656"/>
      <c r="K312" s="1656"/>
      <c r="L312" s="1656"/>
      <c r="M312" s="1656"/>
      <c r="N312" s="1656"/>
      <c r="O312" s="1656"/>
      <c r="P312" s="1657"/>
      <c r="Q312" s="2400"/>
    </row>
    <row r="313" spans="1:17">
      <c r="A313" s="1580"/>
      <c r="B313" s="1586"/>
      <c r="C313" s="1582" t="s">
        <v>563</v>
      </c>
      <c r="D313" s="1582"/>
      <c r="E313" s="1582"/>
      <c r="F313" s="3160"/>
      <c r="G313" s="1658"/>
      <c r="H313" s="1659"/>
      <c r="I313" s="1659"/>
      <c r="J313" s="1659"/>
      <c r="K313" s="1659"/>
      <c r="L313" s="1659"/>
      <c r="M313" s="1659"/>
      <c r="N313" s="1659"/>
      <c r="O313" s="1659"/>
      <c r="P313" s="1658"/>
      <c r="Q313" s="2401"/>
    </row>
    <row r="314" spans="1:17">
      <c r="A314" s="1580"/>
      <c r="B314" s="1586"/>
      <c r="C314" s="1582" t="s">
        <v>564</v>
      </c>
      <c r="D314" s="1582"/>
      <c r="E314" s="1582"/>
      <c r="F314" s="3160"/>
      <c r="G314" s="1596"/>
      <c r="H314" s="1660"/>
      <c r="I314" s="1660"/>
      <c r="J314" s="1660"/>
      <c r="K314" s="1660"/>
      <c r="L314" s="1660"/>
      <c r="M314" s="1660"/>
      <c r="N314" s="1649"/>
      <c r="O314" s="1649"/>
      <c r="P314" s="1596"/>
      <c r="Q314" s="2380"/>
    </row>
    <row r="315" spans="1:17">
      <c r="A315" s="1580"/>
      <c r="B315" s="1586"/>
      <c r="C315" s="1582" t="s">
        <v>1014</v>
      </c>
      <c r="D315" s="1582"/>
      <c r="E315" s="1582"/>
      <c r="F315" s="3160"/>
      <c r="G315" s="1596"/>
      <c r="H315" s="1661"/>
      <c r="I315" s="1661"/>
      <c r="J315" s="1661"/>
      <c r="K315" s="1661"/>
      <c r="L315" s="1661"/>
      <c r="M315" s="1661"/>
      <c r="N315" s="1661"/>
      <c r="O315" s="1661"/>
      <c r="P315" s="1548"/>
      <c r="Q315" s="2402"/>
    </row>
    <row r="316" spans="1:17">
      <c r="A316" s="1580"/>
      <c r="B316" s="1586"/>
      <c r="C316" s="1582" t="s">
        <v>1015</v>
      </c>
      <c r="D316" s="1582"/>
      <c r="E316" s="1582"/>
      <c r="F316" s="3160"/>
      <c r="G316" s="1596"/>
      <c r="H316" s="1661"/>
      <c r="I316" s="1661"/>
      <c r="J316" s="1661"/>
      <c r="K316" s="1661"/>
      <c r="L316" s="1661"/>
      <c r="M316" s="1661"/>
      <c r="N316" s="1661"/>
      <c r="O316" s="1661"/>
      <c r="P316" s="1548"/>
      <c r="Q316" s="2402"/>
    </row>
    <row r="317" spans="1:17">
      <c r="A317" s="1580"/>
      <c r="B317" s="1586"/>
      <c r="C317" s="1582" t="s">
        <v>1017</v>
      </c>
      <c r="D317" s="1582"/>
      <c r="E317" s="1582"/>
      <c r="F317" s="3160"/>
      <c r="G317" s="1596"/>
      <c r="H317" s="1661"/>
      <c r="I317" s="1661"/>
      <c r="J317" s="1661"/>
      <c r="K317" s="1661"/>
      <c r="L317" s="1661"/>
      <c r="M317" s="1661"/>
      <c r="N317" s="1661"/>
      <c r="O317" s="1661"/>
      <c r="P317" s="1548"/>
      <c r="Q317" s="2402"/>
    </row>
    <row r="318" spans="1:17">
      <c r="A318" s="1580"/>
      <c r="B318" s="1586"/>
      <c r="C318" s="1582"/>
      <c r="D318" s="1582" t="s">
        <v>1018</v>
      </c>
      <c r="E318" s="1582"/>
      <c r="F318" s="3160"/>
      <c r="G318" s="1589"/>
      <c r="H318" s="1662"/>
      <c r="I318" s="1662"/>
      <c r="J318" s="1662"/>
      <c r="K318" s="1663"/>
      <c r="L318" s="1663"/>
      <c r="M318" s="1663"/>
      <c r="N318" s="1663"/>
      <c r="O318" s="1664"/>
      <c r="P318" s="1664"/>
      <c r="Q318" s="2403"/>
    </row>
    <row r="319" spans="1:17">
      <c r="A319" s="1580"/>
      <c r="B319" s="1586"/>
      <c r="C319" s="1582" t="s">
        <v>895</v>
      </c>
      <c r="D319" s="1582" t="s">
        <v>1020</v>
      </c>
      <c r="E319" s="1582"/>
      <c r="F319" s="3160"/>
      <c r="G319" s="1589"/>
      <c r="H319" s="1661"/>
      <c r="I319" s="1661"/>
      <c r="J319" s="1661"/>
      <c r="K319" s="1661"/>
      <c r="L319" s="1661"/>
      <c r="M319" s="1661"/>
      <c r="N319" s="1661"/>
      <c r="O319" s="1661"/>
      <c r="P319" s="1548"/>
      <c r="Q319" s="2402"/>
    </row>
    <row r="320" spans="1:17">
      <c r="A320" s="1580"/>
      <c r="B320" s="1586"/>
      <c r="C320" s="1582"/>
      <c r="D320" s="1582" t="s">
        <v>1019</v>
      </c>
      <c r="E320" s="1582"/>
      <c r="F320" s="3160"/>
      <c r="G320" s="1589"/>
      <c r="H320" s="1661"/>
      <c r="I320" s="1661"/>
      <c r="J320" s="1661"/>
      <c r="K320" s="1548"/>
      <c r="L320" s="1548"/>
      <c r="M320" s="1548"/>
      <c r="N320" s="1548"/>
      <c r="O320" s="1548"/>
      <c r="P320" s="1548"/>
      <c r="Q320" s="2402"/>
    </row>
    <row r="321" spans="1:17">
      <c r="A321" s="1580"/>
      <c r="B321" s="1586"/>
      <c r="C321" s="1582" t="s">
        <v>1552</v>
      </c>
      <c r="D321" s="1582"/>
      <c r="E321" s="1582"/>
      <c r="F321" s="3160"/>
      <c r="G321" s="1589"/>
      <c r="H321" s="1661"/>
      <c r="I321" s="1661"/>
      <c r="J321" s="1661"/>
      <c r="K321" s="1661"/>
      <c r="L321" s="1661"/>
      <c r="M321" s="1661"/>
      <c r="N321" s="1661"/>
      <c r="O321" s="1661"/>
      <c r="P321" s="1548"/>
      <c r="Q321" s="2402"/>
    </row>
    <row r="322" spans="1:17">
      <c r="A322" s="1580"/>
      <c r="B322" s="1586"/>
      <c r="C322" s="1582" t="s">
        <v>1553</v>
      </c>
      <c r="D322" s="1582"/>
      <c r="E322" s="1582"/>
      <c r="F322" s="3160"/>
      <c r="G322" s="1589"/>
      <c r="H322" s="1661"/>
      <c r="I322" s="1661"/>
      <c r="J322" s="1661"/>
      <c r="K322" s="1661"/>
      <c r="L322" s="1661"/>
      <c r="M322" s="1661"/>
      <c r="N322" s="1661"/>
      <c r="O322" s="1661"/>
      <c r="P322" s="1548"/>
      <c r="Q322" s="2402"/>
    </row>
    <row r="323" spans="1:17">
      <c r="A323" s="1580"/>
      <c r="B323" s="1586"/>
      <c r="C323" s="1582" t="s">
        <v>1850</v>
      </c>
      <c r="D323" s="1582"/>
      <c r="E323" s="1582"/>
      <c r="F323" s="3160"/>
      <c r="G323" s="1589"/>
      <c r="H323" s="1661"/>
      <c r="I323" s="1661"/>
      <c r="J323" s="1661"/>
      <c r="K323" s="1548"/>
      <c r="L323" s="1548"/>
      <c r="M323" s="1548"/>
      <c r="N323" s="1548"/>
      <c r="O323" s="1548"/>
      <c r="P323" s="1548"/>
      <c r="Q323" s="2402"/>
    </row>
    <row r="324" spans="1:17">
      <c r="A324" s="1580"/>
      <c r="B324" s="1586"/>
      <c r="C324" s="1582"/>
      <c r="D324" s="1666" t="s">
        <v>1851</v>
      </c>
      <c r="E324" s="1666"/>
      <c r="F324" s="3164"/>
      <c r="G324" s="1519"/>
      <c r="H324" s="1661"/>
      <c r="I324" s="1661"/>
      <c r="J324" s="1661"/>
      <c r="K324" s="1661"/>
      <c r="L324" s="1661"/>
      <c r="M324" s="1661"/>
      <c r="N324" s="1661"/>
      <c r="O324" s="1661"/>
      <c r="P324" s="1548"/>
      <c r="Q324" s="2402"/>
    </row>
    <row r="325" spans="1:17">
      <c r="A325" s="1580"/>
      <c r="B325" s="1586"/>
      <c r="C325" s="1582"/>
      <c r="D325" s="1666" t="s">
        <v>1852</v>
      </c>
      <c r="E325" s="1666"/>
      <c r="F325" s="3164"/>
      <c r="G325" s="1519"/>
      <c r="H325" s="1661"/>
      <c r="I325" s="1661"/>
      <c r="J325" s="1661"/>
      <c r="K325" s="1661"/>
      <c r="L325" s="1661"/>
      <c r="M325" s="1661"/>
      <c r="N325" s="1661"/>
      <c r="O325" s="1661"/>
      <c r="P325" s="1548"/>
      <c r="Q325" s="2402"/>
    </row>
    <row r="326" spans="1:17">
      <c r="A326" s="1580"/>
      <c r="B326" s="1586"/>
      <c r="C326" s="1582"/>
      <c r="D326" s="1666" t="s">
        <v>1396</v>
      </c>
      <c r="E326" s="1666"/>
      <c r="F326" s="3164"/>
      <c r="G326" s="1519"/>
      <c r="H326" s="1661"/>
      <c r="I326" s="1661"/>
      <c r="J326" s="1661"/>
      <c r="K326" s="1661"/>
      <c r="L326" s="1661"/>
      <c r="M326" s="1661"/>
      <c r="N326" s="1661"/>
      <c r="O326" s="1661"/>
      <c r="P326" s="1548"/>
      <c r="Q326" s="2402"/>
    </row>
    <row r="327" spans="1:17">
      <c r="A327" s="1580"/>
      <c r="B327" s="1586"/>
      <c r="C327" s="1666" t="s">
        <v>1853</v>
      </c>
      <c r="D327" s="1666"/>
      <c r="E327" s="1666"/>
      <c r="F327" s="3164"/>
      <c r="G327" s="1519"/>
      <c r="H327" s="1667"/>
      <c r="I327" s="1667"/>
      <c r="J327" s="1667"/>
      <c r="K327" s="1548"/>
      <c r="L327" s="1548"/>
      <c r="M327" s="1548"/>
      <c r="N327" s="1548"/>
      <c r="O327" s="1548"/>
      <c r="P327" s="1548"/>
      <c r="Q327" s="2402"/>
    </row>
    <row r="328" spans="1:17">
      <c r="A328" s="1580"/>
      <c r="B328" s="1586"/>
      <c r="C328" s="1666"/>
      <c r="D328" s="1666" t="s">
        <v>1854</v>
      </c>
      <c r="E328" s="1666"/>
      <c r="F328" s="3164"/>
      <c r="G328" s="1519"/>
      <c r="H328" s="1661"/>
      <c r="I328" s="1661"/>
      <c r="J328" s="1661"/>
      <c r="K328" s="1661"/>
      <c r="L328" s="1661"/>
      <c r="M328" s="1661"/>
      <c r="N328" s="1661"/>
      <c r="O328" s="1661"/>
      <c r="P328" s="1548"/>
      <c r="Q328" s="2402"/>
    </row>
    <row r="329" spans="1:17">
      <c r="A329" s="1580"/>
      <c r="B329" s="1586"/>
      <c r="C329" s="1666"/>
      <c r="D329" s="1666" t="s">
        <v>1855</v>
      </c>
      <c r="E329" s="1666"/>
      <c r="F329" s="3164"/>
      <c r="G329" s="1519"/>
      <c r="H329" s="1661"/>
      <c r="I329" s="1661"/>
      <c r="J329" s="1661"/>
      <c r="K329" s="1661"/>
      <c r="L329" s="1661"/>
      <c r="M329" s="1661"/>
      <c r="N329" s="1661"/>
      <c r="O329" s="1661"/>
      <c r="P329" s="1548"/>
      <c r="Q329" s="2402"/>
    </row>
    <row r="330" spans="1:17">
      <c r="A330" s="1580"/>
      <c r="B330" s="1586"/>
      <c r="C330" s="1666"/>
      <c r="D330" s="1666" t="s">
        <v>1396</v>
      </c>
      <c r="E330" s="1666"/>
      <c r="F330" s="3164"/>
      <c r="G330" s="1519"/>
      <c r="H330" s="1661"/>
      <c r="I330" s="1661"/>
      <c r="J330" s="1661"/>
      <c r="K330" s="1661"/>
      <c r="L330" s="1661"/>
      <c r="M330" s="1661"/>
      <c r="N330" s="1661"/>
      <c r="O330" s="1661"/>
      <c r="P330" s="1548"/>
      <c r="Q330" s="2402"/>
    </row>
    <row r="331" spans="1:17">
      <c r="A331" s="1580"/>
      <c r="B331" s="1581" t="s">
        <v>200</v>
      </c>
      <c r="C331" s="1582"/>
      <c r="D331" s="1582"/>
      <c r="E331" s="1582"/>
      <c r="F331" s="3160"/>
      <c r="G331" s="1589"/>
      <c r="H331" s="1668"/>
      <c r="I331" s="1668"/>
      <c r="J331" s="1668"/>
      <c r="K331" s="1669"/>
      <c r="L331" s="1669"/>
      <c r="M331" s="1669"/>
      <c r="N331" s="1669"/>
      <c r="O331" s="1670"/>
      <c r="P331" s="1670"/>
      <c r="Q331" s="2404"/>
    </row>
    <row r="332" spans="1:17">
      <c r="A332" s="1580"/>
      <c r="B332" s="1586"/>
      <c r="C332" s="1582" t="s">
        <v>201</v>
      </c>
      <c r="D332" s="1582"/>
      <c r="E332" s="1582"/>
      <c r="F332" s="3160"/>
      <c r="G332" s="1589"/>
      <c r="H332" s="1668"/>
      <c r="I332" s="1668"/>
      <c r="J332" s="1668"/>
      <c r="K332" s="1671"/>
      <c r="L332" s="1671"/>
      <c r="M332" s="1671"/>
      <c r="N332" s="1671"/>
      <c r="O332" s="1670"/>
      <c r="P332" s="1670"/>
      <c r="Q332" s="2404"/>
    </row>
    <row r="333" spans="1:17">
      <c r="A333" s="1580"/>
      <c r="B333" s="1586"/>
      <c r="C333" s="1582"/>
      <c r="D333" s="1582" t="s">
        <v>1021</v>
      </c>
      <c r="E333" s="1582"/>
      <c r="F333" s="3160"/>
      <c r="G333" s="1592"/>
      <c r="H333" s="1672"/>
      <c r="I333" s="1672"/>
      <c r="J333" s="1672"/>
      <c r="K333" s="1672"/>
      <c r="L333" s="1672"/>
      <c r="M333" s="1672"/>
      <c r="N333" s="1672"/>
      <c r="O333" s="1672"/>
      <c r="P333" s="1673"/>
      <c r="Q333" s="2405"/>
    </row>
    <row r="334" spans="1:17">
      <c r="A334" s="1580"/>
      <c r="B334" s="1586"/>
      <c r="C334" s="1582"/>
      <c r="D334" s="1582" t="s">
        <v>202</v>
      </c>
      <c r="E334" s="1582"/>
      <c r="F334" s="3160"/>
      <c r="G334" s="1592"/>
      <c r="H334" s="1672"/>
      <c r="I334" s="1672"/>
      <c r="J334" s="1672"/>
      <c r="K334" s="1672"/>
      <c r="L334" s="1672"/>
      <c r="M334" s="1672"/>
      <c r="N334" s="1672"/>
      <c r="O334" s="1672"/>
      <c r="P334" s="1673"/>
      <c r="Q334" s="2405"/>
    </row>
    <row r="335" spans="1:17">
      <c r="A335" s="1580"/>
      <c r="B335" s="1586"/>
      <c r="C335" s="1582"/>
      <c r="D335" s="1582" t="s">
        <v>203</v>
      </c>
      <c r="E335" s="1582"/>
      <c r="F335" s="3160"/>
      <c r="G335" s="1592"/>
      <c r="H335" s="1672"/>
      <c r="I335" s="1672"/>
      <c r="J335" s="1672"/>
      <c r="K335" s="1672"/>
      <c r="L335" s="1672"/>
      <c r="M335" s="1672"/>
      <c r="N335" s="1672"/>
      <c r="O335" s="1672"/>
      <c r="P335" s="1673"/>
      <c r="Q335" s="2405"/>
    </row>
    <row r="336" spans="1:17">
      <c r="A336" s="1580"/>
      <c r="B336" s="1586"/>
      <c r="C336" s="1582"/>
      <c r="D336" s="1582" t="s">
        <v>204</v>
      </c>
      <c r="E336" s="1582"/>
      <c r="F336" s="3160"/>
      <c r="G336" s="1592"/>
      <c r="H336" s="1672"/>
      <c r="I336" s="1672"/>
      <c r="J336" s="1672"/>
      <c r="K336" s="1672"/>
      <c r="L336" s="1672"/>
      <c r="M336" s="1672"/>
      <c r="N336" s="1672"/>
      <c r="O336" s="1672"/>
      <c r="P336" s="1673"/>
      <c r="Q336" s="2405"/>
    </row>
    <row r="337" spans="1:17">
      <c r="A337" s="1580"/>
      <c r="B337" s="1586"/>
      <c r="C337" s="1582"/>
      <c r="D337" s="1582" t="s">
        <v>1022</v>
      </c>
      <c r="E337" s="1582"/>
      <c r="F337" s="3160"/>
      <c r="G337" s="1592"/>
      <c r="H337" s="1674"/>
      <c r="I337" s="1674"/>
      <c r="J337" s="1674"/>
      <c r="K337" s="1674"/>
      <c r="L337" s="1674"/>
      <c r="M337" s="1674"/>
      <c r="N337" s="1674"/>
      <c r="O337" s="1674"/>
      <c r="P337" s="1675"/>
      <c r="Q337" s="2406"/>
    </row>
    <row r="338" spans="1:17">
      <c r="A338" s="1580"/>
      <c r="B338" s="1586"/>
      <c r="C338" s="1582"/>
      <c r="D338" s="1582" t="s">
        <v>1023</v>
      </c>
      <c r="E338" s="1582"/>
      <c r="F338" s="3160"/>
      <c r="G338" s="1592"/>
      <c r="H338" s="1674"/>
      <c r="I338" s="1674"/>
      <c r="J338" s="1674"/>
      <c r="K338" s="1674"/>
      <c r="L338" s="1674"/>
      <c r="M338" s="1674"/>
      <c r="N338" s="1674"/>
      <c r="O338" s="1674"/>
      <c r="P338" s="1675"/>
      <c r="Q338" s="2406"/>
    </row>
    <row r="339" spans="1:17">
      <c r="A339" s="1580"/>
      <c r="B339" s="1586"/>
      <c r="C339" s="1582" t="s">
        <v>205</v>
      </c>
      <c r="D339" s="1582"/>
      <c r="E339" s="1582"/>
      <c r="F339" s="3160"/>
      <c r="G339" s="1592"/>
      <c r="H339" s="1676"/>
      <c r="I339" s="1676"/>
      <c r="J339" s="1676"/>
      <c r="K339" s="1677"/>
      <c r="L339" s="1677"/>
      <c r="M339" s="1677"/>
      <c r="N339" s="1677"/>
      <c r="O339" s="1664"/>
      <c r="P339" s="1664"/>
      <c r="Q339" s="2403"/>
    </row>
    <row r="340" spans="1:17">
      <c r="A340" s="1580"/>
      <c r="B340" s="1586"/>
      <c r="C340" s="1582"/>
      <c r="D340" s="1582" t="s">
        <v>206</v>
      </c>
      <c r="E340" s="1582"/>
      <c r="F340" s="3160"/>
      <c r="G340" s="1592"/>
      <c r="H340" s="1678"/>
      <c r="I340" s="1678"/>
      <c r="J340" s="1678"/>
      <c r="K340" s="1679"/>
      <c r="L340" s="1679"/>
      <c r="M340" s="1679"/>
      <c r="N340" s="1679"/>
      <c r="O340" s="1664"/>
      <c r="P340" s="1664"/>
      <c r="Q340" s="2403"/>
    </row>
    <row r="341" spans="1:17">
      <c r="A341" s="1580"/>
      <c r="B341" s="1586"/>
      <c r="C341" s="1582"/>
      <c r="D341" s="1582" t="s">
        <v>207</v>
      </c>
      <c r="E341" s="1582"/>
      <c r="F341" s="3160"/>
      <c r="G341" s="1592"/>
      <c r="H341" s="1672"/>
      <c r="I341" s="1672"/>
      <c r="J341" s="1672"/>
      <c r="K341" s="1672"/>
      <c r="L341" s="1672"/>
      <c r="M341" s="1672"/>
      <c r="N341" s="1672"/>
      <c r="O341" s="1672"/>
      <c r="P341" s="1673"/>
      <c r="Q341" s="2405"/>
    </row>
    <row r="342" spans="1:17">
      <c r="A342" s="1580"/>
      <c r="B342" s="1586"/>
      <c r="C342" s="1582"/>
      <c r="D342" s="1582" t="s">
        <v>208</v>
      </c>
      <c r="E342" s="1582"/>
      <c r="F342" s="3160"/>
      <c r="G342" s="1592"/>
      <c r="H342" s="1672"/>
      <c r="I342" s="1672"/>
      <c r="J342" s="1672"/>
      <c r="K342" s="1672"/>
      <c r="L342" s="1672"/>
      <c r="M342" s="1672"/>
      <c r="N342" s="1672"/>
      <c r="O342" s="1672"/>
      <c r="P342" s="1673"/>
      <c r="Q342" s="2405"/>
    </row>
    <row r="343" spans="1:17">
      <c r="A343" s="1580"/>
      <c r="B343" s="1586"/>
      <c r="C343" s="1582"/>
      <c r="D343" s="1582" t="s">
        <v>209</v>
      </c>
      <c r="E343" s="1582"/>
      <c r="F343" s="3160"/>
      <c r="G343" s="1589"/>
      <c r="H343" s="1680"/>
      <c r="I343" s="1680"/>
      <c r="J343" s="1680"/>
      <c r="K343" s="1601"/>
      <c r="L343" s="1601"/>
      <c r="M343" s="1601"/>
      <c r="N343" s="1601"/>
      <c r="O343" s="1601"/>
      <c r="P343" s="1601"/>
      <c r="Q343" s="2391"/>
    </row>
    <row r="344" spans="1:17">
      <c r="A344" s="1580"/>
      <c r="B344" s="1586"/>
      <c r="C344" s="1582"/>
      <c r="D344" s="1582" t="s">
        <v>210</v>
      </c>
      <c r="E344" s="1582"/>
      <c r="F344" s="3160"/>
      <c r="G344" s="1597"/>
      <c r="H344" s="1681"/>
      <c r="I344" s="1681"/>
      <c r="J344" s="1681"/>
      <c r="K344" s="1595"/>
      <c r="L344" s="1595"/>
      <c r="M344" s="1595"/>
      <c r="N344" s="1595"/>
      <c r="O344" s="1595"/>
      <c r="P344" s="1595"/>
      <c r="Q344" s="2383"/>
    </row>
    <row r="345" spans="1:17">
      <c r="A345" s="1580"/>
      <c r="B345" s="1586"/>
      <c r="C345" s="1582"/>
      <c r="D345" s="1582" t="s">
        <v>1024</v>
      </c>
      <c r="E345" s="1582"/>
      <c r="F345" s="3160"/>
      <c r="G345" s="1589"/>
      <c r="H345" s="1682"/>
      <c r="I345" s="1682"/>
      <c r="J345" s="1682"/>
      <c r="K345" s="1592"/>
      <c r="L345" s="1592"/>
      <c r="M345" s="1592"/>
      <c r="N345" s="1592"/>
      <c r="O345" s="1592"/>
      <c r="P345" s="1592"/>
      <c r="Q345" s="2377"/>
    </row>
    <row r="346" spans="1:17">
      <c r="A346" s="1580"/>
      <c r="B346" s="1586"/>
      <c r="C346" s="1582"/>
      <c r="D346" s="1582" t="s">
        <v>212</v>
      </c>
      <c r="E346" s="1582"/>
      <c r="F346" s="3160"/>
      <c r="G346" s="1589"/>
      <c r="H346" s="1680"/>
      <c r="I346" s="1680"/>
      <c r="J346" s="1680"/>
      <c r="K346" s="1601"/>
      <c r="L346" s="1601"/>
      <c r="M346" s="1601"/>
      <c r="N346" s="1601"/>
      <c r="O346" s="1601"/>
      <c r="P346" s="1601"/>
      <c r="Q346" s="2391"/>
    </row>
    <row r="347" spans="1:17">
      <c r="A347" s="1580"/>
      <c r="B347" s="1586"/>
      <c r="C347" s="1582"/>
      <c r="D347" s="1582" t="s">
        <v>213</v>
      </c>
      <c r="E347" s="1582"/>
      <c r="F347" s="3160"/>
      <c r="G347" s="1592"/>
      <c r="H347" s="1653"/>
      <c r="I347" s="1653"/>
      <c r="J347" s="1653"/>
      <c r="K347" s="1653"/>
      <c r="L347" s="1653"/>
      <c r="M347" s="1653"/>
      <c r="N347" s="1653"/>
      <c r="O347" s="1653"/>
      <c r="P347" s="1591"/>
      <c r="Q347" s="2402"/>
    </row>
    <row r="348" spans="1:17">
      <c r="A348" s="1580"/>
      <c r="B348" s="1586"/>
      <c r="C348" s="1582"/>
      <c r="D348" s="1582" t="s">
        <v>1024</v>
      </c>
      <c r="E348" s="1582"/>
      <c r="F348" s="3160"/>
      <c r="G348" s="1592"/>
      <c r="H348" s="1653"/>
      <c r="I348" s="1653"/>
      <c r="J348" s="1653"/>
      <c r="K348" s="1653"/>
      <c r="L348" s="1653"/>
      <c r="M348" s="1653"/>
      <c r="N348" s="1661"/>
      <c r="O348" s="1661"/>
      <c r="P348" s="1548"/>
      <c r="Q348" s="2402"/>
    </row>
    <row r="349" spans="1:17">
      <c r="A349" s="1580"/>
      <c r="B349" s="1586"/>
      <c r="C349" s="1582"/>
      <c r="D349" s="1582" t="s">
        <v>1025</v>
      </c>
      <c r="E349" s="1582"/>
      <c r="F349" s="3160"/>
      <c r="G349" s="1592"/>
      <c r="H349" s="1674"/>
      <c r="I349" s="1674"/>
      <c r="J349" s="1674"/>
      <c r="K349" s="1674"/>
      <c r="L349" s="1674"/>
      <c r="M349" s="1674"/>
      <c r="N349" s="1674"/>
      <c r="O349" s="1674"/>
      <c r="P349" s="1629"/>
      <c r="Q349" s="2407"/>
    </row>
    <row r="350" spans="1:17">
      <c r="A350" s="1580"/>
      <c r="B350" s="1586"/>
      <c r="C350" s="1582"/>
      <c r="D350" s="1582" t="s">
        <v>214</v>
      </c>
      <c r="E350" s="1582"/>
      <c r="F350" s="3160"/>
      <c r="G350" s="1589"/>
      <c r="H350" s="1683"/>
      <c r="I350" s="1683"/>
      <c r="J350" s="1683"/>
      <c r="K350" s="1601"/>
      <c r="L350" s="1601"/>
      <c r="M350" s="1601"/>
      <c r="N350" s="1601"/>
      <c r="O350" s="1601"/>
      <c r="P350" s="1601"/>
      <c r="Q350" s="2391"/>
    </row>
    <row r="351" spans="1:17">
      <c r="A351" s="1580"/>
      <c r="B351" s="1586"/>
      <c r="C351" s="1582"/>
      <c r="D351" s="1582" t="s">
        <v>215</v>
      </c>
      <c r="E351" s="1582"/>
      <c r="F351" s="3160"/>
      <c r="G351" s="1684"/>
      <c r="H351" s="1682"/>
      <c r="I351" s="1682"/>
      <c r="J351" s="1682"/>
      <c r="K351" s="1685"/>
      <c r="L351" s="1685"/>
      <c r="M351" s="1685"/>
      <c r="N351" s="1595"/>
      <c r="O351" s="1595"/>
      <c r="P351" s="1595"/>
      <c r="Q351" s="2377"/>
    </row>
    <row r="352" spans="1:17">
      <c r="A352" s="1580"/>
      <c r="B352" s="1586"/>
      <c r="C352" s="1582"/>
      <c r="D352" s="1582" t="s">
        <v>216</v>
      </c>
      <c r="E352" s="1582"/>
      <c r="F352" s="3160"/>
      <c r="G352" s="1684"/>
      <c r="H352" s="1682"/>
      <c r="I352" s="1682"/>
      <c r="J352" s="1682"/>
      <c r="K352" s="1685"/>
      <c r="L352" s="1685"/>
      <c r="M352" s="1685"/>
      <c r="N352" s="1595"/>
      <c r="O352" s="1592"/>
      <c r="P352" s="1595"/>
      <c r="Q352" s="2391"/>
    </row>
    <row r="353" spans="1:17">
      <c r="A353" s="1580"/>
      <c r="B353" s="1586"/>
      <c r="C353" s="1582"/>
      <c r="D353" s="1582" t="s">
        <v>1025</v>
      </c>
      <c r="E353" s="1582"/>
      <c r="F353" s="3160"/>
      <c r="G353" s="1592"/>
      <c r="H353" s="1686"/>
      <c r="I353" s="1686"/>
      <c r="J353" s="1686"/>
      <c r="K353" s="1686"/>
      <c r="L353" s="1686"/>
      <c r="M353" s="1686"/>
      <c r="N353" s="1686"/>
      <c r="O353" s="1686"/>
      <c r="P353" s="1687"/>
      <c r="Q353" s="2377"/>
    </row>
    <row r="354" spans="1:17">
      <c r="A354" s="1580"/>
      <c r="B354" s="1586"/>
      <c r="C354" s="1582"/>
      <c r="D354" s="1582" t="s">
        <v>1026</v>
      </c>
      <c r="E354" s="1582"/>
      <c r="F354" s="3160"/>
      <c r="G354" s="1592"/>
      <c r="H354" s="1686"/>
      <c r="I354" s="1686"/>
      <c r="J354" s="1686"/>
      <c r="K354" s="1686"/>
      <c r="L354" s="1686"/>
      <c r="M354" s="1686"/>
      <c r="N354" s="1686"/>
      <c r="O354" s="1686"/>
      <c r="P354" s="1687"/>
      <c r="Q354" s="2377"/>
    </row>
    <row r="355" spans="1:17">
      <c r="A355" s="1580"/>
      <c r="B355" s="1586"/>
      <c r="C355" s="1582"/>
      <c r="D355" s="1582" t="s">
        <v>1027</v>
      </c>
      <c r="E355" s="1582"/>
      <c r="F355" s="3160"/>
      <c r="G355" s="1592"/>
      <c r="H355" s="1686"/>
      <c r="I355" s="1686"/>
      <c r="J355" s="1686"/>
      <c r="K355" s="1686"/>
      <c r="L355" s="1686"/>
      <c r="M355" s="1686"/>
      <c r="N355" s="1686"/>
      <c r="O355" s="1686"/>
      <c r="P355" s="1687"/>
      <c r="Q355" s="2377"/>
    </row>
    <row r="356" spans="1:17">
      <c r="A356" s="1580"/>
      <c r="B356" s="1586"/>
      <c r="C356" s="1582"/>
      <c r="D356" s="1582" t="s">
        <v>1028</v>
      </c>
      <c r="E356" s="1582"/>
      <c r="F356" s="3160"/>
      <c r="G356" s="1592"/>
      <c r="H356" s="1686"/>
      <c r="I356" s="1686"/>
      <c r="J356" s="1686"/>
      <c r="K356" s="1686"/>
      <c r="L356" s="1686"/>
      <c r="M356" s="1686"/>
      <c r="N356" s="1686"/>
      <c r="O356" s="1686"/>
      <c r="P356" s="1687"/>
      <c r="Q356" s="2377"/>
    </row>
    <row r="357" spans="1:17">
      <c r="A357" s="1580"/>
      <c r="B357" s="1586"/>
      <c r="C357" s="1582"/>
      <c r="D357" s="1582" t="s">
        <v>1029</v>
      </c>
      <c r="E357" s="1582"/>
      <c r="F357" s="3160"/>
      <c r="G357" s="1592"/>
      <c r="H357" s="1686"/>
      <c r="I357" s="1686"/>
      <c r="J357" s="1686"/>
      <c r="K357" s="1686"/>
      <c r="L357" s="1686"/>
      <c r="M357" s="1686"/>
      <c r="N357" s="1686"/>
      <c r="O357" s="1686"/>
      <c r="P357" s="1687"/>
      <c r="Q357" s="2377"/>
    </row>
    <row r="358" spans="1:17">
      <c r="A358" s="1580"/>
      <c r="B358" s="1586"/>
      <c r="C358" s="1582"/>
      <c r="D358" s="1582" t="s">
        <v>1030</v>
      </c>
      <c r="E358" s="1582"/>
      <c r="F358" s="3160"/>
      <c r="G358" s="1592"/>
      <c r="H358" s="1688"/>
      <c r="I358" s="1688"/>
      <c r="J358" s="1688"/>
      <c r="K358" s="1688"/>
      <c r="L358" s="1689"/>
      <c r="M358" s="1689"/>
      <c r="N358" s="1689"/>
      <c r="O358" s="1689"/>
      <c r="P358" s="1689"/>
      <c r="Q358" s="2408"/>
    </row>
    <row r="359" spans="1:17">
      <c r="A359" s="1580"/>
      <c r="B359" s="1586"/>
      <c r="C359" s="1582"/>
      <c r="D359" s="1582" t="s">
        <v>207</v>
      </c>
      <c r="E359" s="1582"/>
      <c r="F359" s="3160"/>
      <c r="G359" s="1592"/>
      <c r="H359" s="1690"/>
      <c r="I359" s="1686"/>
      <c r="J359" s="1686"/>
      <c r="K359" s="1686"/>
      <c r="L359" s="1690"/>
      <c r="M359" s="1686"/>
      <c r="N359" s="1686"/>
      <c r="O359" s="1686"/>
      <c r="P359" s="1687"/>
      <c r="Q359" s="2377"/>
    </row>
    <row r="360" spans="1:17">
      <c r="A360" s="1580"/>
      <c r="B360" s="1586"/>
      <c r="C360" s="1582"/>
      <c r="D360" s="1582" t="s">
        <v>211</v>
      </c>
      <c r="E360" s="1582"/>
      <c r="F360" s="3160"/>
      <c r="G360" s="1592"/>
      <c r="H360" s="1686"/>
      <c r="I360" s="1686"/>
      <c r="J360" s="1686"/>
      <c r="K360" s="1686"/>
      <c r="L360" s="1686"/>
      <c r="M360" s="1686"/>
      <c r="N360" s="1686"/>
      <c r="O360" s="1686"/>
      <c r="P360" s="1687"/>
      <c r="Q360" s="2377"/>
    </row>
    <row r="361" spans="1:17">
      <c r="A361" s="1580"/>
      <c r="B361" s="1586"/>
      <c r="C361" s="1582"/>
      <c r="D361" s="1582" t="s">
        <v>1031</v>
      </c>
      <c r="E361" s="1582"/>
      <c r="F361" s="3160"/>
      <c r="G361" s="1592"/>
      <c r="H361" s="1690"/>
      <c r="I361" s="1690"/>
      <c r="J361" s="1690"/>
      <c r="K361" s="1690"/>
      <c r="L361" s="1691"/>
      <c r="M361" s="1691"/>
      <c r="N361" s="1691"/>
      <c r="O361" s="1691"/>
      <c r="P361" s="1691"/>
      <c r="Q361" s="2409"/>
    </row>
    <row r="362" spans="1:17">
      <c r="A362" s="1580"/>
      <c r="B362" s="1586"/>
      <c r="C362" s="1582"/>
      <c r="D362" s="1582" t="s">
        <v>217</v>
      </c>
      <c r="E362" s="1582"/>
      <c r="F362" s="3160"/>
      <c r="G362" s="1592"/>
      <c r="H362" s="1690"/>
      <c r="I362" s="1690"/>
      <c r="J362" s="1686"/>
      <c r="K362" s="1686"/>
      <c r="L362" s="1690"/>
      <c r="M362" s="1690"/>
      <c r="N362" s="1686"/>
      <c r="O362" s="1686"/>
      <c r="P362" s="1687"/>
      <c r="Q362" s="2377"/>
    </row>
    <row r="363" spans="1:17">
      <c r="A363" s="1580"/>
      <c r="B363" s="1586"/>
      <c r="C363" s="1582"/>
      <c r="D363" s="1582" t="s">
        <v>211</v>
      </c>
      <c r="E363" s="1582"/>
      <c r="F363" s="3160"/>
      <c r="G363" s="1592"/>
      <c r="H363" s="1690"/>
      <c r="I363" s="1690"/>
      <c r="J363" s="1686"/>
      <c r="K363" s="1686"/>
      <c r="L363" s="1690"/>
      <c r="M363" s="1690"/>
      <c r="N363" s="1686"/>
      <c r="O363" s="1686"/>
      <c r="P363" s="1687"/>
      <c r="Q363" s="2377"/>
    </row>
    <row r="364" spans="1:17">
      <c r="A364" s="1580"/>
      <c r="B364" s="1586"/>
      <c r="C364" s="1582"/>
      <c r="D364" s="1666" t="s">
        <v>1856</v>
      </c>
      <c r="E364" s="1666"/>
      <c r="F364" s="3164"/>
      <c r="G364" s="1692"/>
      <c r="H364" s="1682"/>
      <c r="I364" s="1682"/>
      <c r="J364" s="1693"/>
      <c r="K364" s="1592"/>
      <c r="L364" s="1592"/>
      <c r="M364" s="1687"/>
      <c r="N364" s="1687"/>
      <c r="O364" s="1687"/>
      <c r="P364" s="1687"/>
      <c r="Q364" s="2391"/>
    </row>
    <row r="365" spans="1:17">
      <c r="A365" s="1580"/>
      <c r="B365" s="1586"/>
      <c r="C365" s="1582"/>
      <c r="D365" s="1666" t="s">
        <v>1857</v>
      </c>
      <c r="E365" s="1666"/>
      <c r="F365" s="3164"/>
      <c r="G365" s="1694"/>
      <c r="H365" s="1592"/>
      <c r="I365" s="1592"/>
      <c r="J365" s="1687"/>
      <c r="K365" s="1592"/>
      <c r="L365" s="1592"/>
      <c r="M365" s="1687"/>
      <c r="N365" s="1687"/>
      <c r="O365" s="1687"/>
      <c r="P365" s="1687"/>
      <c r="Q365" s="2377"/>
    </row>
    <row r="366" spans="1:17">
      <c r="A366" s="1580"/>
      <c r="B366" s="1586"/>
      <c r="C366" s="1582"/>
      <c r="D366" s="1666" t="s">
        <v>1858</v>
      </c>
      <c r="E366" s="1666"/>
      <c r="F366" s="3164"/>
      <c r="G366" s="1694"/>
      <c r="H366" s="1592"/>
      <c r="I366" s="1592"/>
      <c r="J366" s="1687"/>
      <c r="K366" s="1592"/>
      <c r="L366" s="1592"/>
      <c r="M366" s="1687"/>
      <c r="N366" s="1687"/>
      <c r="O366" s="1687"/>
      <c r="P366" s="1687"/>
      <c r="Q366" s="2377"/>
    </row>
    <row r="367" spans="1:17">
      <c r="A367" s="1580"/>
      <c r="B367" s="1586"/>
      <c r="C367" s="1582"/>
      <c r="D367" s="1666" t="s">
        <v>1859</v>
      </c>
      <c r="E367" s="1666"/>
      <c r="F367" s="3164"/>
      <c r="G367" s="1695"/>
      <c r="H367" s="1592"/>
      <c r="I367" s="1592"/>
      <c r="J367" s="1687"/>
      <c r="K367" s="1592"/>
      <c r="L367" s="1592"/>
      <c r="M367" s="1687"/>
      <c r="N367" s="1687"/>
      <c r="O367" s="1696"/>
      <c r="P367" s="1696"/>
      <c r="Q367" s="2410"/>
    </row>
    <row r="368" spans="1:17">
      <c r="A368" s="1580"/>
      <c r="B368" s="1586"/>
      <c r="C368" s="1582"/>
      <c r="D368" s="1666" t="s">
        <v>1860</v>
      </c>
      <c r="E368" s="1666"/>
      <c r="F368" s="3164"/>
      <c r="G368" s="1519"/>
      <c r="H368" s="1682"/>
      <c r="I368" s="1682"/>
      <c r="J368" s="1693"/>
      <c r="K368" s="1592"/>
      <c r="L368" s="1592"/>
      <c r="M368" s="1687"/>
      <c r="N368" s="1687"/>
      <c r="O368" s="1687"/>
      <c r="P368" s="1687"/>
      <c r="Q368" s="2391"/>
    </row>
    <row r="369" spans="1:17">
      <c r="A369" s="1580"/>
      <c r="B369" s="1586"/>
      <c r="C369" s="1582"/>
      <c r="D369" s="1666" t="s">
        <v>1861</v>
      </c>
      <c r="E369" s="1666"/>
      <c r="F369" s="3164"/>
      <c r="G369" s="1519"/>
      <c r="H369" s="1690"/>
      <c r="I369" s="1690"/>
      <c r="J369" s="1686"/>
      <c r="K369" s="1592"/>
      <c r="L369" s="1592"/>
      <c r="M369" s="1687"/>
      <c r="N369" s="1687"/>
      <c r="O369" s="1687"/>
      <c r="P369" s="1687"/>
      <c r="Q369" s="2391"/>
    </row>
    <row r="370" spans="1:17">
      <c r="A370" s="1580"/>
      <c r="B370" s="1586"/>
      <c r="C370" s="1582"/>
      <c r="D370" s="1666" t="s">
        <v>1858</v>
      </c>
      <c r="E370" s="1666"/>
      <c r="F370" s="3164"/>
      <c r="G370" s="1569"/>
      <c r="H370" s="1690"/>
      <c r="I370" s="1690"/>
      <c r="J370" s="1686"/>
      <c r="K370" s="1690"/>
      <c r="L370" s="1690"/>
      <c r="M370" s="1686"/>
      <c r="N370" s="1686"/>
      <c r="O370" s="1686"/>
      <c r="P370" s="1687"/>
      <c r="Q370" s="2377"/>
    </row>
    <row r="371" spans="1:17">
      <c r="A371" s="1580"/>
      <c r="B371" s="1586"/>
      <c r="C371" s="1582"/>
      <c r="D371" s="1666" t="s">
        <v>1862</v>
      </c>
      <c r="E371" s="1666"/>
      <c r="F371" s="3164"/>
      <c r="G371" s="1569"/>
      <c r="H371" s="1690"/>
      <c r="I371" s="1690"/>
      <c r="J371" s="1686"/>
      <c r="K371" s="1690"/>
      <c r="L371" s="1690"/>
      <c r="M371" s="1686"/>
      <c r="N371" s="1686"/>
      <c r="O371" s="1686"/>
      <c r="P371" s="1687"/>
      <c r="Q371" s="2377"/>
    </row>
    <row r="372" spans="1:17">
      <c r="A372" s="1580"/>
      <c r="B372" s="1586"/>
      <c r="C372" s="1582"/>
      <c r="D372" s="1666" t="s">
        <v>1863</v>
      </c>
      <c r="E372" s="1666"/>
      <c r="F372" s="3164"/>
      <c r="G372" s="1569"/>
      <c r="H372" s="1690"/>
      <c r="I372" s="1690"/>
      <c r="J372" s="1686"/>
      <c r="K372" s="1690"/>
      <c r="L372" s="1690"/>
      <c r="M372" s="1686"/>
      <c r="N372" s="1686"/>
      <c r="O372" s="1686"/>
      <c r="P372" s="1687"/>
      <c r="Q372" s="2377"/>
    </row>
    <row r="373" spans="1:17">
      <c r="A373" s="1580"/>
      <c r="B373" s="1586"/>
      <c r="C373" s="1582"/>
      <c r="D373" s="1666" t="s">
        <v>1864</v>
      </c>
      <c r="E373" s="1666"/>
      <c r="F373" s="3164"/>
      <c r="G373" s="1569"/>
      <c r="H373" s="1690"/>
      <c r="I373" s="1690"/>
      <c r="J373" s="1686"/>
      <c r="K373" s="1690"/>
      <c r="L373" s="1690"/>
      <c r="M373" s="1686"/>
      <c r="N373" s="1686"/>
      <c r="O373" s="1686"/>
      <c r="P373" s="1687"/>
      <c r="Q373" s="2377"/>
    </row>
    <row r="374" spans="1:17">
      <c r="A374" s="1580"/>
      <c r="B374" s="1586"/>
      <c r="C374" s="1582" t="s">
        <v>218</v>
      </c>
      <c r="D374" s="1582"/>
      <c r="E374" s="1582"/>
      <c r="F374" s="3160"/>
      <c r="G374" s="1592"/>
      <c r="H374" s="1697"/>
      <c r="I374" s="1697"/>
      <c r="J374" s="1697"/>
      <c r="K374" s="1698"/>
      <c r="L374" s="1698"/>
      <c r="M374" s="1698"/>
      <c r="N374" s="1699"/>
      <c r="O374" s="1664"/>
      <c r="P374" s="1664"/>
      <c r="Q374" s="2403"/>
    </row>
    <row r="375" spans="1:17">
      <c r="A375" s="1580"/>
      <c r="B375" s="1586"/>
      <c r="C375" s="1582"/>
      <c r="D375" s="1582" t="s">
        <v>219</v>
      </c>
      <c r="E375" s="1582"/>
      <c r="F375" s="3160"/>
      <c r="G375" s="1592"/>
      <c r="H375" s="1686"/>
      <c r="I375" s="1686"/>
      <c r="J375" s="1686"/>
      <c r="K375" s="1686"/>
      <c r="L375" s="1686"/>
      <c r="M375" s="1686"/>
      <c r="N375" s="1686"/>
      <c r="O375" s="1686"/>
      <c r="P375" s="1687"/>
      <c r="Q375" s="2377"/>
    </row>
    <row r="376" spans="1:17">
      <c r="A376" s="1580"/>
      <c r="B376" s="1586"/>
      <c r="C376" s="1582"/>
      <c r="D376" s="1582" t="s">
        <v>220</v>
      </c>
      <c r="E376" s="1582"/>
      <c r="F376" s="3160"/>
      <c r="G376" s="1592"/>
      <c r="H376" s="1686"/>
      <c r="I376" s="1686"/>
      <c r="J376" s="1686"/>
      <c r="K376" s="1686"/>
      <c r="L376" s="1686"/>
      <c r="M376" s="1686"/>
      <c r="N376" s="1686"/>
      <c r="O376" s="1686"/>
      <c r="P376" s="1687"/>
      <c r="Q376" s="2377"/>
    </row>
    <row r="377" spans="1:17">
      <c r="A377" s="1580"/>
      <c r="B377" s="1586"/>
      <c r="C377" s="1582"/>
      <c r="D377" s="1582" t="s">
        <v>221</v>
      </c>
      <c r="E377" s="1582"/>
      <c r="F377" s="3160"/>
      <c r="G377" s="1592"/>
      <c r="H377" s="1686"/>
      <c r="I377" s="1686"/>
      <c r="J377" s="1686"/>
      <c r="K377" s="1686"/>
      <c r="L377" s="1686"/>
      <c r="M377" s="1686"/>
      <c r="N377" s="1686"/>
      <c r="O377" s="1686"/>
      <c r="P377" s="1687"/>
      <c r="Q377" s="2377"/>
    </row>
    <row r="378" spans="1:17">
      <c r="A378" s="1580"/>
      <c r="B378" s="1586"/>
      <c r="C378" s="1582" t="s">
        <v>222</v>
      </c>
      <c r="D378" s="1582"/>
      <c r="E378" s="1582"/>
      <c r="F378" s="3160"/>
      <c r="G378" s="1592"/>
      <c r="H378" s="1686"/>
      <c r="I378" s="1686"/>
      <c r="J378" s="1686"/>
      <c r="K378" s="1686"/>
      <c r="L378" s="1686"/>
      <c r="M378" s="1686"/>
      <c r="N378" s="1686"/>
      <c r="O378" s="1686"/>
      <c r="P378" s="1687"/>
      <c r="Q378" s="2377"/>
    </row>
    <row r="379" spans="1:17">
      <c r="A379" s="1580"/>
      <c r="B379" s="1586"/>
      <c r="C379" s="1582" t="s">
        <v>223</v>
      </c>
      <c r="D379" s="1582"/>
      <c r="E379" s="1582"/>
      <c r="F379" s="3160"/>
      <c r="G379" s="1592"/>
      <c r="H379" s="1690"/>
      <c r="I379" s="1690"/>
      <c r="J379" s="1690"/>
      <c r="K379" s="1690"/>
      <c r="L379" s="1690"/>
      <c r="M379" s="1690"/>
      <c r="N379" s="1690"/>
      <c r="O379" s="1690"/>
      <c r="P379" s="1592"/>
      <c r="Q379" s="2377"/>
    </row>
    <row r="380" spans="1:17">
      <c r="A380" s="1580"/>
      <c r="B380" s="1586"/>
      <c r="C380" s="1582" t="s">
        <v>224</v>
      </c>
      <c r="D380" s="1582"/>
      <c r="E380" s="1582"/>
      <c r="F380" s="3160"/>
      <c r="G380" s="1592"/>
      <c r="H380" s="1690"/>
      <c r="I380" s="1690"/>
      <c r="J380" s="1690"/>
      <c r="K380" s="1691"/>
      <c r="L380" s="1691"/>
      <c r="M380" s="1691"/>
      <c r="N380" s="1691"/>
      <c r="O380" s="1691"/>
      <c r="P380" s="1691"/>
      <c r="Q380" s="2409"/>
    </row>
    <row r="381" spans="1:17">
      <c r="A381" s="1580"/>
      <c r="B381" s="1586"/>
      <c r="C381" s="1582"/>
      <c r="D381" s="1582" t="s">
        <v>225</v>
      </c>
      <c r="E381" s="1582"/>
      <c r="F381" s="3160"/>
      <c r="G381" s="1592"/>
      <c r="H381" s="1686"/>
      <c r="I381" s="1686"/>
      <c r="J381" s="1686"/>
      <c r="K381" s="1686"/>
      <c r="L381" s="1686"/>
      <c r="M381" s="1686"/>
      <c r="N381" s="1686"/>
      <c r="O381" s="1686"/>
      <c r="P381" s="1687"/>
      <c r="Q381" s="2377"/>
    </row>
    <row r="382" spans="1:17">
      <c r="A382" s="1580"/>
      <c r="B382" s="1586"/>
      <c r="C382" s="1582"/>
      <c r="D382" s="1582" t="s">
        <v>226</v>
      </c>
      <c r="E382" s="1582"/>
      <c r="F382" s="3160"/>
      <c r="G382" s="1592"/>
      <c r="H382" s="1686"/>
      <c r="I382" s="1686"/>
      <c r="J382" s="1686"/>
      <c r="K382" s="1686"/>
      <c r="L382" s="1686"/>
      <c r="M382" s="1686"/>
      <c r="N382" s="1686"/>
      <c r="O382" s="1686"/>
      <c r="P382" s="1687"/>
      <c r="Q382" s="2377"/>
    </row>
    <row r="383" spans="1:17">
      <c r="A383" s="1580"/>
      <c r="B383" s="1586"/>
      <c r="C383" s="1582" t="s">
        <v>227</v>
      </c>
      <c r="D383" s="1582"/>
      <c r="E383" s="1582"/>
      <c r="F383" s="3160"/>
      <c r="G383" s="1589"/>
      <c r="H383" s="1686"/>
      <c r="I383" s="1686"/>
      <c r="J383" s="1686"/>
      <c r="K383" s="1686"/>
      <c r="L383" s="1686"/>
      <c r="M383" s="1686"/>
      <c r="N383" s="1690"/>
      <c r="O383" s="1686"/>
      <c r="P383" s="1687"/>
      <c r="Q383" s="2377"/>
    </row>
    <row r="384" spans="1:17">
      <c r="A384" s="1580"/>
      <c r="B384" s="1581" t="s">
        <v>228</v>
      </c>
      <c r="C384" s="1582"/>
      <c r="D384" s="1582"/>
      <c r="E384" s="1582"/>
      <c r="F384" s="3160"/>
      <c r="G384" s="1589"/>
      <c r="H384" s="1700"/>
      <c r="I384" s="1700"/>
      <c r="J384" s="1700"/>
      <c r="K384" s="1601"/>
      <c r="L384" s="1601"/>
      <c r="M384" s="1601"/>
      <c r="N384" s="1601"/>
      <c r="O384" s="1601"/>
      <c r="P384" s="1601"/>
      <c r="Q384" s="2391"/>
    </row>
    <row r="385" spans="1:17">
      <c r="A385" s="1580"/>
      <c r="B385" s="1586"/>
      <c r="C385" s="1582" t="s">
        <v>229</v>
      </c>
      <c r="D385" s="1582"/>
      <c r="E385" s="1582"/>
      <c r="F385" s="3160"/>
      <c r="G385" s="1589"/>
      <c r="H385" s="1701"/>
      <c r="I385" s="1701"/>
      <c r="J385" s="1701"/>
      <c r="K385" s="1601"/>
      <c r="L385" s="1601"/>
      <c r="M385" s="1601"/>
      <c r="N385" s="1601"/>
      <c r="O385" s="1601"/>
      <c r="P385" s="1601"/>
      <c r="Q385" s="2391"/>
    </row>
    <row r="386" spans="1:17">
      <c r="A386" s="1580"/>
      <c r="B386" s="1586"/>
      <c r="C386" s="1582"/>
      <c r="D386" s="1582" t="s">
        <v>230</v>
      </c>
      <c r="E386" s="1582"/>
      <c r="F386" s="3160"/>
      <c r="G386" s="1702"/>
      <c r="H386" s="1658"/>
      <c r="I386" s="1658"/>
      <c r="J386" s="1658"/>
      <c r="K386" s="1658"/>
      <c r="L386" s="1658"/>
      <c r="M386" s="1658"/>
      <c r="N386" s="1658"/>
      <c r="O386" s="1658"/>
      <c r="P386" s="1658"/>
      <c r="Q386" s="2401"/>
    </row>
    <row r="387" spans="1:17">
      <c r="A387" s="1580"/>
      <c r="B387" s="1586"/>
      <c r="C387" s="1582"/>
      <c r="D387" s="1582" t="s">
        <v>2189</v>
      </c>
      <c r="E387" s="1606"/>
      <c r="F387" s="3161"/>
      <c r="G387" s="1702"/>
      <c r="H387" s="1658"/>
      <c r="I387" s="1658"/>
      <c r="J387" s="1658"/>
      <c r="K387" s="1658"/>
      <c r="L387" s="1658"/>
      <c r="M387" s="1658"/>
      <c r="N387" s="1658"/>
      <c r="O387" s="1658"/>
      <c r="P387" s="1658"/>
      <c r="Q387" s="2401"/>
    </row>
    <row r="388" spans="1:17">
      <c r="A388" s="1580"/>
      <c r="B388" s="1586"/>
      <c r="C388" s="1582"/>
      <c r="D388" s="1582" t="s">
        <v>2347</v>
      </c>
      <c r="E388" s="1582"/>
      <c r="F388" s="3160"/>
      <c r="G388" s="1592"/>
      <c r="H388" s="768"/>
      <c r="I388" s="1703"/>
      <c r="J388" s="1703"/>
      <c r="K388" s="768"/>
      <c r="L388" s="1591"/>
      <c r="M388" s="1591"/>
      <c r="N388" s="1591"/>
      <c r="O388" s="1658"/>
      <c r="P388" s="1658"/>
      <c r="Q388" s="2401"/>
    </row>
    <row r="389" spans="1:17">
      <c r="A389" s="1580"/>
      <c r="B389" s="1586"/>
      <c r="C389" s="1582"/>
      <c r="D389" s="1582" t="s">
        <v>2348</v>
      </c>
      <c r="E389" s="1606"/>
      <c r="F389" s="3161"/>
      <c r="G389" s="1704"/>
      <c r="H389" s="1705"/>
      <c r="I389" s="1706"/>
      <c r="J389" s="1706"/>
      <c r="K389" s="1600"/>
      <c r="L389" s="1600"/>
      <c r="M389" s="1600"/>
      <c r="N389" s="1600"/>
      <c r="O389" s="1601"/>
      <c r="P389" s="1601"/>
      <c r="Q389" s="2395"/>
    </row>
    <row r="390" spans="1:17">
      <c r="A390" s="1580"/>
      <c r="B390" s="1586"/>
      <c r="C390" s="1582"/>
      <c r="D390" s="1582" t="s">
        <v>2349</v>
      </c>
      <c r="E390" s="1582"/>
      <c r="F390" s="3160"/>
      <c r="G390" s="1707"/>
      <c r="H390" s="1707"/>
      <c r="I390" s="1707"/>
      <c r="J390" s="1707"/>
      <c r="K390" s="1707"/>
      <c r="L390" s="1707"/>
      <c r="M390" s="1707"/>
      <c r="N390" s="1707"/>
      <c r="O390" s="1707"/>
      <c r="P390" s="1707"/>
      <c r="Q390" s="2378"/>
    </row>
    <row r="391" spans="1:17">
      <c r="A391" s="1580"/>
      <c r="B391" s="1586"/>
      <c r="C391" s="1582" t="s">
        <v>231</v>
      </c>
      <c r="D391" s="1582"/>
      <c r="E391" s="1582"/>
      <c r="F391" s="3160"/>
      <c r="G391" s="1673"/>
      <c r="H391" s="1708"/>
      <c r="I391" s="1708"/>
      <c r="J391" s="1708"/>
      <c r="K391" s="1601"/>
      <c r="L391" s="1601"/>
      <c r="M391" s="1601"/>
      <c r="N391" s="1601"/>
      <c r="O391" s="1601"/>
      <c r="P391" s="1601"/>
      <c r="Q391" s="2395"/>
    </row>
    <row r="392" spans="1:17">
      <c r="A392" s="1580"/>
      <c r="B392" s="1586"/>
      <c r="C392" s="1582"/>
      <c r="D392" s="1582" t="s">
        <v>230</v>
      </c>
      <c r="E392" s="1582"/>
      <c r="F392" s="3160"/>
      <c r="G392" s="1589"/>
      <c r="H392" s="1591"/>
      <c r="I392" s="1591"/>
      <c r="J392" s="1591"/>
      <c r="K392" s="1591"/>
      <c r="L392" s="1591"/>
      <c r="M392" s="1591"/>
      <c r="N392" s="1591"/>
      <c r="O392" s="1591"/>
      <c r="P392" s="1591"/>
      <c r="Q392" s="2402"/>
    </row>
    <row r="393" spans="1:17">
      <c r="A393" s="1580"/>
      <c r="B393" s="1586"/>
      <c r="C393" s="1582"/>
      <c r="D393" s="1582" t="s">
        <v>2189</v>
      </c>
      <c r="E393" s="1606"/>
      <c r="F393" s="3161"/>
      <c r="G393" s="1709"/>
      <c r="H393" s="1591"/>
      <c r="I393" s="1591"/>
      <c r="J393" s="1591"/>
      <c r="K393" s="1591"/>
      <c r="L393" s="1591"/>
      <c r="M393" s="1591"/>
      <c r="N393" s="1591"/>
      <c r="O393" s="1591"/>
      <c r="P393" s="1591"/>
      <c r="Q393" s="2402"/>
    </row>
    <row r="394" spans="1:17">
      <c r="A394" s="1580"/>
      <c r="B394" s="1586"/>
      <c r="C394" s="1582"/>
      <c r="D394" s="1582"/>
      <c r="E394" s="1606"/>
      <c r="F394" s="3161"/>
      <c r="G394" s="1709"/>
      <c r="H394" s="1710"/>
      <c r="I394" s="1711"/>
      <c r="J394" s="1711"/>
      <c r="K394" s="1591"/>
      <c r="L394" s="1591"/>
      <c r="M394" s="1591"/>
      <c r="N394" s="1591"/>
      <c r="O394" s="1591"/>
      <c r="P394" s="1591"/>
      <c r="Q394" s="2391"/>
    </row>
    <row r="395" spans="1:17">
      <c r="A395" s="1580"/>
      <c r="B395" s="1586"/>
      <c r="C395" s="1582"/>
      <c r="D395" s="1582" t="s">
        <v>2350</v>
      </c>
      <c r="E395" s="1606"/>
      <c r="F395" s="3161"/>
      <c r="G395" s="1712"/>
      <c r="H395" s="769"/>
      <c r="I395" s="1713"/>
      <c r="J395" s="1713"/>
      <c r="K395" s="769"/>
      <c r="L395" s="1600"/>
      <c r="M395" s="1600"/>
      <c r="N395" s="1600"/>
      <c r="O395" s="1601"/>
      <c r="P395" s="1601"/>
      <c r="Q395" s="2411"/>
    </row>
    <row r="396" spans="1:17">
      <c r="A396" s="1580"/>
      <c r="B396" s="1586"/>
      <c r="C396" s="1582"/>
      <c r="D396" s="1582" t="s">
        <v>2348</v>
      </c>
      <c r="E396" s="1582"/>
      <c r="F396" s="3160"/>
      <c r="G396" s="1597"/>
      <c r="H396" s="1714"/>
      <c r="I396" s="1715"/>
      <c r="J396" s="1715"/>
      <c r="K396" s="1600"/>
      <c r="L396" s="1600"/>
      <c r="M396" s="1600"/>
      <c r="N396" s="1600"/>
      <c r="O396" s="1601"/>
      <c r="P396" s="1601"/>
      <c r="Q396" s="2381"/>
    </row>
    <row r="397" spans="1:17">
      <c r="A397" s="1580"/>
      <c r="B397" s="1586"/>
      <c r="C397" s="1582"/>
      <c r="D397" s="1582" t="s">
        <v>2349</v>
      </c>
      <c r="E397" s="1582"/>
      <c r="F397" s="3160"/>
      <c r="G397" s="1716"/>
      <c r="H397" s="1548"/>
      <c r="I397" s="1548"/>
      <c r="J397" s="1548"/>
      <c r="K397" s="1548"/>
      <c r="L397" s="1548"/>
      <c r="M397" s="1548"/>
      <c r="N397" s="1548"/>
      <c r="O397" s="1548"/>
      <c r="P397" s="1548"/>
      <c r="Q397" s="2402"/>
    </row>
    <row r="398" spans="1:17">
      <c r="A398" s="1580"/>
      <c r="B398" s="1586"/>
      <c r="C398" s="1582"/>
      <c r="D398" s="1582" t="s">
        <v>2351</v>
      </c>
      <c r="E398" s="1606"/>
      <c r="F398" s="3161"/>
      <c r="G398" s="1709"/>
      <c r="H398" s="1667"/>
      <c r="I398" s="1667"/>
      <c r="J398" s="1667"/>
      <c r="K398" s="1548"/>
      <c r="L398" s="1548"/>
      <c r="M398" s="1548"/>
      <c r="N398" s="1548"/>
      <c r="O398" s="1548"/>
      <c r="P398" s="1548"/>
      <c r="Q398" s="2391"/>
    </row>
    <row r="399" spans="1:17">
      <c r="A399" s="1580"/>
      <c r="B399" s="1586"/>
      <c r="C399" s="1582" t="s">
        <v>565</v>
      </c>
      <c r="D399" s="1582"/>
      <c r="E399" s="1582"/>
      <c r="F399" s="3160"/>
      <c r="G399" s="1589"/>
      <c r="H399" s="1708"/>
      <c r="I399" s="1708"/>
      <c r="J399" s="1708"/>
      <c r="K399" s="1601"/>
      <c r="L399" s="1601"/>
      <c r="M399" s="1601"/>
      <c r="N399" s="1601"/>
      <c r="O399" s="1601"/>
      <c r="P399" s="1601"/>
      <c r="Q399" s="2391"/>
    </row>
    <row r="400" spans="1:17">
      <c r="A400" s="1580"/>
      <c r="B400" s="1586"/>
      <c r="C400" s="1582"/>
      <c r="D400" s="1582" t="s">
        <v>566</v>
      </c>
      <c r="E400" s="1582"/>
      <c r="F400" s="3160"/>
      <c r="G400" s="1592"/>
      <c r="H400" s="1591"/>
      <c r="I400" s="1591"/>
      <c r="J400" s="1591"/>
      <c r="K400" s="3585"/>
      <c r="L400" s="3586"/>
      <c r="M400" s="3586"/>
      <c r="N400" s="3586"/>
      <c r="O400" s="3587"/>
      <c r="P400" s="1591"/>
      <c r="Q400" s="2402"/>
    </row>
    <row r="401" spans="1:17">
      <c r="A401" s="1580"/>
      <c r="B401" s="1586"/>
      <c r="C401" s="1582"/>
      <c r="D401" s="1582" t="s">
        <v>567</v>
      </c>
      <c r="E401" s="1582"/>
      <c r="F401" s="3160"/>
      <c r="G401" s="1592"/>
      <c r="H401" s="1591"/>
      <c r="I401" s="1591"/>
      <c r="J401" s="1591"/>
      <c r="K401" s="1591"/>
      <c r="L401" s="1591"/>
      <c r="M401" s="1591"/>
      <c r="N401" s="1591"/>
      <c r="O401" s="1591"/>
      <c r="P401" s="1591"/>
      <c r="Q401" s="2402"/>
    </row>
    <row r="402" spans="1:17">
      <c r="A402" s="1580"/>
      <c r="B402" s="1586"/>
      <c r="C402" s="1582" t="s">
        <v>568</v>
      </c>
      <c r="D402" s="1582"/>
      <c r="E402" s="1582"/>
      <c r="F402" s="3160"/>
      <c r="G402" s="1589"/>
      <c r="H402" s="1717"/>
      <c r="I402" s="1717"/>
      <c r="J402" s="1717"/>
      <c r="K402" s="1601"/>
      <c r="L402" s="1601"/>
      <c r="M402" s="1601"/>
      <c r="N402" s="1601"/>
      <c r="O402" s="1601"/>
      <c r="P402" s="1601"/>
      <c r="Q402" s="2391"/>
    </row>
    <row r="403" spans="1:17">
      <c r="A403" s="1580"/>
      <c r="B403" s="1586"/>
      <c r="C403" s="1582"/>
      <c r="D403" s="1582" t="s">
        <v>569</v>
      </c>
      <c r="E403" s="1582"/>
      <c r="F403" s="3160"/>
      <c r="G403" s="1589"/>
      <c r="H403" s="1623"/>
      <c r="I403" s="1623"/>
      <c r="J403" s="1623"/>
      <c r="K403" s="1601"/>
      <c r="L403" s="1591"/>
      <c r="M403" s="1601"/>
      <c r="N403" s="1601"/>
      <c r="O403" s="1591"/>
      <c r="P403" s="1591"/>
      <c r="Q403" s="2377"/>
    </row>
    <row r="404" spans="1:17">
      <c r="A404" s="1580"/>
      <c r="B404" s="1586"/>
      <c r="C404" s="1582"/>
      <c r="D404" s="1582" t="s">
        <v>599</v>
      </c>
      <c r="E404" s="1582"/>
      <c r="F404" s="3160"/>
      <c r="G404" s="1589"/>
      <c r="H404" s="1623"/>
      <c r="I404" s="1623"/>
      <c r="J404" s="1623"/>
      <c r="K404" s="1601"/>
      <c r="L404" s="1601"/>
      <c r="M404" s="1601"/>
      <c r="N404" s="1601"/>
      <c r="O404" s="1591"/>
      <c r="P404" s="1591"/>
      <c r="Q404" s="2377"/>
    </row>
    <row r="405" spans="1:17">
      <c r="A405" s="1580"/>
      <c r="B405" s="1586"/>
      <c r="C405" s="1582"/>
      <c r="D405" s="1582" t="s">
        <v>570</v>
      </c>
      <c r="E405" s="1582"/>
      <c r="F405" s="3160"/>
      <c r="G405" s="1709"/>
      <c r="H405" s="1717"/>
      <c r="I405" s="1717"/>
      <c r="J405" s="1717"/>
      <c r="K405" s="1601"/>
      <c r="L405" s="1601"/>
      <c r="M405" s="1601"/>
      <c r="N405" s="1601"/>
      <c r="O405" s="1601"/>
      <c r="P405" s="1601"/>
      <c r="Q405" s="2391"/>
    </row>
    <row r="406" spans="1:17">
      <c r="A406" s="1580"/>
      <c r="B406" s="1586"/>
      <c r="C406" s="1582" t="s">
        <v>571</v>
      </c>
      <c r="D406" s="1582"/>
      <c r="E406" s="1582"/>
      <c r="F406" s="3160"/>
      <c r="G406" s="1718"/>
      <c r="H406" s="1719"/>
      <c r="I406" s="1719"/>
      <c r="J406" s="1719"/>
      <c r="K406" s="1605"/>
      <c r="L406" s="1605"/>
      <c r="M406" s="1605"/>
      <c r="N406" s="1605"/>
      <c r="O406" s="1601"/>
      <c r="P406" s="1601"/>
      <c r="Q406" s="2412"/>
    </row>
    <row r="407" spans="1:17">
      <c r="A407" s="1580"/>
      <c r="B407" s="1586"/>
      <c r="C407" s="1582"/>
      <c r="D407" s="1582" t="s">
        <v>232</v>
      </c>
      <c r="E407" s="1582"/>
      <c r="F407" s="3160"/>
      <c r="G407" s="1718"/>
      <c r="H407" s="1658"/>
      <c r="I407" s="1658"/>
      <c r="J407" s="1658"/>
      <c r="K407" s="1658"/>
      <c r="L407" s="1658"/>
      <c r="M407" s="1658"/>
      <c r="N407" s="1658"/>
      <c r="O407" s="1658"/>
      <c r="P407" s="1658"/>
      <c r="Q407" s="2401"/>
    </row>
    <row r="408" spans="1:17">
      <c r="A408" s="1580"/>
      <c r="B408" s="1586"/>
      <c r="C408" s="1582"/>
      <c r="D408" s="1582" t="s">
        <v>233</v>
      </c>
      <c r="E408" s="1582"/>
      <c r="F408" s="3160"/>
      <c r="G408" s="1589"/>
      <c r="H408" s="769"/>
      <c r="I408" s="1601"/>
      <c r="J408" s="1601"/>
      <c r="K408" s="1720"/>
      <c r="L408" s="1601"/>
      <c r="M408" s="1601"/>
      <c r="N408" s="1601"/>
      <c r="O408" s="1601"/>
      <c r="P408" s="1601"/>
      <c r="Q408" s="2413"/>
    </row>
    <row r="409" spans="1:17">
      <c r="A409" s="1580"/>
      <c r="B409" s="1586"/>
      <c r="C409" s="1582"/>
      <c r="D409" s="1582" t="s">
        <v>234</v>
      </c>
      <c r="E409" s="1582"/>
      <c r="F409" s="3160"/>
      <c r="G409" s="1722"/>
      <c r="H409" s="1722"/>
      <c r="I409" s="1722"/>
      <c r="J409" s="1722"/>
      <c r="K409" s="1722"/>
      <c r="L409" s="1722"/>
      <c r="M409" s="1722"/>
      <c r="N409" s="1722"/>
      <c r="O409" s="1722"/>
      <c r="P409" s="1723"/>
      <c r="Q409" s="2414"/>
    </row>
    <row r="410" spans="1:17">
      <c r="A410" s="1580"/>
      <c r="B410" s="1586"/>
      <c r="C410" s="1582"/>
      <c r="D410" s="1582" t="s">
        <v>235</v>
      </c>
      <c r="E410" s="1582"/>
      <c r="F410" s="3160"/>
      <c r="G410" s="1722"/>
      <c r="H410" s="1722"/>
      <c r="I410" s="1722"/>
      <c r="J410" s="1722"/>
      <c r="K410" s="1722"/>
      <c r="L410" s="1722"/>
      <c r="M410" s="1722"/>
      <c r="N410" s="1722"/>
      <c r="O410" s="1722"/>
      <c r="P410" s="1723"/>
      <c r="Q410" s="2414"/>
    </row>
    <row r="411" spans="1:17">
      <c r="A411" s="1580"/>
      <c r="B411" s="1586"/>
      <c r="C411" s="1582"/>
      <c r="D411" s="1582" t="s">
        <v>236</v>
      </c>
      <c r="E411" s="1582"/>
      <c r="F411" s="3160"/>
      <c r="G411" s="1722"/>
      <c r="H411" s="1722"/>
      <c r="I411" s="1722"/>
      <c r="J411" s="1722"/>
      <c r="K411" s="1722"/>
      <c r="L411" s="1722"/>
      <c r="M411" s="1722"/>
      <c r="N411" s="1722"/>
      <c r="O411" s="1722"/>
      <c r="P411" s="1723"/>
      <c r="Q411" s="2414"/>
    </row>
    <row r="412" spans="1:17">
      <c r="A412" s="1580"/>
      <c r="B412" s="1586"/>
      <c r="C412" s="1582"/>
      <c r="D412" s="1582" t="s">
        <v>237</v>
      </c>
      <c r="E412" s="1582"/>
      <c r="F412" s="3160"/>
      <c r="G412" s="1722"/>
      <c r="H412" s="1722"/>
      <c r="I412" s="1722"/>
      <c r="J412" s="1722"/>
      <c r="K412" s="1722"/>
      <c r="L412" s="1722"/>
      <c r="M412" s="1722"/>
      <c r="N412" s="1722"/>
      <c r="O412" s="1722"/>
      <c r="P412" s="1723"/>
      <c r="Q412" s="2414"/>
    </row>
    <row r="413" spans="1:17">
      <c r="A413" s="1580"/>
      <c r="B413" s="1586"/>
      <c r="C413" s="1582"/>
      <c r="D413" s="1582" t="s">
        <v>1032</v>
      </c>
      <c r="E413" s="1582"/>
      <c r="F413" s="3160"/>
      <c r="G413" s="1723"/>
      <c r="H413" s="1680"/>
      <c r="I413" s="1680"/>
      <c r="J413" s="1680"/>
      <c r="K413" s="1724"/>
      <c r="L413" s="1724"/>
      <c r="M413" s="1724"/>
      <c r="N413" s="1724"/>
      <c r="O413" s="1725"/>
      <c r="P413" s="1725"/>
      <c r="Q413" s="2415"/>
    </row>
    <row r="414" spans="1:17">
      <c r="A414" s="1580"/>
      <c r="B414" s="1586"/>
      <c r="C414" s="1582"/>
      <c r="D414" s="1582"/>
      <c r="E414" s="1582" t="s">
        <v>1033</v>
      </c>
      <c r="F414" s="3160"/>
      <c r="G414" s="1601"/>
      <c r="H414" s="1591"/>
      <c r="I414" s="1591"/>
      <c r="J414" s="1591"/>
      <c r="K414" s="1591"/>
      <c r="L414" s="1591"/>
      <c r="M414" s="1591"/>
      <c r="N414" s="1591"/>
      <c r="O414" s="1591"/>
      <c r="P414" s="1591"/>
      <c r="Q414" s="2402"/>
    </row>
    <row r="415" spans="1:17">
      <c r="A415" s="1580"/>
      <c r="B415" s="1586"/>
      <c r="C415" s="1582"/>
      <c r="D415" s="1582"/>
      <c r="E415" s="1582" t="s">
        <v>1034</v>
      </c>
      <c r="F415" s="3160"/>
      <c r="G415" s="1601"/>
      <c r="H415" s="1591"/>
      <c r="I415" s="1591"/>
      <c r="J415" s="1591"/>
      <c r="K415" s="1591"/>
      <c r="L415" s="1591"/>
      <c r="M415" s="1591"/>
      <c r="N415" s="1591"/>
      <c r="O415" s="1591"/>
      <c r="P415" s="1591"/>
      <c r="Q415" s="2402"/>
    </row>
    <row r="416" spans="1:17">
      <c r="A416" s="1580"/>
      <c r="B416" s="1586"/>
      <c r="C416" s="1582"/>
      <c r="D416" s="1582"/>
      <c r="E416" s="1582" t="s">
        <v>1036</v>
      </c>
      <c r="F416" s="3160"/>
      <c r="G416" s="1601"/>
      <c r="H416" s="1548"/>
      <c r="I416" s="1548"/>
      <c r="J416" s="1548"/>
      <c r="K416" s="1548"/>
      <c r="L416" s="1548"/>
      <c r="M416" s="1548"/>
      <c r="N416" s="1548"/>
      <c r="O416" s="1548"/>
      <c r="P416" s="1548"/>
      <c r="Q416" s="2402"/>
    </row>
    <row r="417" spans="1:18">
      <c r="A417" s="1580"/>
      <c r="B417" s="1586"/>
      <c r="C417" s="1582"/>
      <c r="D417" s="1582"/>
      <c r="E417" s="1582" t="s">
        <v>1035</v>
      </c>
      <c r="F417" s="3160"/>
      <c r="G417" s="1601"/>
      <c r="H417" s="1591"/>
      <c r="I417" s="1591"/>
      <c r="J417" s="1591"/>
      <c r="K417" s="1591"/>
      <c r="L417" s="1591"/>
      <c r="M417" s="1591"/>
      <c r="N417" s="1591"/>
      <c r="O417" s="1591"/>
      <c r="P417" s="1591"/>
      <c r="Q417" s="2402"/>
    </row>
    <row r="418" spans="1:18">
      <c r="A418" s="1580"/>
      <c r="B418" s="1586"/>
      <c r="C418" s="1582" t="s">
        <v>572</v>
      </c>
      <c r="D418" s="1582"/>
      <c r="E418" s="1582"/>
      <c r="F418" s="3160"/>
      <c r="G418" s="1589"/>
      <c r="H418" s="1726"/>
      <c r="I418" s="1726"/>
      <c r="J418" s="1726"/>
      <c r="K418" s="1671"/>
      <c r="L418" s="1671"/>
      <c r="M418" s="1671"/>
      <c r="N418" s="1727"/>
      <c r="O418" s="1725"/>
      <c r="P418" s="1725"/>
      <c r="Q418" s="2415"/>
    </row>
    <row r="419" spans="1:18">
      <c r="A419" s="1580"/>
      <c r="B419" s="1586"/>
      <c r="C419" s="1582"/>
      <c r="D419" s="1582" t="s">
        <v>1038</v>
      </c>
      <c r="E419" s="1582"/>
      <c r="F419" s="3160"/>
      <c r="G419" s="1728"/>
      <c r="H419" s="1658"/>
      <c r="I419" s="1658"/>
      <c r="J419" s="1658"/>
      <c r="K419" s="1658"/>
      <c r="L419" s="1658"/>
      <c r="M419" s="1658"/>
      <c r="N419" s="1658"/>
      <c r="O419" s="1658"/>
      <c r="P419" s="1658"/>
      <c r="Q419" s="2401"/>
    </row>
    <row r="420" spans="1:18">
      <c r="A420" s="1580"/>
      <c r="B420" s="1586"/>
      <c r="C420" s="1582"/>
      <c r="D420" s="1582" t="s">
        <v>1037</v>
      </c>
      <c r="E420" s="1582"/>
      <c r="F420" s="3160"/>
      <c r="G420" s="1601"/>
      <c r="H420" s="1729"/>
      <c r="I420" s="1729"/>
      <c r="J420" s="1729"/>
      <c r="K420" s="1729"/>
      <c r="L420" s="1729"/>
      <c r="M420" s="1729"/>
      <c r="N420" s="1729"/>
      <c r="O420" s="1658"/>
      <c r="P420" s="1658"/>
      <c r="Q420" s="2401"/>
    </row>
    <row r="421" spans="1:18">
      <c r="A421" s="1580"/>
      <c r="B421" s="1586"/>
      <c r="C421" s="1582"/>
      <c r="D421" s="1582" t="s">
        <v>238</v>
      </c>
      <c r="E421" s="1606"/>
      <c r="F421" s="3161"/>
      <c r="G421" s="1730"/>
      <c r="H421" s="1658"/>
      <c r="I421" s="1658"/>
      <c r="J421" s="1658"/>
      <c r="K421" s="1658"/>
      <c r="L421" s="1658"/>
      <c r="M421" s="1658"/>
      <c r="N421" s="1658"/>
      <c r="O421" s="1658"/>
      <c r="P421" s="1658"/>
      <c r="Q421" s="2401"/>
    </row>
    <row r="422" spans="1:18">
      <c r="A422" s="1580"/>
      <c r="B422" s="1586"/>
      <c r="C422" s="1582"/>
      <c r="D422" s="1582" t="s">
        <v>239</v>
      </c>
      <c r="E422" s="1606"/>
      <c r="F422" s="3161"/>
      <c r="G422" s="1730"/>
      <c r="H422" s="1591"/>
      <c r="I422" s="1591"/>
      <c r="J422" s="1658"/>
      <c r="K422" s="1591"/>
      <c r="L422" s="1591"/>
      <c r="M422" s="1658"/>
      <c r="N422" s="1658"/>
      <c r="O422" s="1658"/>
      <c r="P422" s="1658"/>
      <c r="Q422" s="2401"/>
    </row>
    <row r="423" spans="1:18">
      <c r="A423" s="1580"/>
      <c r="B423" s="1586"/>
      <c r="C423" s="1582"/>
      <c r="D423" s="1582" t="s">
        <v>240</v>
      </c>
      <c r="E423" s="1606"/>
      <c r="F423" s="3161"/>
      <c r="G423" s="1731"/>
      <c r="H423" s="1720"/>
      <c r="I423" s="1732"/>
      <c r="J423" s="1732"/>
      <c r="K423" s="1720"/>
      <c r="L423" s="1733"/>
      <c r="M423" s="1733"/>
      <c r="N423" s="1601"/>
      <c r="O423" s="1601"/>
      <c r="P423" s="1601"/>
      <c r="Q423" s="2413"/>
    </row>
    <row r="424" spans="1:18">
      <c r="A424" s="1580"/>
      <c r="B424" s="1586"/>
      <c r="C424" s="1582"/>
      <c r="D424" s="1582" t="s">
        <v>241</v>
      </c>
      <c r="E424" s="1606"/>
      <c r="F424" s="3161"/>
      <c r="G424" s="1731"/>
      <c r="H424" s="1734"/>
      <c r="I424" s="1734"/>
      <c r="J424" s="1734"/>
      <c r="K424" s="1734"/>
      <c r="L424" s="1734"/>
      <c r="M424" s="1734"/>
      <c r="N424" s="1734"/>
      <c r="O424" s="1735"/>
      <c r="P424" s="1734"/>
      <c r="Q424" s="2416"/>
    </row>
    <row r="425" spans="1:18">
      <c r="A425" s="1580"/>
      <c r="B425" s="1586"/>
      <c r="C425" s="1582"/>
      <c r="D425" s="1582" t="s">
        <v>242</v>
      </c>
      <c r="E425" s="1582"/>
      <c r="F425" s="3160"/>
      <c r="G425" s="1589"/>
      <c r="H425" s="1708"/>
      <c r="I425" s="1708"/>
      <c r="J425" s="1708"/>
      <c r="K425" s="1733"/>
      <c r="L425" s="1733"/>
      <c r="M425" s="1733"/>
      <c r="N425" s="1601"/>
      <c r="O425" s="1601"/>
      <c r="P425" s="1601"/>
      <c r="Q425" s="2395"/>
    </row>
    <row r="426" spans="1:18">
      <c r="A426" s="1580"/>
      <c r="B426" s="1586"/>
      <c r="C426" s="1582"/>
      <c r="D426" s="1582" t="s">
        <v>238</v>
      </c>
      <c r="E426" s="1582"/>
      <c r="F426" s="3160"/>
      <c r="G426" s="1718"/>
      <c r="H426" s="1658"/>
      <c r="I426" s="1658"/>
      <c r="J426" s="1658"/>
      <c r="K426" s="1658"/>
      <c r="L426" s="1658"/>
      <c r="M426" s="1658"/>
      <c r="N426" s="1658"/>
      <c r="O426" s="1658"/>
      <c r="P426" s="1658"/>
      <c r="Q426" s="2401"/>
    </row>
    <row r="427" spans="1:18">
      <c r="A427" s="1580"/>
      <c r="B427" s="1586"/>
      <c r="C427" s="1582"/>
      <c r="D427" s="1582" t="s">
        <v>239</v>
      </c>
      <c r="E427" s="1582"/>
      <c r="F427" s="3160"/>
      <c r="G427" s="1589"/>
      <c r="H427" s="1591"/>
      <c r="I427" s="1591"/>
      <c r="J427" s="1591"/>
      <c r="K427" s="1591"/>
      <c r="L427" s="1591"/>
      <c r="M427" s="1591"/>
      <c r="N427" s="1591"/>
      <c r="O427" s="1658"/>
      <c r="P427" s="1658"/>
      <c r="Q427" s="2401"/>
    </row>
    <row r="428" spans="1:18">
      <c r="A428" s="1736"/>
      <c r="B428" s="1737"/>
      <c r="C428" s="1606"/>
      <c r="D428" s="1606" t="s">
        <v>240</v>
      </c>
      <c r="E428" s="1606"/>
      <c r="F428" s="3161"/>
      <c r="G428" s="1709"/>
      <c r="H428" s="1720"/>
      <c r="I428" s="1732"/>
      <c r="J428" s="1732"/>
      <c r="K428" s="1720"/>
      <c r="L428" s="1738"/>
      <c r="M428" s="1738"/>
      <c r="N428" s="1738"/>
      <c r="O428" s="1730"/>
      <c r="P428" s="1730"/>
      <c r="Q428" s="2417"/>
    </row>
    <row r="429" spans="1:18">
      <c r="A429" s="1580"/>
      <c r="B429" s="1586"/>
      <c r="C429" s="1582"/>
      <c r="D429" s="1582" t="s">
        <v>241</v>
      </c>
      <c r="E429" s="1582"/>
      <c r="F429" s="3160"/>
      <c r="G429" s="1739"/>
      <c r="H429" s="1740"/>
      <c r="I429" s="1740"/>
      <c r="J429" s="1740"/>
      <c r="K429" s="1740"/>
      <c r="L429" s="1740"/>
      <c r="M429" s="1740"/>
      <c r="N429" s="1740"/>
      <c r="O429" s="1740"/>
      <c r="P429" s="1740"/>
      <c r="Q429" s="2418"/>
    </row>
    <row r="430" spans="1:18" s="42" customFormat="1">
      <c r="A430" s="1580"/>
      <c r="B430" s="1586"/>
      <c r="C430" s="1582"/>
      <c r="D430" s="1582" t="s">
        <v>243</v>
      </c>
      <c r="E430" s="1582"/>
      <c r="F430" s="3160"/>
      <c r="G430" s="1589"/>
      <c r="H430" s="1741"/>
      <c r="I430" s="1741"/>
      <c r="J430" s="1741"/>
      <c r="K430" s="1742"/>
      <c r="L430" s="1742"/>
      <c r="M430" s="1742"/>
      <c r="N430" s="1727"/>
      <c r="O430" s="1725"/>
      <c r="P430" s="1725"/>
      <c r="Q430" s="2415"/>
      <c r="R430" s="2361"/>
    </row>
    <row r="431" spans="1:18">
      <c r="A431" s="1580"/>
      <c r="B431" s="1586"/>
      <c r="C431" s="1582"/>
      <c r="D431" s="1582" t="s">
        <v>238</v>
      </c>
      <c r="E431" s="1582"/>
      <c r="F431" s="3160"/>
      <c r="G431" s="1589"/>
      <c r="H431" s="1702"/>
      <c r="I431" s="1702"/>
      <c r="J431" s="1702"/>
      <c r="K431" s="1702"/>
      <c r="L431" s="1702"/>
      <c r="M431" s="1702"/>
      <c r="N431" s="1702"/>
      <c r="O431" s="1702"/>
      <c r="P431" s="1702"/>
      <c r="Q431" s="2419"/>
    </row>
    <row r="432" spans="1:18">
      <c r="A432" s="1580"/>
      <c r="B432" s="1586"/>
      <c r="C432" s="1582"/>
      <c r="D432" s="1582" t="s">
        <v>239</v>
      </c>
      <c r="E432" s="1582"/>
      <c r="F432" s="3160"/>
      <c r="G432" s="1589"/>
      <c r="H432" s="1592"/>
      <c r="I432" s="1592"/>
      <c r="J432" s="1592"/>
      <c r="K432" s="1592"/>
      <c r="L432" s="1592"/>
      <c r="M432" s="1592"/>
      <c r="N432" s="1592"/>
      <c r="O432" s="1702"/>
      <c r="P432" s="1702"/>
      <c r="Q432" s="2419"/>
    </row>
    <row r="433" spans="1:18">
      <c r="A433" s="1736"/>
      <c r="B433" s="1737"/>
      <c r="C433" s="1606"/>
      <c r="D433" s="1606" t="s">
        <v>240</v>
      </c>
      <c r="E433" s="1606"/>
      <c r="F433" s="3161"/>
      <c r="G433" s="1709"/>
      <c r="H433" s="1743"/>
      <c r="I433" s="1744"/>
      <c r="J433" s="1744"/>
      <c r="K433" s="1720"/>
      <c r="L433" s="1745"/>
      <c r="M433" s="1745"/>
      <c r="N433" s="1745"/>
      <c r="O433" s="1709"/>
      <c r="P433" s="1709"/>
      <c r="Q433" s="2420"/>
    </row>
    <row r="434" spans="1:18">
      <c r="A434" s="1580"/>
      <c r="B434" s="1586"/>
      <c r="C434" s="1582"/>
      <c r="D434" s="1582" t="s">
        <v>241</v>
      </c>
      <c r="E434" s="1582"/>
      <c r="F434" s="3160"/>
      <c r="G434" s="1746"/>
      <c r="H434" s="1746"/>
      <c r="I434" s="1746"/>
      <c r="J434" s="1746"/>
      <c r="K434" s="1746"/>
      <c r="L434" s="1746"/>
      <c r="M434" s="1746"/>
      <c r="N434" s="1746"/>
      <c r="O434" s="1746"/>
      <c r="P434" s="1746"/>
      <c r="Q434" s="2410"/>
    </row>
    <row r="435" spans="1:18" s="42" customFormat="1">
      <c r="A435" s="1580"/>
      <c r="B435" s="1586"/>
      <c r="C435" s="1582"/>
      <c r="D435" s="1582" t="s">
        <v>1039</v>
      </c>
      <c r="E435" s="1582"/>
      <c r="F435" s="3160"/>
      <c r="G435" s="1589"/>
      <c r="H435" s="1680"/>
      <c r="I435" s="1680"/>
      <c r="J435" s="1680"/>
      <c r="K435" s="1747"/>
      <c r="L435" s="1747"/>
      <c r="M435" s="1747"/>
      <c r="N435" s="1747"/>
      <c r="O435" s="1725"/>
      <c r="P435" s="1725"/>
      <c r="Q435" s="2415"/>
      <c r="R435" s="2361"/>
    </row>
    <row r="436" spans="1:18">
      <c r="A436" s="1580"/>
      <c r="B436" s="1586"/>
      <c r="C436" s="1582"/>
      <c r="D436" s="1582" t="s">
        <v>238</v>
      </c>
      <c r="E436" s="1582"/>
      <c r="F436" s="3160"/>
      <c r="G436" s="1596"/>
      <c r="H436" s="1661"/>
      <c r="I436" s="1661"/>
      <c r="J436" s="1661"/>
      <c r="K436" s="1548"/>
      <c r="L436" s="1548"/>
      <c r="M436" s="1548"/>
      <c r="N436" s="1548"/>
      <c r="O436" s="1548"/>
      <c r="P436" s="1548"/>
      <c r="Q436" s="2402"/>
    </row>
    <row r="437" spans="1:18">
      <c r="A437" s="1580"/>
      <c r="B437" s="1586"/>
      <c r="C437" s="1582"/>
      <c r="D437" s="1582" t="s">
        <v>1040</v>
      </c>
      <c r="E437" s="1582"/>
      <c r="F437" s="3160"/>
      <c r="G437" s="1601"/>
      <c r="H437" s="1623"/>
      <c r="I437" s="1623"/>
      <c r="J437" s="1623"/>
      <c r="K437" s="1591"/>
      <c r="L437" s="1591"/>
      <c r="M437" s="1591"/>
      <c r="N437" s="1591"/>
      <c r="O437" s="1591"/>
      <c r="P437" s="1591"/>
      <c r="Q437" s="2402"/>
    </row>
    <row r="438" spans="1:18">
      <c r="A438" s="1580"/>
      <c r="B438" s="1586"/>
      <c r="C438" s="1582"/>
      <c r="D438" s="1582" t="s">
        <v>238</v>
      </c>
      <c r="E438" s="1582"/>
      <c r="F438" s="3160"/>
      <c r="G438" s="1596"/>
      <c r="H438" s="1591"/>
      <c r="I438" s="1591"/>
      <c r="J438" s="1591"/>
      <c r="K438" s="1591"/>
      <c r="L438" s="1591"/>
      <c r="M438" s="1591"/>
      <c r="N438" s="1591"/>
      <c r="O438" s="1591"/>
      <c r="P438" s="1591"/>
      <c r="Q438" s="2402"/>
    </row>
    <row r="439" spans="1:18">
      <c r="A439" s="1580"/>
      <c r="B439" s="1586"/>
      <c r="C439" s="1582"/>
      <c r="D439" s="1582" t="s">
        <v>1041</v>
      </c>
      <c r="E439" s="1582"/>
      <c r="F439" s="3160"/>
      <c r="G439" s="1601"/>
      <c r="H439" s="1623"/>
      <c r="I439" s="1623"/>
      <c r="J439" s="1623"/>
      <c r="K439" s="1591"/>
      <c r="L439" s="1591"/>
      <c r="M439" s="1591"/>
      <c r="N439" s="1591"/>
      <c r="O439" s="1591"/>
      <c r="P439" s="1591"/>
      <c r="Q439" s="2402"/>
    </row>
    <row r="440" spans="1:18">
      <c r="A440" s="1580"/>
      <c r="B440" s="1586"/>
      <c r="C440" s="1582"/>
      <c r="D440" s="1582" t="s">
        <v>238</v>
      </c>
      <c r="E440" s="1582"/>
      <c r="F440" s="3160"/>
      <c r="G440" s="1596"/>
      <c r="H440" s="1661"/>
      <c r="I440" s="1661"/>
      <c r="J440" s="1661"/>
      <c r="K440" s="1548"/>
      <c r="L440" s="1548"/>
      <c r="M440" s="1548"/>
      <c r="N440" s="1548"/>
      <c r="O440" s="1548"/>
      <c r="P440" s="1548"/>
      <c r="Q440" s="2402"/>
    </row>
    <row r="441" spans="1:18">
      <c r="A441" s="1580"/>
      <c r="B441" s="1586"/>
      <c r="C441" s="1582"/>
      <c r="D441" s="1582" t="s">
        <v>1042</v>
      </c>
      <c r="E441" s="1582" t="s">
        <v>1043</v>
      </c>
      <c r="F441" s="3160"/>
      <c r="G441" s="1601"/>
      <c r="H441" s="1653"/>
      <c r="I441" s="1653"/>
      <c r="J441" s="1653"/>
      <c r="K441" s="1591"/>
      <c r="L441" s="1591"/>
      <c r="M441" s="1591"/>
      <c r="N441" s="1591"/>
      <c r="O441" s="1591"/>
      <c r="P441" s="1591"/>
      <c r="Q441" s="2402"/>
    </row>
    <row r="442" spans="1:18">
      <c r="A442" s="1580"/>
      <c r="B442" s="1586"/>
      <c r="C442" s="1582"/>
      <c r="D442" s="1582" t="s">
        <v>238</v>
      </c>
      <c r="E442" s="1582"/>
      <c r="F442" s="3160"/>
      <c r="G442" s="1596"/>
      <c r="H442" s="1661"/>
      <c r="I442" s="1661"/>
      <c r="J442" s="1661"/>
      <c r="K442" s="1548"/>
      <c r="L442" s="1548"/>
      <c r="M442" s="1548"/>
      <c r="N442" s="1548"/>
      <c r="O442" s="1548"/>
      <c r="P442" s="1548"/>
      <c r="Q442" s="2402"/>
    </row>
    <row r="443" spans="1:18">
      <c r="A443" s="1580"/>
      <c r="B443" s="1586"/>
      <c r="C443" s="1582" t="s">
        <v>573</v>
      </c>
      <c r="D443" s="1582"/>
      <c r="E443" s="1582"/>
      <c r="F443" s="3160"/>
      <c r="G443" s="1589"/>
      <c r="H443" s="1623"/>
      <c r="I443" s="1623"/>
      <c r="J443" s="1623"/>
      <c r="K443" s="1591"/>
      <c r="L443" s="1591"/>
      <c r="M443" s="1591"/>
      <c r="N443" s="1591"/>
      <c r="O443" s="1591"/>
      <c r="P443" s="1591"/>
      <c r="Q443" s="2402"/>
    </row>
    <row r="444" spans="1:18">
      <c r="A444" s="1580"/>
      <c r="B444" s="1586"/>
      <c r="C444" s="1582" t="s">
        <v>244</v>
      </c>
      <c r="D444" s="1582" t="s">
        <v>245</v>
      </c>
      <c r="E444" s="1582"/>
      <c r="F444" s="3160"/>
      <c r="G444" s="1589"/>
      <c r="H444" s="1661"/>
      <c r="I444" s="1661"/>
      <c r="J444" s="1661"/>
      <c r="K444" s="1661"/>
      <c r="L444" s="1661"/>
      <c r="M444" s="1661"/>
      <c r="N444" s="1661"/>
      <c r="O444" s="1661"/>
      <c r="P444" s="1548"/>
      <c r="Q444" s="2402"/>
    </row>
    <row r="445" spans="1:18">
      <c r="A445" s="1580"/>
      <c r="B445" s="1586"/>
      <c r="C445" s="1582"/>
      <c r="D445" s="1582" t="s">
        <v>600</v>
      </c>
      <c r="E445" s="1606"/>
      <c r="F445" s="3161"/>
      <c r="G445" s="1748"/>
      <c r="H445" s="1653"/>
      <c r="I445" s="1653"/>
      <c r="J445" s="1653"/>
      <c r="K445" s="1653"/>
      <c r="L445" s="1653"/>
      <c r="M445" s="1653"/>
      <c r="N445" s="1661"/>
      <c r="O445" s="1661"/>
      <c r="P445" s="1548"/>
      <c r="Q445" s="2402"/>
    </row>
    <row r="446" spans="1:18">
      <c r="A446" s="1580"/>
      <c r="B446" s="1586"/>
      <c r="C446" s="1582"/>
      <c r="D446" s="1582" t="s">
        <v>246</v>
      </c>
      <c r="E446" s="1582"/>
      <c r="F446" s="3160"/>
      <c r="G446" s="1749"/>
      <c r="H446" s="1653"/>
      <c r="I446" s="1653"/>
      <c r="J446" s="1653"/>
      <c r="K446" s="1653"/>
      <c r="L446" s="1653"/>
      <c r="M446" s="1653"/>
      <c r="N446" s="1750"/>
      <c r="O446" s="1750"/>
      <c r="P446" s="1749"/>
      <c r="Q446" s="2421"/>
    </row>
    <row r="447" spans="1:18">
      <c r="A447" s="1580"/>
      <c r="B447" s="1586"/>
      <c r="C447" s="1582"/>
      <c r="D447" s="1582" t="s">
        <v>247</v>
      </c>
      <c r="E447" s="1582"/>
      <c r="F447" s="3160"/>
      <c r="G447" s="1548"/>
      <c r="H447" s="1653"/>
      <c r="I447" s="1653"/>
      <c r="J447" s="1653"/>
      <c r="K447" s="1653"/>
      <c r="L447" s="1653"/>
      <c r="M447" s="1653"/>
      <c r="N447" s="1750"/>
      <c r="O447" s="1750"/>
      <c r="P447" s="1749"/>
      <c r="Q447" s="2421"/>
    </row>
    <row r="448" spans="1:18">
      <c r="A448" s="1580"/>
      <c r="B448" s="1586"/>
      <c r="C448" s="1582" t="s">
        <v>574</v>
      </c>
      <c r="D448" s="1582"/>
      <c r="E448" s="1582"/>
      <c r="F448" s="3160"/>
      <c r="G448" s="1749"/>
      <c r="H448" s="1653"/>
      <c r="I448" s="1653"/>
      <c r="J448" s="1653"/>
      <c r="K448" s="1653"/>
      <c r="L448" s="1653"/>
      <c r="M448" s="1653"/>
      <c r="N448" s="1750"/>
      <c r="O448" s="1750"/>
      <c r="P448" s="1749"/>
      <c r="Q448" s="2421"/>
    </row>
    <row r="449" spans="1:17">
      <c r="A449" s="1580"/>
      <c r="B449" s="1586"/>
      <c r="C449" s="1582" t="s">
        <v>575</v>
      </c>
      <c r="D449" s="1582"/>
      <c r="E449" s="1582"/>
      <c r="F449" s="3160"/>
      <c r="G449" s="1591"/>
      <c r="H449" s="1653"/>
      <c r="I449" s="1653"/>
      <c r="J449" s="1653"/>
      <c r="K449" s="1653"/>
      <c r="L449" s="1653"/>
      <c r="M449" s="1653"/>
      <c r="N449" s="1750"/>
      <c r="O449" s="1750"/>
      <c r="P449" s="1749"/>
      <c r="Q449" s="2421"/>
    </row>
    <row r="450" spans="1:17">
      <c r="A450" s="1580"/>
      <c r="B450" s="1586"/>
      <c r="C450" s="1582"/>
      <c r="D450" s="1582" t="s">
        <v>248</v>
      </c>
      <c r="E450" s="1582"/>
      <c r="F450" s="3160"/>
      <c r="G450" s="1749"/>
      <c r="H450" s="1653"/>
      <c r="I450" s="1653"/>
      <c r="J450" s="1653"/>
      <c r="K450" s="1653"/>
      <c r="L450" s="1653"/>
      <c r="M450" s="1653"/>
      <c r="N450" s="1750"/>
      <c r="O450" s="1750"/>
      <c r="P450" s="1749"/>
      <c r="Q450" s="2421"/>
    </row>
    <row r="451" spans="1:17">
      <c r="A451" s="1580"/>
      <c r="B451" s="1581" t="s">
        <v>249</v>
      </c>
      <c r="C451" s="1582"/>
      <c r="D451" s="1582"/>
      <c r="E451" s="1582"/>
      <c r="F451" s="3160"/>
      <c r="G451" s="1589"/>
      <c r="H451" s="1700"/>
      <c r="I451" s="1700"/>
      <c r="J451" s="1700"/>
      <c r="K451" s="1601"/>
      <c r="L451" s="1601"/>
      <c r="M451" s="1601"/>
      <c r="N451" s="1601"/>
      <c r="O451" s="1601"/>
      <c r="P451" s="1601"/>
      <c r="Q451" s="2391"/>
    </row>
    <row r="452" spans="1:17">
      <c r="A452" s="1580"/>
      <c r="B452" s="1586"/>
      <c r="C452" s="1582" t="s">
        <v>250</v>
      </c>
      <c r="D452" s="1582"/>
      <c r="E452" s="1582"/>
      <c r="F452" s="3160"/>
      <c r="G452" s="1589"/>
      <c r="H452" s="1701"/>
      <c r="I452" s="1701"/>
      <c r="J452" s="1701"/>
      <c r="K452" s="1601"/>
      <c r="L452" s="1601"/>
      <c r="M452" s="1601"/>
      <c r="N452" s="1601"/>
      <c r="O452" s="1601"/>
      <c r="P452" s="1601"/>
      <c r="Q452" s="2391"/>
    </row>
    <row r="453" spans="1:17">
      <c r="A453" s="1580"/>
      <c r="B453" s="1586"/>
      <c r="C453" s="1582"/>
      <c r="D453" s="1582" t="s">
        <v>251</v>
      </c>
      <c r="E453" s="1582"/>
      <c r="F453" s="3160"/>
      <c r="G453" s="1589"/>
      <c r="H453" s="1591"/>
      <c r="I453" s="1591"/>
      <c r="J453" s="1591"/>
      <c r="K453" s="1751"/>
      <c r="L453" s="1751"/>
      <c r="M453" s="1751"/>
      <c r="N453" s="1751"/>
      <c r="O453" s="1752"/>
      <c r="P453" s="1658"/>
      <c r="Q453" s="2377"/>
    </row>
    <row r="454" spans="1:17">
      <c r="A454" s="1580"/>
      <c r="B454" s="1586"/>
      <c r="C454" s="1582"/>
      <c r="D454" s="1582" t="s">
        <v>252</v>
      </c>
      <c r="E454" s="1582"/>
      <c r="F454" s="3160"/>
      <c r="G454" s="1597"/>
      <c r="H454" s="1596"/>
      <c r="I454" s="1596"/>
      <c r="J454" s="1596"/>
      <c r="K454" s="1751"/>
      <c r="L454" s="1751"/>
      <c r="M454" s="1751"/>
      <c r="N454" s="1751"/>
      <c r="O454" s="1751"/>
      <c r="P454" s="1591"/>
      <c r="Q454" s="2383"/>
    </row>
    <row r="455" spans="1:17">
      <c r="A455" s="1580"/>
      <c r="B455" s="1586"/>
      <c r="C455" s="1582"/>
      <c r="D455" s="1582" t="s">
        <v>253</v>
      </c>
      <c r="E455" s="1582"/>
      <c r="F455" s="3160"/>
      <c r="G455" s="1548"/>
      <c r="H455" s="1548"/>
      <c r="I455" s="1548"/>
      <c r="J455" s="1548"/>
      <c r="K455" s="1548"/>
      <c r="L455" s="1548"/>
      <c r="M455" s="1548"/>
      <c r="N455" s="1548"/>
      <c r="O455" s="1548"/>
      <c r="P455" s="1548"/>
      <c r="Q455" s="2402"/>
    </row>
    <row r="456" spans="1:17">
      <c r="A456" s="1580"/>
      <c r="B456" s="1586"/>
      <c r="C456" s="1582" t="s">
        <v>254</v>
      </c>
      <c r="D456" s="1582"/>
      <c r="E456" s="1582"/>
      <c r="F456" s="3160"/>
      <c r="G456" s="1597"/>
      <c r="H456" s="1623"/>
      <c r="I456" s="1623"/>
      <c r="J456" s="1623"/>
      <c r="K456" s="1591"/>
      <c r="L456" s="1591"/>
      <c r="M456" s="1591"/>
      <c r="N456" s="1591"/>
      <c r="O456" s="1658"/>
      <c r="P456" s="1658"/>
      <c r="Q456" s="2383"/>
    </row>
    <row r="457" spans="1:17">
      <c r="A457" s="1580"/>
      <c r="B457" s="1586"/>
      <c r="C457" s="1582"/>
      <c r="D457" s="1582" t="s">
        <v>251</v>
      </c>
      <c r="E457" s="1582"/>
      <c r="F457" s="3160"/>
      <c r="G457" s="1597"/>
      <c r="H457" s="1548"/>
      <c r="I457" s="1548"/>
      <c r="J457" s="1548"/>
      <c r="K457" s="1548"/>
      <c r="L457" s="1548"/>
      <c r="M457" s="1548"/>
      <c r="N457" s="1548"/>
      <c r="O457" s="1548"/>
      <c r="P457" s="1548"/>
      <c r="Q457" s="2402"/>
    </row>
    <row r="458" spans="1:17">
      <c r="A458" s="1580"/>
      <c r="B458" s="1586"/>
      <c r="C458" s="1582"/>
      <c r="D458" s="1582" t="s">
        <v>252</v>
      </c>
      <c r="E458" s="1582"/>
      <c r="F458" s="3160"/>
      <c r="G458" s="1589"/>
      <c r="H458" s="1548"/>
      <c r="I458" s="1548"/>
      <c r="J458" s="1548"/>
      <c r="K458" s="1548"/>
      <c r="L458" s="1548"/>
      <c r="M458" s="1548"/>
      <c r="N458" s="1548"/>
      <c r="O458" s="1548"/>
      <c r="P458" s="1548"/>
      <c r="Q458" s="2402"/>
    </row>
    <row r="459" spans="1:17">
      <c r="A459" s="1580"/>
      <c r="B459" s="1586"/>
      <c r="C459" s="1582"/>
      <c r="D459" s="1582" t="s">
        <v>253</v>
      </c>
      <c r="E459" s="1582"/>
      <c r="F459" s="3160"/>
      <c r="G459" s="1548"/>
      <c r="H459" s="1548"/>
      <c r="I459" s="1548"/>
      <c r="J459" s="1548"/>
      <c r="K459" s="1548"/>
      <c r="L459" s="1548"/>
      <c r="M459" s="1548"/>
      <c r="N459" s="1548"/>
      <c r="O459" s="1548"/>
      <c r="P459" s="1548"/>
      <c r="Q459" s="2402"/>
    </row>
    <row r="460" spans="1:17">
      <c r="A460" s="1580"/>
      <c r="B460" s="1586"/>
      <c r="C460" s="1582" t="s">
        <v>255</v>
      </c>
      <c r="D460" s="1582"/>
      <c r="E460" s="1582"/>
      <c r="F460" s="3160"/>
      <c r="G460" s="1589"/>
      <c r="H460" s="1623"/>
      <c r="I460" s="1623"/>
      <c r="J460" s="1623"/>
      <c r="K460" s="1591"/>
      <c r="L460" s="1591"/>
      <c r="M460" s="1591"/>
      <c r="N460" s="1591"/>
      <c r="O460" s="1591"/>
      <c r="P460" s="1591"/>
      <c r="Q460" s="2383"/>
    </row>
    <row r="461" spans="1:17">
      <c r="A461" s="1580"/>
      <c r="B461" s="1586"/>
      <c r="C461" s="1582"/>
      <c r="D461" s="1582" t="s">
        <v>251</v>
      </c>
      <c r="E461" s="1582"/>
      <c r="F461" s="3160"/>
      <c r="G461" s="1589"/>
      <c r="H461" s="1591"/>
      <c r="I461" s="1591"/>
      <c r="J461" s="1591"/>
      <c r="K461" s="1591"/>
      <c r="L461" s="1591"/>
      <c r="M461" s="1591"/>
      <c r="N461" s="1591"/>
      <c r="O461" s="1591"/>
      <c r="P461" s="1591"/>
      <c r="Q461" s="2383"/>
    </row>
    <row r="462" spans="1:17">
      <c r="A462" s="1580"/>
      <c r="B462" s="1586"/>
      <c r="C462" s="1582"/>
      <c r="D462" s="1582" t="s">
        <v>252</v>
      </c>
      <c r="E462" s="1582"/>
      <c r="F462" s="3160"/>
      <c r="G462" s="1589"/>
      <c r="H462" s="1653"/>
      <c r="I462" s="1653"/>
      <c r="J462" s="1653"/>
      <c r="K462" s="1591"/>
      <c r="L462" s="1591"/>
      <c r="M462" s="1591"/>
      <c r="N462" s="1591"/>
      <c r="O462" s="1591"/>
      <c r="P462" s="1591"/>
      <c r="Q462" s="2383"/>
    </row>
    <row r="463" spans="1:17">
      <c r="A463" s="1580"/>
      <c r="B463" s="1586"/>
      <c r="C463" s="1582"/>
      <c r="D463" s="1582" t="s">
        <v>253</v>
      </c>
      <c r="E463" s="1582"/>
      <c r="F463" s="3160"/>
      <c r="G463" s="1548"/>
      <c r="H463" s="1661"/>
      <c r="I463" s="1661"/>
      <c r="J463" s="1661"/>
      <c r="K463" s="1548"/>
      <c r="L463" s="1548"/>
      <c r="M463" s="1548"/>
      <c r="N463" s="1548"/>
      <c r="O463" s="1548"/>
      <c r="P463" s="1548"/>
      <c r="Q463" s="2402"/>
    </row>
    <row r="464" spans="1:17">
      <c r="A464" s="1580"/>
      <c r="B464" s="1586"/>
      <c r="C464" s="1582" t="s">
        <v>256</v>
      </c>
      <c r="D464" s="1582"/>
      <c r="E464" s="1582"/>
      <c r="F464" s="3160"/>
      <c r="G464" s="1589"/>
      <c r="H464" s="1623"/>
      <c r="I464" s="1623"/>
      <c r="J464" s="1623"/>
      <c r="K464" s="1591"/>
      <c r="L464" s="1591"/>
      <c r="M464" s="1591"/>
      <c r="N464" s="1591"/>
      <c r="O464" s="1591"/>
      <c r="P464" s="1591"/>
      <c r="Q464" s="2383"/>
    </row>
    <row r="465" spans="1:17">
      <c r="A465" s="1580"/>
      <c r="B465" s="1586"/>
      <c r="C465" s="1582"/>
      <c r="D465" s="1582" t="s">
        <v>251</v>
      </c>
      <c r="E465" s="1582"/>
      <c r="F465" s="3160"/>
      <c r="G465" s="1589"/>
      <c r="H465" s="1591"/>
      <c r="I465" s="1591"/>
      <c r="J465" s="1591"/>
      <c r="K465" s="1591"/>
      <c r="L465" s="1591"/>
      <c r="M465" s="1591"/>
      <c r="N465" s="1591"/>
      <c r="O465" s="1591"/>
      <c r="P465" s="1591"/>
      <c r="Q465" s="2383"/>
    </row>
    <row r="466" spans="1:17">
      <c r="A466" s="1580"/>
      <c r="B466" s="1586"/>
      <c r="C466" s="1582"/>
      <c r="D466" s="1582" t="s">
        <v>252</v>
      </c>
      <c r="E466" s="1582"/>
      <c r="F466" s="3160"/>
      <c r="G466" s="1589"/>
      <c r="H466" s="1661"/>
      <c r="I466" s="1661"/>
      <c r="J466" s="1661"/>
      <c r="K466" s="1591"/>
      <c r="L466" s="1591"/>
      <c r="M466" s="1591"/>
      <c r="N466" s="1591"/>
      <c r="O466" s="1591"/>
      <c r="P466" s="1591"/>
      <c r="Q466" s="2383"/>
    </row>
    <row r="467" spans="1:17">
      <c r="A467" s="1580"/>
      <c r="B467" s="1586"/>
      <c r="C467" s="1582"/>
      <c r="D467" s="1582" t="s">
        <v>253</v>
      </c>
      <c r="E467" s="1582"/>
      <c r="F467" s="3160"/>
      <c r="G467" s="1548"/>
      <c r="H467" s="1548"/>
      <c r="I467" s="1548"/>
      <c r="J467" s="1548"/>
      <c r="K467" s="1591"/>
      <c r="L467" s="1548"/>
      <c r="M467" s="1548"/>
      <c r="N467" s="1548"/>
      <c r="O467" s="1548"/>
      <c r="P467" s="1548"/>
      <c r="Q467" s="2402"/>
    </row>
    <row r="468" spans="1:17">
      <c r="A468" s="1580"/>
      <c r="B468" s="1586"/>
      <c r="C468" s="1582" t="s">
        <v>257</v>
      </c>
      <c r="D468" s="1582"/>
      <c r="E468" s="1582"/>
      <c r="F468" s="3160"/>
      <c r="G468" s="1589"/>
      <c r="H468" s="1623"/>
      <c r="I468" s="1623"/>
      <c r="J468" s="1623"/>
      <c r="K468" s="1591"/>
      <c r="L468" s="1591"/>
      <c r="M468" s="1591"/>
      <c r="N468" s="1591"/>
      <c r="O468" s="1591"/>
      <c r="P468" s="1591"/>
      <c r="Q468" s="2383"/>
    </row>
    <row r="469" spans="1:17">
      <c r="A469" s="1580"/>
      <c r="B469" s="1586"/>
      <c r="C469" s="1582"/>
      <c r="D469" s="1582" t="s">
        <v>251</v>
      </c>
      <c r="E469" s="1582"/>
      <c r="F469" s="3160"/>
      <c r="G469" s="1589"/>
      <c r="H469" s="1548"/>
      <c r="I469" s="1591"/>
      <c r="J469" s="1548"/>
      <c r="K469" s="1548"/>
      <c r="L469" s="1591"/>
      <c r="M469" s="1548"/>
      <c r="N469" s="1548"/>
      <c r="O469" s="770"/>
      <c r="P469" s="770"/>
      <c r="Q469" s="2383"/>
    </row>
    <row r="470" spans="1:17">
      <c r="A470" s="1580"/>
      <c r="B470" s="1586"/>
      <c r="C470" s="1582"/>
      <c r="D470" s="1582" t="s">
        <v>252</v>
      </c>
      <c r="E470" s="1582"/>
      <c r="F470" s="3160"/>
      <c r="G470" s="1589"/>
      <c r="H470" s="1548"/>
      <c r="I470" s="1591"/>
      <c r="J470" s="1548"/>
      <c r="K470" s="1591"/>
      <c r="L470" s="1591"/>
      <c r="M470" s="1591"/>
      <c r="N470" s="1591"/>
      <c r="O470" s="1753"/>
      <c r="P470" s="1753"/>
      <c r="Q470" s="2422"/>
    </row>
    <row r="471" spans="1:17">
      <c r="A471" s="1580"/>
      <c r="B471" s="1586"/>
      <c r="C471" s="1582"/>
      <c r="D471" s="1582" t="s">
        <v>253</v>
      </c>
      <c r="E471" s="1582"/>
      <c r="F471" s="3160"/>
      <c r="G471" s="1548"/>
      <c r="H471" s="1548"/>
      <c r="I471" s="1548"/>
      <c r="J471" s="1548"/>
      <c r="K471" s="1548"/>
      <c r="L471" s="1548"/>
      <c r="M471" s="1548"/>
      <c r="N471" s="1548"/>
      <c r="O471" s="1754"/>
      <c r="P471" s="1754"/>
      <c r="Q471" s="2402"/>
    </row>
    <row r="472" spans="1:17">
      <c r="A472" s="1580"/>
      <c r="B472" s="1586"/>
      <c r="C472" s="1582" t="s">
        <v>258</v>
      </c>
      <c r="D472" s="1582"/>
      <c r="E472" s="1582"/>
      <c r="F472" s="3160"/>
      <c r="G472" s="1589"/>
      <c r="H472" s="1623"/>
      <c r="I472" s="1623"/>
      <c r="J472" s="1623"/>
      <c r="K472" s="1591"/>
      <c r="L472" s="1591"/>
      <c r="M472" s="1591"/>
      <c r="N472" s="1591"/>
      <c r="O472" s="1591"/>
      <c r="P472" s="1591"/>
      <c r="Q472" s="2423"/>
    </row>
    <row r="473" spans="1:17">
      <c r="A473" s="1580"/>
      <c r="B473" s="1586"/>
      <c r="C473" s="1582"/>
      <c r="D473" s="1582" t="s">
        <v>251</v>
      </c>
      <c r="E473" s="1582"/>
      <c r="F473" s="3160"/>
      <c r="G473" s="1589"/>
      <c r="H473" s="1591"/>
      <c r="I473" s="1591"/>
      <c r="J473" s="1591"/>
      <c r="K473" s="1591"/>
      <c r="L473" s="1591"/>
      <c r="M473" s="1591"/>
      <c r="N473" s="1591"/>
      <c r="O473" s="1591"/>
      <c r="P473" s="1591"/>
      <c r="Q473" s="2383"/>
    </row>
    <row r="474" spans="1:17">
      <c r="A474" s="1580"/>
      <c r="B474" s="1586"/>
      <c r="C474" s="1582"/>
      <c r="D474" s="1582" t="s">
        <v>2352</v>
      </c>
      <c r="E474" s="1606"/>
      <c r="F474" s="3161"/>
      <c r="G474" s="1589"/>
      <c r="H474" s="1591"/>
      <c r="I474" s="1591"/>
      <c r="J474" s="1591"/>
      <c r="K474" s="1591"/>
      <c r="L474" s="1591"/>
      <c r="M474" s="1591"/>
      <c r="N474" s="1591"/>
      <c r="O474" s="1591"/>
      <c r="P474" s="1591"/>
      <c r="Q474" s="2383"/>
    </row>
    <row r="475" spans="1:17">
      <c r="A475" s="1580"/>
      <c r="B475" s="1586"/>
      <c r="C475" s="1582"/>
      <c r="D475" s="1582" t="s">
        <v>252</v>
      </c>
      <c r="E475" s="1582"/>
      <c r="F475" s="3160"/>
      <c r="G475" s="1589"/>
      <c r="H475" s="44"/>
      <c r="I475" s="45"/>
      <c r="J475" s="45"/>
      <c r="K475" s="1591"/>
      <c r="L475" s="1591"/>
      <c r="M475" s="1591"/>
      <c r="N475" s="1591"/>
      <c r="O475" s="1591"/>
      <c r="P475" s="1591"/>
      <c r="Q475" s="2383"/>
    </row>
    <row r="476" spans="1:17">
      <c r="A476" s="1580"/>
      <c r="B476" s="1586"/>
      <c r="C476" s="1582"/>
      <c r="D476" s="1582" t="s">
        <v>253</v>
      </c>
      <c r="E476" s="1582"/>
      <c r="F476" s="3160"/>
      <c r="G476" s="1548"/>
      <c r="H476" s="1548"/>
      <c r="I476" s="1548"/>
      <c r="J476" s="1548"/>
      <c r="K476" s="1548"/>
      <c r="L476" s="1548"/>
      <c r="M476" s="1548"/>
      <c r="N476" s="1548"/>
      <c r="O476" s="1548"/>
      <c r="P476" s="1548"/>
      <c r="Q476" s="2402"/>
    </row>
    <row r="477" spans="1:17">
      <c r="A477" s="1580"/>
      <c r="B477" s="1586"/>
      <c r="C477" s="1582" t="s">
        <v>259</v>
      </c>
      <c r="D477" s="1582"/>
      <c r="E477" s="1582"/>
      <c r="F477" s="3160"/>
      <c r="G477" s="1589"/>
      <c r="H477" s="1623"/>
      <c r="I477" s="1623"/>
      <c r="J477" s="1623"/>
      <c r="K477" s="1591"/>
      <c r="L477" s="1591"/>
      <c r="M477" s="1591"/>
      <c r="N477" s="1591"/>
      <c r="O477" s="1591"/>
      <c r="P477" s="1591"/>
      <c r="Q477" s="2383"/>
    </row>
    <row r="478" spans="1:17">
      <c r="A478" s="1580"/>
      <c r="B478" s="1586"/>
      <c r="C478" s="1582"/>
      <c r="D478" s="1582" t="s">
        <v>251</v>
      </c>
      <c r="E478" s="1582"/>
      <c r="F478" s="3160"/>
      <c r="G478" s="1589"/>
      <c r="H478" s="1591"/>
      <c r="I478" s="1591"/>
      <c r="J478" s="1548"/>
      <c r="K478" s="1591"/>
      <c r="L478" s="1591"/>
      <c r="M478" s="1548"/>
      <c r="N478" s="1591"/>
      <c r="O478" s="1591"/>
      <c r="P478" s="1591"/>
      <c r="Q478" s="2383"/>
    </row>
    <row r="479" spans="1:17">
      <c r="A479" s="1580"/>
      <c r="B479" s="1586"/>
      <c r="C479" s="1582"/>
      <c r="D479" s="1582" t="s">
        <v>252</v>
      </c>
      <c r="E479" s="1582"/>
      <c r="F479" s="3160"/>
      <c r="G479" s="1589"/>
      <c r="H479" s="1591"/>
      <c r="I479" s="1591"/>
      <c r="J479" s="1591"/>
      <c r="K479" s="1591"/>
      <c r="L479" s="1591"/>
      <c r="M479" s="1591"/>
      <c r="N479" s="1591"/>
      <c r="O479" s="1591"/>
      <c r="P479" s="1591"/>
      <c r="Q479" s="2383"/>
    </row>
    <row r="480" spans="1:17">
      <c r="A480" s="1580"/>
      <c r="B480" s="1586"/>
      <c r="C480" s="1582"/>
      <c r="D480" s="1582" t="s">
        <v>253</v>
      </c>
      <c r="E480" s="1582"/>
      <c r="F480" s="3160"/>
      <c r="G480" s="1548"/>
      <c r="H480" s="1548"/>
      <c r="I480" s="1548"/>
      <c r="J480" s="1548"/>
      <c r="K480" s="1548"/>
      <c r="L480" s="1591"/>
      <c r="M480" s="1591"/>
      <c r="N480" s="1591"/>
      <c r="O480" s="1591"/>
      <c r="P480" s="1591"/>
      <c r="Q480" s="2401"/>
    </row>
    <row r="481" spans="1:17" ht="15" customHeight="1">
      <c r="A481" s="1580"/>
      <c r="B481" s="1586"/>
      <c r="C481" s="1582" t="s">
        <v>260</v>
      </c>
      <c r="D481" s="1582"/>
      <c r="E481" s="1582"/>
      <c r="F481" s="3160"/>
      <c r="G481" s="1589"/>
      <c r="H481" s="1623"/>
      <c r="I481" s="1623"/>
      <c r="J481" s="1623"/>
      <c r="K481" s="1623"/>
      <c r="L481" s="1623"/>
      <c r="M481" s="1623"/>
      <c r="N481" s="1623"/>
      <c r="O481" s="1658"/>
      <c r="P481" s="1658"/>
      <c r="Q481" s="2383"/>
    </row>
    <row r="482" spans="1:17">
      <c r="A482" s="1580"/>
      <c r="B482" s="1586"/>
      <c r="C482" s="1582"/>
      <c r="D482" s="1582" t="s">
        <v>251</v>
      </c>
      <c r="E482" s="1582"/>
      <c r="F482" s="3160"/>
      <c r="G482" s="1548"/>
      <c r="H482" s="1548"/>
      <c r="I482" s="1548"/>
      <c r="J482" s="1548"/>
      <c r="K482" s="1548"/>
      <c r="L482" s="1548"/>
      <c r="M482" s="1548"/>
      <c r="N482" s="1548"/>
      <c r="O482" s="1548"/>
      <c r="P482" s="1548"/>
      <c r="Q482" s="2402"/>
    </row>
    <row r="483" spans="1:17">
      <c r="A483" s="1580"/>
      <c r="B483" s="1586"/>
      <c r="C483" s="1582"/>
      <c r="D483" s="1582" t="s">
        <v>252</v>
      </c>
      <c r="E483" s="1582"/>
      <c r="F483" s="3160"/>
      <c r="G483" s="1548"/>
      <c r="H483" s="1548"/>
      <c r="I483" s="1548"/>
      <c r="J483" s="1548"/>
      <c r="K483" s="1548"/>
      <c r="L483" s="1548"/>
      <c r="M483" s="1548"/>
      <c r="N483" s="1548"/>
      <c r="O483" s="1548"/>
      <c r="P483" s="1548"/>
      <c r="Q483" s="2402"/>
    </row>
    <row r="484" spans="1:17">
      <c r="A484" s="1580"/>
      <c r="B484" s="1586"/>
      <c r="C484" s="1582"/>
      <c r="D484" s="1582" t="s">
        <v>253</v>
      </c>
      <c r="E484" s="1582"/>
      <c r="F484" s="3160"/>
      <c r="G484" s="1548"/>
      <c r="H484" s="1548"/>
      <c r="I484" s="1548"/>
      <c r="J484" s="1548"/>
      <c r="K484" s="1548"/>
      <c r="L484" s="1548"/>
      <c r="M484" s="1548"/>
      <c r="N484" s="1548"/>
      <c r="O484" s="1548"/>
      <c r="P484" s="1548"/>
      <c r="Q484" s="2402"/>
    </row>
    <row r="485" spans="1:17">
      <c r="A485" s="1580"/>
      <c r="B485" s="1586"/>
      <c r="C485" s="1582" t="s">
        <v>261</v>
      </c>
      <c r="D485" s="1582"/>
      <c r="E485" s="1582"/>
      <c r="F485" s="3160"/>
      <c r="G485" s="1601"/>
      <c r="H485" s="1623"/>
      <c r="I485" s="1623"/>
      <c r="J485" s="1623"/>
      <c r="K485" s="1591"/>
      <c r="L485" s="1591"/>
      <c r="M485" s="1591"/>
      <c r="N485" s="1591"/>
      <c r="O485" s="1658"/>
      <c r="P485" s="1658"/>
      <c r="Q485" s="2383"/>
    </row>
    <row r="486" spans="1:17">
      <c r="A486" s="1580"/>
      <c r="B486" s="1586"/>
      <c r="C486" s="1582"/>
      <c r="D486" s="1582" t="s">
        <v>251</v>
      </c>
      <c r="E486" s="1582"/>
      <c r="F486" s="3160"/>
      <c r="G486" s="1548"/>
      <c r="H486" s="1548"/>
      <c r="I486" s="1548"/>
      <c r="J486" s="1548"/>
      <c r="K486" s="1548"/>
      <c r="L486" s="1548"/>
      <c r="M486" s="1548"/>
      <c r="N486" s="1548"/>
      <c r="O486" s="1548"/>
      <c r="P486" s="1548"/>
      <c r="Q486" s="2402"/>
    </row>
    <row r="487" spans="1:17">
      <c r="A487" s="1580"/>
      <c r="B487" s="1586"/>
      <c r="C487" s="1582"/>
      <c r="D487" s="1582" t="s">
        <v>252</v>
      </c>
      <c r="E487" s="1582"/>
      <c r="F487" s="3160"/>
      <c r="G487" s="1548"/>
      <c r="H487" s="1548"/>
      <c r="I487" s="1548"/>
      <c r="J487" s="1548"/>
      <c r="K487" s="1548"/>
      <c r="L487" s="1548"/>
      <c r="M487" s="1548"/>
      <c r="N487" s="1548"/>
      <c r="O487" s="1548"/>
      <c r="P487" s="1548"/>
      <c r="Q487" s="2402"/>
    </row>
    <row r="488" spans="1:17">
      <c r="A488" s="1580"/>
      <c r="B488" s="1586"/>
      <c r="C488" s="1582"/>
      <c r="D488" s="1582" t="s">
        <v>253</v>
      </c>
      <c r="E488" s="1582"/>
      <c r="F488" s="3160"/>
      <c r="G488" s="1591"/>
      <c r="H488" s="1548"/>
      <c r="I488" s="1548"/>
      <c r="J488" s="1548"/>
      <c r="K488" s="1548"/>
      <c r="L488" s="1548"/>
      <c r="M488" s="1548"/>
      <c r="N488" s="1548"/>
      <c r="O488" s="1548"/>
      <c r="P488" s="1548"/>
      <c r="Q488" s="2402"/>
    </row>
    <row r="489" spans="1:17">
      <c r="A489" s="1580"/>
      <c r="B489" s="1586"/>
      <c r="C489" s="1582" t="s">
        <v>610</v>
      </c>
      <c r="D489" s="1582"/>
      <c r="E489" s="1582"/>
      <c r="F489" s="3160"/>
      <c r="G489" s="1591"/>
      <c r="H489" s="1591"/>
      <c r="I489" s="1591"/>
      <c r="J489" s="1591"/>
      <c r="K489" s="1591"/>
      <c r="L489" s="1591"/>
      <c r="M489" s="1591"/>
      <c r="N489" s="1591"/>
      <c r="O489" s="1591"/>
      <c r="P489" s="1591"/>
      <c r="Q489" s="2402"/>
    </row>
    <row r="490" spans="1:17">
      <c r="A490" s="1580"/>
      <c r="B490" s="1586"/>
      <c r="C490" s="1582" t="s">
        <v>262</v>
      </c>
      <c r="D490" s="1582"/>
      <c r="E490" s="1582"/>
      <c r="F490" s="3160"/>
      <c r="G490" s="1601"/>
      <c r="H490" s="1623"/>
      <c r="I490" s="1623"/>
      <c r="J490" s="1623"/>
      <c r="K490" s="1591"/>
      <c r="L490" s="1591"/>
      <c r="M490" s="1591"/>
      <c r="N490" s="1591"/>
      <c r="O490" s="1591"/>
      <c r="P490" s="1591"/>
      <c r="Q490" s="2383"/>
    </row>
    <row r="491" spans="1:17">
      <c r="A491" s="1580"/>
      <c r="B491" s="1586"/>
      <c r="C491" s="1582"/>
      <c r="D491" s="1582" t="s">
        <v>251</v>
      </c>
      <c r="E491" s="1582"/>
      <c r="F491" s="3160"/>
      <c r="G491" s="1601"/>
      <c r="H491" s="45"/>
      <c r="I491" s="1591"/>
      <c r="J491" s="1591"/>
      <c r="K491" s="45"/>
      <c r="L491" s="1591"/>
      <c r="M491" s="1591"/>
      <c r="N491" s="1591"/>
      <c r="O491" s="1591"/>
      <c r="P491" s="1591"/>
      <c r="Q491" s="2383"/>
    </row>
    <row r="492" spans="1:17">
      <c r="A492" s="1580"/>
      <c r="B492" s="1586"/>
      <c r="C492" s="1582"/>
      <c r="D492" s="1582" t="s">
        <v>252</v>
      </c>
      <c r="E492" s="1582"/>
      <c r="F492" s="3160"/>
      <c r="G492" s="1589"/>
      <c r="H492" s="1591"/>
      <c r="I492" s="1591"/>
      <c r="J492" s="1591"/>
      <c r="K492" s="1591"/>
      <c r="L492" s="1591"/>
      <c r="M492" s="1591"/>
      <c r="N492" s="1591"/>
      <c r="O492" s="1591"/>
      <c r="P492" s="1591"/>
      <c r="Q492" s="2383"/>
    </row>
    <row r="493" spans="1:17">
      <c r="A493" s="1580"/>
      <c r="B493" s="1586"/>
      <c r="C493" s="1582"/>
      <c r="D493" s="1582" t="s">
        <v>253</v>
      </c>
      <c r="E493" s="1582"/>
      <c r="F493" s="3160"/>
      <c r="G493" s="1589"/>
      <c r="H493" s="1591"/>
      <c r="I493" s="1591"/>
      <c r="J493" s="1591"/>
      <c r="K493" s="1548"/>
      <c r="L493" s="1548"/>
      <c r="M493" s="1548"/>
      <c r="N493" s="1548"/>
      <c r="O493" s="1548"/>
      <c r="P493" s="1548"/>
      <c r="Q493" s="2402"/>
    </row>
    <row r="494" spans="1:17">
      <c r="A494" s="1580"/>
      <c r="B494" s="1586"/>
      <c r="C494" s="1582" t="s">
        <v>263</v>
      </c>
      <c r="D494" s="1582"/>
      <c r="E494" s="1582"/>
      <c r="F494" s="3160"/>
      <c r="G494" s="1589"/>
      <c r="H494" s="1623"/>
      <c r="I494" s="1623"/>
      <c r="J494" s="1623"/>
      <c r="K494" s="1591"/>
      <c r="L494" s="1591"/>
      <c r="M494" s="1591"/>
      <c r="N494" s="1591"/>
      <c r="O494" s="1658"/>
      <c r="P494" s="1658"/>
      <c r="Q494" s="2383"/>
    </row>
    <row r="495" spans="1:17">
      <c r="A495" s="1580"/>
      <c r="B495" s="1586"/>
      <c r="C495" s="1582"/>
      <c r="D495" s="1582" t="s">
        <v>251</v>
      </c>
      <c r="E495" s="1582"/>
      <c r="F495" s="3160"/>
      <c r="G495" s="1589"/>
      <c r="H495" s="1591"/>
      <c r="I495" s="1591"/>
      <c r="J495" s="1591"/>
      <c r="K495" s="1591"/>
      <c r="L495" s="1591"/>
      <c r="M495" s="1591"/>
      <c r="N495" s="1591"/>
      <c r="O495" s="1591"/>
      <c r="P495" s="1591"/>
      <c r="Q495" s="2383"/>
    </row>
    <row r="496" spans="1:17">
      <c r="A496" s="1580"/>
      <c r="B496" s="1586"/>
      <c r="C496" s="1582"/>
      <c r="D496" s="1582" t="s">
        <v>252</v>
      </c>
      <c r="E496" s="1582"/>
      <c r="F496" s="3160"/>
      <c r="G496" s="1589"/>
      <c r="H496" s="1591"/>
      <c r="I496" s="1591"/>
      <c r="J496" s="1591"/>
      <c r="K496" s="1591"/>
      <c r="L496" s="1591"/>
      <c r="M496" s="1591"/>
      <c r="N496" s="1591"/>
      <c r="O496" s="1591"/>
      <c r="P496" s="1591"/>
      <c r="Q496" s="2383"/>
    </row>
    <row r="497" spans="1:17">
      <c r="A497" s="1580"/>
      <c r="B497" s="1586"/>
      <c r="C497" s="1582"/>
      <c r="D497" s="1582" t="s">
        <v>253</v>
      </c>
      <c r="E497" s="1582"/>
      <c r="F497" s="3160"/>
      <c r="G497" s="1589"/>
      <c r="H497" s="1755"/>
      <c r="I497" s="1755"/>
      <c r="J497" s="1755"/>
      <c r="K497" s="1548"/>
      <c r="L497" s="1548"/>
      <c r="M497" s="1548"/>
      <c r="N497" s="1548"/>
      <c r="O497" s="1548"/>
      <c r="P497" s="1548"/>
      <c r="Q497" s="2402"/>
    </row>
    <row r="498" spans="1:17">
      <c r="A498" s="1580"/>
      <c r="B498" s="1586"/>
      <c r="C498" s="1582" t="s">
        <v>264</v>
      </c>
      <c r="D498" s="1582"/>
      <c r="E498" s="1582"/>
      <c r="F498" s="3160"/>
      <c r="G498" s="1589"/>
      <c r="H498" s="1623"/>
      <c r="I498" s="1623"/>
      <c r="J498" s="1623"/>
      <c r="K498" s="1591"/>
      <c r="L498" s="1591"/>
      <c r="M498" s="1591"/>
      <c r="N498" s="1591"/>
      <c r="O498" s="1591"/>
      <c r="P498" s="1591"/>
      <c r="Q498" s="2383"/>
    </row>
    <row r="499" spans="1:17">
      <c r="A499" s="1580"/>
      <c r="B499" s="1586"/>
      <c r="C499" s="1582"/>
      <c r="D499" s="1582" t="s">
        <v>251</v>
      </c>
      <c r="E499" s="1582"/>
      <c r="F499" s="3160"/>
      <c r="G499" s="1589"/>
      <c r="H499" s="1591"/>
      <c r="I499" s="1591"/>
      <c r="J499" s="1591"/>
      <c r="K499" s="1591"/>
      <c r="L499" s="1591"/>
      <c r="M499" s="1591"/>
      <c r="N499" s="1591"/>
      <c r="O499" s="1591"/>
      <c r="P499" s="1591"/>
      <c r="Q499" s="2383"/>
    </row>
    <row r="500" spans="1:17">
      <c r="A500" s="1580"/>
      <c r="B500" s="1586"/>
      <c r="C500" s="1582"/>
      <c r="D500" s="1582" t="s">
        <v>252</v>
      </c>
      <c r="E500" s="1582"/>
      <c r="F500" s="3160"/>
      <c r="G500" s="1589"/>
      <c r="H500" s="1653"/>
      <c r="I500" s="1653"/>
      <c r="J500" s="1653"/>
      <c r="K500" s="1591"/>
      <c r="L500" s="1591"/>
      <c r="M500" s="1591"/>
      <c r="N500" s="1591"/>
      <c r="O500" s="1591"/>
      <c r="P500" s="1548"/>
      <c r="Q500" s="2383"/>
    </row>
    <row r="501" spans="1:17">
      <c r="A501" s="1580"/>
      <c r="B501" s="1586"/>
      <c r="C501" s="1582"/>
      <c r="D501" s="1582" t="s">
        <v>253</v>
      </c>
      <c r="E501" s="1582"/>
      <c r="F501" s="3160"/>
      <c r="G501" s="1589"/>
      <c r="H501" s="1591"/>
      <c r="I501" s="1591"/>
      <c r="J501" s="1591"/>
      <c r="K501" s="1548"/>
      <c r="L501" s="1548"/>
      <c r="M501" s="1548"/>
      <c r="N501" s="1548"/>
      <c r="O501" s="1548"/>
      <c r="P501" s="1548"/>
      <c r="Q501" s="2402"/>
    </row>
    <row r="502" spans="1:17">
      <c r="A502" s="1580"/>
      <c r="B502" s="1586"/>
      <c r="C502" s="1582" t="s">
        <v>265</v>
      </c>
      <c r="D502" s="1582"/>
      <c r="E502" s="1582"/>
      <c r="F502" s="3160"/>
      <c r="G502" s="1589"/>
      <c r="H502" s="1623"/>
      <c r="I502" s="1623"/>
      <c r="J502" s="1623"/>
      <c r="K502" s="1591"/>
      <c r="L502" s="1591"/>
      <c r="M502" s="1591"/>
      <c r="N502" s="1591"/>
      <c r="O502" s="1591"/>
      <c r="P502" s="1591"/>
      <c r="Q502" s="2383"/>
    </row>
    <row r="503" spans="1:17">
      <c r="A503" s="1580"/>
      <c r="B503" s="1586"/>
      <c r="C503" s="1582"/>
      <c r="D503" s="1582" t="s">
        <v>251</v>
      </c>
      <c r="E503" s="1582"/>
      <c r="F503" s="3160"/>
      <c r="G503" s="1589"/>
      <c r="H503" s="1548"/>
      <c r="I503" s="1548"/>
      <c r="J503" s="1548"/>
      <c r="K503" s="1548"/>
      <c r="L503" s="1548"/>
      <c r="M503" s="1548"/>
      <c r="N503" s="1548"/>
      <c r="O503" s="1591"/>
      <c r="P503" s="1591"/>
      <c r="Q503" s="2402"/>
    </row>
    <row r="504" spans="1:17">
      <c r="A504" s="1580"/>
      <c r="B504" s="1586"/>
      <c r="C504" s="1582"/>
      <c r="D504" s="1582" t="s">
        <v>252</v>
      </c>
      <c r="E504" s="1582"/>
      <c r="F504" s="3160"/>
      <c r="G504" s="1589"/>
      <c r="H504" s="1548"/>
      <c r="I504" s="1548"/>
      <c r="J504" s="1548"/>
      <c r="K504" s="1548"/>
      <c r="L504" s="1548"/>
      <c r="M504" s="1548"/>
      <c r="N504" s="1548"/>
      <c r="O504" s="1591"/>
      <c r="P504" s="1591"/>
      <c r="Q504" s="2402"/>
    </row>
    <row r="505" spans="1:17">
      <c r="A505" s="1580"/>
      <c r="B505" s="1586"/>
      <c r="C505" s="1582"/>
      <c r="D505" s="1582" t="s">
        <v>253</v>
      </c>
      <c r="E505" s="1582"/>
      <c r="F505" s="3160"/>
      <c r="G505" s="1589"/>
      <c r="H505" s="1623"/>
      <c r="I505" s="1623"/>
      <c r="J505" s="1623"/>
      <c r="K505" s="1591"/>
      <c r="L505" s="1591"/>
      <c r="M505" s="1591"/>
      <c r="N505" s="1591"/>
      <c r="O505" s="1591"/>
      <c r="P505" s="1591"/>
      <c r="Q505" s="2391"/>
    </row>
    <row r="506" spans="1:17">
      <c r="A506" s="1580"/>
      <c r="B506" s="1586"/>
      <c r="C506" s="1582" t="s">
        <v>2086</v>
      </c>
      <c r="D506" s="1582"/>
      <c r="E506" s="1582"/>
      <c r="F506" s="3160"/>
      <c r="G506" s="1589"/>
      <c r="H506" s="1623"/>
      <c r="I506" s="1623"/>
      <c r="J506" s="1623"/>
      <c r="K506" s="1591"/>
      <c r="L506" s="1591"/>
      <c r="M506" s="1591"/>
      <c r="N506" s="1591"/>
      <c r="O506" s="1591"/>
      <c r="P506" s="1591"/>
      <c r="Q506" s="2391"/>
    </row>
    <row r="507" spans="1:17">
      <c r="A507" s="1580"/>
      <c r="B507" s="1586"/>
      <c r="C507" s="1582"/>
      <c r="D507" s="1582" t="s">
        <v>2087</v>
      </c>
      <c r="E507" s="1582"/>
      <c r="F507" s="3160"/>
      <c r="G507" s="1589"/>
      <c r="H507" s="1591"/>
      <c r="I507" s="1591"/>
      <c r="J507" s="1591"/>
      <c r="K507" s="1591"/>
      <c r="L507" s="1591"/>
      <c r="M507" s="1591"/>
      <c r="N507" s="1591"/>
      <c r="O507" s="1591"/>
      <c r="P507" s="1591"/>
      <c r="Q507" s="2402"/>
    </row>
    <row r="508" spans="1:17">
      <c r="A508" s="1580"/>
      <c r="B508" s="1581" t="s">
        <v>266</v>
      </c>
      <c r="C508" s="1582"/>
      <c r="D508" s="1582"/>
      <c r="E508" s="1582"/>
      <c r="F508" s="3160"/>
      <c r="G508" s="1589"/>
      <c r="H508" s="1683"/>
      <c r="I508" s="1683"/>
      <c r="J508" s="1683"/>
      <c r="K508" s="1756"/>
      <c r="L508" s="1756"/>
      <c r="M508" s="1756"/>
      <c r="N508" s="1756"/>
      <c r="O508" s="1756"/>
      <c r="P508" s="1756"/>
      <c r="Q508" s="2424"/>
    </row>
    <row r="509" spans="1:17">
      <c r="A509" s="1580"/>
      <c r="B509" s="1586"/>
      <c r="C509" s="1582"/>
      <c r="D509" s="1606" t="s">
        <v>267</v>
      </c>
      <c r="E509" s="1606"/>
      <c r="F509" s="3161"/>
      <c r="G509" s="1709"/>
      <c r="H509" s="1591"/>
      <c r="I509" s="1591"/>
      <c r="J509" s="1548"/>
      <c r="K509" s="1591"/>
      <c r="L509" s="1591"/>
      <c r="M509" s="1548"/>
      <c r="N509" s="1548"/>
      <c r="O509" s="1548"/>
      <c r="P509" s="1548"/>
      <c r="Q509" s="2402"/>
    </row>
    <row r="510" spans="1:17">
      <c r="A510" s="1580"/>
      <c r="B510" s="1586"/>
      <c r="C510" s="1582"/>
      <c r="D510" s="1582" t="s">
        <v>1044</v>
      </c>
      <c r="E510" s="1582"/>
      <c r="F510" s="3160"/>
      <c r="G510" s="1589"/>
      <c r="H510" s="1636"/>
      <c r="I510" s="1636"/>
      <c r="J510" s="1636"/>
      <c r="K510" s="1636"/>
      <c r="L510" s="1636"/>
      <c r="M510" s="1636"/>
      <c r="N510" s="1636"/>
      <c r="O510" s="1636"/>
      <c r="P510" s="1636"/>
      <c r="Q510" s="2396"/>
    </row>
    <row r="511" spans="1:17">
      <c r="A511" s="1580"/>
      <c r="B511" s="1757">
        <v>8</v>
      </c>
      <c r="C511" s="1582" t="s">
        <v>1045</v>
      </c>
      <c r="D511" s="1582"/>
      <c r="E511" s="1582"/>
      <c r="F511" s="3165"/>
      <c r="G511" s="771"/>
      <c r="H511" s="1758"/>
      <c r="I511" s="1758"/>
      <c r="J511" s="1758"/>
      <c r="K511" s="1601"/>
      <c r="L511" s="1601"/>
      <c r="M511" s="1601"/>
      <c r="N511" s="1601"/>
      <c r="O511" s="1601"/>
      <c r="P511" s="1601"/>
      <c r="Q511" s="2391"/>
    </row>
    <row r="512" spans="1:17">
      <c r="A512" s="1580"/>
      <c r="B512" s="1586"/>
      <c r="C512" s="1582"/>
      <c r="D512" s="1582" t="s">
        <v>1046</v>
      </c>
      <c r="E512" s="1582"/>
      <c r="F512" s="3165"/>
      <c r="G512" s="771"/>
      <c r="H512" s="771"/>
      <c r="I512" s="771"/>
      <c r="J512" s="771"/>
      <c r="K512" s="771"/>
      <c r="L512" s="771"/>
      <c r="M512" s="771"/>
      <c r="N512" s="771"/>
      <c r="O512" s="771"/>
      <c r="P512" s="771"/>
      <c r="Q512" s="2425"/>
    </row>
    <row r="513" spans="1:17">
      <c r="A513" s="1580"/>
      <c r="B513" s="1586"/>
      <c r="C513" s="1582"/>
      <c r="D513" s="1582" t="s">
        <v>1047</v>
      </c>
      <c r="E513" s="1582"/>
      <c r="F513" s="3165"/>
      <c r="G513" s="771"/>
      <c r="H513" s="771"/>
      <c r="I513" s="771"/>
      <c r="J513" s="771"/>
      <c r="K513" s="771"/>
      <c r="L513" s="771"/>
      <c r="M513" s="771"/>
      <c r="N513" s="771"/>
      <c r="O513" s="771"/>
      <c r="P513" s="771"/>
      <c r="Q513" s="2425"/>
    </row>
    <row r="514" spans="1:17">
      <c r="A514" s="1580"/>
      <c r="B514" s="1586"/>
      <c r="C514" s="1582"/>
      <c r="D514" s="1582" t="s">
        <v>1048</v>
      </c>
      <c r="E514" s="1582"/>
      <c r="F514" s="3160"/>
      <c r="G514" s="1548"/>
      <c r="H514" s="1548"/>
      <c r="I514" s="1548"/>
      <c r="J514" s="1548"/>
      <c r="K514" s="1548"/>
      <c r="L514" s="1548"/>
      <c r="M514" s="1548"/>
      <c r="N514" s="1548"/>
      <c r="O514" s="771"/>
      <c r="P514" s="771"/>
      <c r="Q514" s="2425"/>
    </row>
    <row r="515" spans="1:17">
      <c r="A515" s="1580"/>
      <c r="B515" s="1586"/>
      <c r="C515" s="1582"/>
      <c r="D515" s="1582" t="s">
        <v>1049</v>
      </c>
      <c r="E515" s="1582"/>
      <c r="F515" s="3160"/>
      <c r="G515" s="1548"/>
      <c r="H515" s="1548"/>
      <c r="I515" s="1548"/>
      <c r="J515" s="1548"/>
      <c r="K515" s="1548"/>
      <c r="L515" s="1548"/>
      <c r="M515" s="1548"/>
      <c r="N515" s="1548"/>
      <c r="O515" s="771"/>
      <c r="P515" s="771"/>
      <c r="Q515" s="2425"/>
    </row>
    <row r="516" spans="1:17">
      <c r="A516" s="1580"/>
      <c r="B516" s="1586"/>
      <c r="C516" s="1582"/>
      <c r="D516" s="1582" t="s">
        <v>1050</v>
      </c>
      <c r="E516" s="1582"/>
      <c r="F516" s="3165"/>
      <c r="G516" s="771"/>
      <c r="H516" s="771"/>
      <c r="I516" s="771"/>
      <c r="J516" s="771"/>
      <c r="K516" s="771"/>
      <c r="L516" s="771"/>
      <c r="M516" s="771"/>
      <c r="N516" s="771"/>
      <c r="O516" s="771"/>
      <c r="P516" s="771"/>
      <c r="Q516" s="2425"/>
    </row>
    <row r="517" spans="1:17">
      <c r="A517" s="1580"/>
      <c r="B517" s="1586"/>
      <c r="C517" s="1582"/>
      <c r="D517" s="1582" t="s">
        <v>1051</v>
      </c>
      <c r="E517" s="1582"/>
      <c r="F517" s="3165"/>
      <c r="G517" s="771"/>
      <c r="H517" s="771"/>
      <c r="I517" s="771"/>
      <c r="J517" s="771"/>
      <c r="K517" s="771"/>
      <c r="L517" s="771"/>
      <c r="M517" s="771"/>
      <c r="N517" s="771"/>
      <c r="O517" s="771"/>
      <c r="P517" s="771"/>
      <c r="Q517" s="2425"/>
    </row>
    <row r="518" spans="1:17">
      <c r="A518" s="1580"/>
      <c r="B518" s="1586"/>
      <c r="C518" s="1582"/>
      <c r="D518" s="1581" t="s">
        <v>2089</v>
      </c>
      <c r="E518" s="1582"/>
      <c r="F518" s="3165"/>
      <c r="G518" s="771"/>
      <c r="H518" s="771"/>
      <c r="I518" s="771"/>
      <c r="J518" s="771"/>
      <c r="K518" s="1601"/>
      <c r="L518" s="1601"/>
      <c r="M518" s="1601"/>
      <c r="N518" s="1601"/>
      <c r="O518" s="1601"/>
      <c r="P518" s="1601"/>
      <c r="Q518" s="2395"/>
    </row>
    <row r="519" spans="1:17">
      <c r="A519" s="1580"/>
      <c r="B519" s="1586"/>
      <c r="C519" s="1582"/>
      <c r="D519" s="1582"/>
      <c r="E519" s="1582" t="s">
        <v>2088</v>
      </c>
      <c r="F519" s="3165"/>
      <c r="G519" s="771"/>
      <c r="H519" s="1758"/>
      <c r="I519" s="1758"/>
      <c r="J519" s="1758"/>
      <c r="K519" s="1601"/>
      <c r="L519" s="1601"/>
      <c r="M519" s="1601"/>
      <c r="N519" s="1601"/>
      <c r="O519" s="1601"/>
      <c r="P519" s="1601"/>
      <c r="Q519" s="2395"/>
    </row>
    <row r="520" spans="1:17">
      <c r="A520" s="1580"/>
      <c r="B520" s="1757">
        <v>9</v>
      </c>
      <c r="C520" s="1582" t="s">
        <v>1052</v>
      </c>
      <c r="D520" s="1582"/>
      <c r="E520" s="1582"/>
      <c r="F520" s="3165"/>
      <c r="G520" s="771"/>
      <c r="H520" s="1758"/>
      <c r="I520" s="1758"/>
      <c r="J520" s="1758"/>
      <c r="K520" s="1601"/>
      <c r="L520" s="1601"/>
      <c r="M520" s="1601"/>
      <c r="N520" s="1601"/>
      <c r="O520" s="1601"/>
      <c r="P520" s="1601"/>
      <c r="Q520" s="2395"/>
    </row>
    <row r="521" spans="1:17">
      <c r="A521" s="1580"/>
      <c r="B521" s="1586"/>
      <c r="C521" s="1582" t="s">
        <v>1053</v>
      </c>
      <c r="D521" s="1582"/>
      <c r="E521" s="1541"/>
      <c r="F521" s="3166"/>
      <c r="G521" s="771"/>
      <c r="H521" s="1758"/>
      <c r="I521" s="1758"/>
      <c r="J521" s="1758"/>
      <c r="K521" s="1601"/>
      <c r="L521" s="1601"/>
      <c r="M521" s="1601"/>
      <c r="N521" s="1601"/>
      <c r="O521" s="1601"/>
      <c r="P521" s="1601"/>
      <c r="Q521" s="2395"/>
    </row>
    <row r="522" spans="1:17">
      <c r="A522" s="1580"/>
      <c r="B522" s="1586"/>
      <c r="C522" s="1582"/>
      <c r="D522" s="1759">
        <v>1</v>
      </c>
      <c r="E522" s="1760" t="s">
        <v>1054</v>
      </c>
      <c r="F522" s="1760"/>
      <c r="G522" s="1596"/>
      <c r="H522" s="1548"/>
      <c r="I522" s="1548"/>
      <c r="J522" s="1548"/>
      <c r="K522" s="1548"/>
      <c r="L522" s="1548"/>
      <c r="M522" s="1548"/>
      <c r="N522" s="1548"/>
      <c r="O522" s="1548"/>
      <c r="P522" s="1548"/>
      <c r="Q522" s="2402"/>
    </row>
    <row r="523" spans="1:17" ht="14.25" customHeight="1">
      <c r="A523" s="1580"/>
      <c r="B523" s="1586"/>
      <c r="C523" s="1582"/>
      <c r="D523" s="1582">
        <f>D522+1</f>
        <v>2</v>
      </c>
      <c r="E523" s="1760" t="s">
        <v>1055</v>
      </c>
      <c r="F523" s="1760"/>
      <c r="G523" s="1596"/>
      <c r="H523" s="1548"/>
      <c r="I523" s="1548"/>
      <c r="J523" s="1548"/>
      <c r="K523" s="1548"/>
      <c r="L523" s="1548"/>
      <c r="M523" s="1548"/>
      <c r="N523" s="1548"/>
      <c r="O523" s="1548"/>
      <c r="P523" s="1548"/>
      <c r="Q523" s="2402"/>
    </row>
    <row r="524" spans="1:17" ht="14.25" customHeight="1">
      <c r="A524" s="1580"/>
      <c r="B524" s="1586"/>
      <c r="C524" s="1582"/>
      <c r="D524" s="1582">
        <f t="shared" ref="D524:D561" si="0">D523+1</f>
        <v>3</v>
      </c>
      <c r="E524" s="1760" t="s">
        <v>1056</v>
      </c>
      <c r="F524" s="3167"/>
      <c r="G524" s="771"/>
      <c r="H524" s="1548"/>
      <c r="I524" s="1548"/>
      <c r="J524" s="1548"/>
      <c r="K524" s="1548"/>
      <c r="L524" s="1548"/>
      <c r="M524" s="1548"/>
      <c r="N524" s="1548"/>
      <c r="O524" s="1548"/>
      <c r="P524" s="1548"/>
      <c r="Q524" s="2402"/>
    </row>
    <row r="525" spans="1:17">
      <c r="A525" s="1580"/>
      <c r="B525" s="1586"/>
      <c r="C525" s="1582"/>
      <c r="D525" s="1582">
        <f t="shared" si="0"/>
        <v>4</v>
      </c>
      <c r="E525" s="1760" t="s">
        <v>1057</v>
      </c>
      <c r="F525" s="1760"/>
      <c r="G525" s="1596"/>
      <c r="H525" s="1548"/>
      <c r="I525" s="1548"/>
      <c r="J525" s="1548"/>
      <c r="K525" s="1548"/>
      <c r="L525" s="1548"/>
      <c r="M525" s="1548"/>
      <c r="N525" s="1548"/>
      <c r="O525" s="1548"/>
      <c r="P525" s="1548"/>
      <c r="Q525" s="2402"/>
    </row>
    <row r="526" spans="1:17">
      <c r="A526" s="1580"/>
      <c r="B526" s="1586"/>
      <c r="C526" s="1582"/>
      <c r="D526" s="1582">
        <f t="shared" si="0"/>
        <v>5</v>
      </c>
      <c r="E526" s="1760" t="s">
        <v>1058</v>
      </c>
      <c r="F526" s="1760"/>
      <c r="G526" s="1761"/>
      <c r="H526" s="1548"/>
      <c r="I526" s="1548"/>
      <c r="J526" s="1548"/>
      <c r="K526" s="1548"/>
      <c r="L526" s="1548"/>
      <c r="M526" s="1548"/>
      <c r="N526" s="1548"/>
      <c r="O526" s="1548"/>
      <c r="P526" s="1548"/>
      <c r="Q526" s="2402"/>
    </row>
    <row r="527" spans="1:17">
      <c r="A527" s="1580"/>
      <c r="B527" s="1586"/>
      <c r="C527" s="1582"/>
      <c r="D527" s="1582">
        <f t="shared" si="0"/>
        <v>6</v>
      </c>
      <c r="E527" s="1760" t="s">
        <v>1059</v>
      </c>
      <c r="F527" s="1760"/>
      <c r="G527" s="1548"/>
      <c r="H527" s="1548"/>
      <c r="I527" s="1548"/>
      <c r="J527" s="1548"/>
      <c r="K527" s="1548"/>
      <c r="L527" s="1548"/>
      <c r="M527" s="1548"/>
      <c r="N527" s="1548"/>
      <c r="O527" s="1548"/>
      <c r="P527" s="1548"/>
      <c r="Q527" s="2402"/>
    </row>
    <row r="528" spans="1:17">
      <c r="A528" s="1580"/>
      <c r="B528" s="1586"/>
      <c r="C528" s="1582"/>
      <c r="D528" s="1582">
        <f t="shared" si="0"/>
        <v>7</v>
      </c>
      <c r="E528" s="1760" t="s">
        <v>1060</v>
      </c>
      <c r="F528" s="1760"/>
      <c r="G528" s="1591"/>
      <c r="H528" s="1548"/>
      <c r="I528" s="1548"/>
      <c r="J528" s="1548"/>
      <c r="K528" s="1548"/>
      <c r="L528" s="1548"/>
      <c r="M528" s="1548"/>
      <c r="N528" s="1548"/>
      <c r="O528" s="1548"/>
      <c r="P528" s="1548"/>
      <c r="Q528" s="2402"/>
    </row>
    <row r="529" spans="1:17">
      <c r="A529" s="1580"/>
      <c r="B529" s="1586"/>
      <c r="C529" s="1582"/>
      <c r="D529" s="1582">
        <f t="shared" si="0"/>
        <v>8</v>
      </c>
      <c r="E529" s="1760" t="s">
        <v>1061</v>
      </c>
      <c r="F529" s="1760"/>
      <c r="G529" s="1591"/>
      <c r="H529" s="1548"/>
      <c r="I529" s="1548"/>
      <c r="J529" s="1548"/>
      <c r="K529" s="1548"/>
      <c r="L529" s="1548"/>
      <c r="M529" s="1548"/>
      <c r="N529" s="1548"/>
      <c r="O529" s="1548"/>
      <c r="P529" s="1548"/>
      <c r="Q529" s="2402"/>
    </row>
    <row r="530" spans="1:17">
      <c r="A530" s="1580"/>
      <c r="B530" s="1586"/>
      <c r="C530" s="1582"/>
      <c r="D530" s="1582">
        <f t="shared" si="0"/>
        <v>9</v>
      </c>
      <c r="E530" s="1760" t="s">
        <v>1062</v>
      </c>
      <c r="F530" s="1760"/>
      <c r="G530" s="1761"/>
      <c r="H530" s="1548"/>
      <c r="I530" s="1548"/>
      <c r="J530" s="1548"/>
      <c r="K530" s="1548"/>
      <c r="L530" s="1548"/>
      <c r="M530" s="1548"/>
      <c r="N530" s="1548"/>
      <c r="O530" s="1548"/>
      <c r="P530" s="1548"/>
      <c r="Q530" s="2402"/>
    </row>
    <row r="531" spans="1:17">
      <c r="A531" s="1580"/>
      <c r="B531" s="1586"/>
      <c r="C531" s="1582"/>
      <c r="D531" s="1582">
        <f t="shared" si="0"/>
        <v>10</v>
      </c>
      <c r="E531" s="1760" t="s">
        <v>1063</v>
      </c>
      <c r="F531" s="1760"/>
      <c r="G531" s="1591"/>
      <c r="H531" s="1548"/>
      <c r="I531" s="1548"/>
      <c r="J531" s="1548"/>
      <c r="K531" s="1548"/>
      <c r="L531" s="1548"/>
      <c r="M531" s="1548"/>
      <c r="N531" s="1548"/>
      <c r="O531" s="1548"/>
      <c r="P531" s="1548"/>
      <c r="Q531" s="2402"/>
    </row>
    <row r="532" spans="1:17" ht="15" customHeight="1">
      <c r="A532" s="1580"/>
      <c r="B532" s="1586"/>
      <c r="C532" s="1582"/>
      <c r="D532" s="1582">
        <f t="shared" si="0"/>
        <v>11</v>
      </c>
      <c r="E532" s="1760" t="s">
        <v>1064</v>
      </c>
      <c r="F532" s="1760"/>
      <c r="G532" s="1591"/>
      <c r="H532" s="1548"/>
      <c r="I532" s="1548"/>
      <c r="J532" s="1548"/>
      <c r="K532" s="1548"/>
      <c r="L532" s="1548"/>
      <c r="M532" s="1548"/>
      <c r="N532" s="1548"/>
      <c r="O532" s="1548"/>
      <c r="P532" s="1548"/>
      <c r="Q532" s="2402"/>
    </row>
    <row r="533" spans="1:17">
      <c r="A533" s="1580"/>
      <c r="B533" s="1586"/>
      <c r="C533" s="1582"/>
      <c r="D533" s="1582">
        <f t="shared" si="0"/>
        <v>12</v>
      </c>
      <c r="E533" s="1760" t="s">
        <v>1065</v>
      </c>
      <c r="F533" s="3167"/>
      <c r="G533" s="771"/>
      <c r="H533" s="1548"/>
      <c r="I533" s="1548"/>
      <c r="J533" s="1548"/>
      <c r="K533" s="1548"/>
      <c r="L533" s="1548"/>
      <c r="M533" s="1548"/>
      <c r="N533" s="1548"/>
      <c r="O533" s="1548"/>
      <c r="P533" s="1548"/>
      <c r="Q533" s="2402"/>
    </row>
    <row r="534" spans="1:17">
      <c r="A534" s="1580"/>
      <c r="B534" s="1586"/>
      <c r="C534" s="1582"/>
      <c r="D534" s="1582">
        <f t="shared" si="0"/>
        <v>13</v>
      </c>
      <c r="E534" s="1760" t="s">
        <v>1066</v>
      </c>
      <c r="F534" s="1760"/>
      <c r="G534" s="1761"/>
      <c r="H534" s="1548"/>
      <c r="I534" s="1548"/>
      <c r="J534" s="1548"/>
      <c r="K534" s="1548"/>
      <c r="L534" s="1548"/>
      <c r="M534" s="1548"/>
      <c r="N534" s="1548"/>
      <c r="O534" s="1548"/>
      <c r="P534" s="1548"/>
      <c r="Q534" s="2402"/>
    </row>
    <row r="535" spans="1:17">
      <c r="A535" s="1580"/>
      <c r="B535" s="1586"/>
      <c r="C535" s="1582"/>
      <c r="D535" s="1582">
        <f t="shared" si="0"/>
        <v>14</v>
      </c>
      <c r="E535" s="1760" t="s">
        <v>1067</v>
      </c>
      <c r="F535" s="1760"/>
      <c r="G535" s="1761"/>
      <c r="H535" s="1548"/>
      <c r="I535" s="1548"/>
      <c r="J535" s="1548"/>
      <c r="K535" s="1548"/>
      <c r="L535" s="1548"/>
      <c r="M535" s="1548"/>
      <c r="N535" s="1548"/>
      <c r="O535" s="1548"/>
      <c r="P535" s="1548"/>
      <c r="Q535" s="2402"/>
    </row>
    <row r="536" spans="1:17">
      <c r="A536" s="1580"/>
      <c r="B536" s="1586"/>
      <c r="C536" s="1582"/>
      <c r="D536" s="1582">
        <f t="shared" si="0"/>
        <v>15</v>
      </c>
      <c r="E536" s="1760" t="s">
        <v>1068</v>
      </c>
      <c r="F536" s="1760"/>
      <c r="G536" s="1721"/>
      <c r="H536" s="1548"/>
      <c r="I536" s="1548"/>
      <c r="J536" s="1548"/>
      <c r="K536" s="1548"/>
      <c r="L536" s="1548"/>
      <c r="M536" s="1548"/>
      <c r="N536" s="1548"/>
      <c r="O536" s="1548"/>
      <c r="P536" s="1548"/>
      <c r="Q536" s="2402"/>
    </row>
    <row r="537" spans="1:17">
      <c r="A537" s="1580"/>
      <c r="B537" s="1586"/>
      <c r="C537" s="1582"/>
      <c r="D537" s="1582">
        <f t="shared" si="0"/>
        <v>16</v>
      </c>
      <c r="E537" s="1760" t="s">
        <v>1069</v>
      </c>
      <c r="F537" s="1760"/>
      <c r="G537" s="1761"/>
      <c r="H537" s="1548"/>
      <c r="I537" s="1548"/>
      <c r="J537" s="1548"/>
      <c r="K537" s="1548"/>
      <c r="L537" s="1548"/>
      <c r="M537" s="1548"/>
      <c r="N537" s="1548"/>
      <c r="O537" s="1548"/>
      <c r="P537" s="1548"/>
      <c r="Q537" s="2402"/>
    </row>
    <row r="538" spans="1:17">
      <c r="A538" s="1580"/>
      <c r="B538" s="1586"/>
      <c r="C538" s="1582"/>
      <c r="D538" s="1582">
        <f t="shared" si="0"/>
        <v>17</v>
      </c>
      <c r="E538" s="1760" t="s">
        <v>1070</v>
      </c>
      <c r="F538" s="1760"/>
      <c r="G538" s="1591"/>
      <c r="H538" s="1548"/>
      <c r="I538" s="1548"/>
      <c r="J538" s="1548"/>
      <c r="K538" s="1548"/>
      <c r="L538" s="1548"/>
      <c r="M538" s="1548"/>
      <c r="N538" s="1548"/>
      <c r="O538" s="1548"/>
      <c r="P538" s="1548"/>
      <c r="Q538" s="2402"/>
    </row>
    <row r="539" spans="1:17">
      <c r="A539" s="1580"/>
      <c r="B539" s="1586"/>
      <c r="C539" s="1582"/>
      <c r="D539" s="1582">
        <f t="shared" si="0"/>
        <v>18</v>
      </c>
      <c r="E539" s="1760" t="s">
        <v>1071</v>
      </c>
      <c r="F539" s="3167"/>
      <c r="G539" s="771"/>
      <c r="H539" s="1548"/>
      <c r="I539" s="1548"/>
      <c r="J539" s="1548"/>
      <c r="K539" s="1548"/>
      <c r="L539" s="1548"/>
      <c r="M539" s="1548"/>
      <c r="N539" s="1548"/>
      <c r="O539" s="1548"/>
      <c r="P539" s="1548"/>
      <c r="Q539" s="2402"/>
    </row>
    <row r="540" spans="1:17">
      <c r="A540" s="1580"/>
      <c r="B540" s="1586"/>
      <c r="C540" s="1582"/>
      <c r="D540" s="1582">
        <f t="shared" si="0"/>
        <v>19</v>
      </c>
      <c r="E540" s="1760" t="s">
        <v>1072</v>
      </c>
      <c r="F540" s="1760"/>
      <c r="G540" s="1591"/>
      <c r="H540" s="1548"/>
      <c r="I540" s="1548"/>
      <c r="J540" s="1548"/>
      <c r="K540" s="1548"/>
      <c r="L540" s="1548"/>
      <c r="M540" s="1548"/>
      <c r="N540" s="1548"/>
      <c r="O540" s="1548"/>
      <c r="P540" s="1548"/>
      <c r="Q540" s="2402"/>
    </row>
    <row r="541" spans="1:17">
      <c r="A541" s="1580"/>
      <c r="B541" s="1586"/>
      <c r="C541" s="1582"/>
      <c r="D541" s="1582">
        <f t="shared" si="0"/>
        <v>20</v>
      </c>
      <c r="E541" s="1760" t="s">
        <v>1074</v>
      </c>
      <c r="F541" s="1760"/>
      <c r="G541" s="1591"/>
      <c r="H541" s="1548"/>
      <c r="I541" s="1548"/>
      <c r="J541" s="1548"/>
      <c r="K541" s="1548"/>
      <c r="L541" s="1548"/>
      <c r="M541" s="1548"/>
      <c r="N541" s="1548"/>
      <c r="O541" s="1548"/>
      <c r="P541" s="1548"/>
      <c r="Q541" s="2402"/>
    </row>
    <row r="542" spans="1:17" ht="14.25" customHeight="1">
      <c r="A542" s="1580"/>
      <c r="B542" s="1586"/>
      <c r="C542" s="1582"/>
      <c r="D542" s="1582">
        <f t="shared" si="0"/>
        <v>21</v>
      </c>
      <c r="E542" s="1760" t="s">
        <v>1073</v>
      </c>
      <c r="F542" s="1760"/>
      <c r="G542" s="1591"/>
      <c r="H542" s="1548"/>
      <c r="I542" s="1548"/>
      <c r="J542" s="1548"/>
      <c r="K542" s="1548"/>
      <c r="L542" s="1548"/>
      <c r="M542" s="1548"/>
      <c r="N542" s="1548"/>
      <c r="O542" s="1548"/>
      <c r="P542" s="1548"/>
      <c r="Q542" s="2402"/>
    </row>
    <row r="543" spans="1:17">
      <c r="A543" s="1580"/>
      <c r="B543" s="1586"/>
      <c r="C543" s="1582"/>
      <c r="D543" s="1582">
        <f t="shared" si="0"/>
        <v>22</v>
      </c>
      <c r="E543" s="1760" t="s">
        <v>1075</v>
      </c>
      <c r="F543" s="1760"/>
      <c r="G543" s="1591"/>
      <c r="H543" s="1548"/>
      <c r="I543" s="1548"/>
      <c r="J543" s="1548"/>
      <c r="K543" s="1548"/>
      <c r="L543" s="1548"/>
      <c r="M543" s="1548"/>
      <c r="N543" s="1548"/>
      <c r="O543" s="1548"/>
      <c r="P543" s="1548"/>
      <c r="Q543" s="2402"/>
    </row>
    <row r="544" spans="1:17" ht="15" customHeight="1">
      <c r="A544" s="1580"/>
      <c r="B544" s="1586"/>
      <c r="C544" s="1582"/>
      <c r="D544" s="1582">
        <f t="shared" si="0"/>
        <v>23</v>
      </c>
      <c r="E544" s="1760" t="s">
        <v>1076</v>
      </c>
      <c r="F544" s="1760"/>
      <c r="G544" s="1761"/>
      <c r="H544" s="1548"/>
      <c r="I544" s="1548"/>
      <c r="J544" s="1548"/>
      <c r="K544" s="1548"/>
      <c r="L544" s="1548"/>
      <c r="M544" s="1548"/>
      <c r="N544" s="1548"/>
      <c r="O544" s="1548"/>
      <c r="P544" s="1548"/>
      <c r="Q544" s="2402"/>
    </row>
    <row r="545" spans="1:17">
      <c r="A545" s="1580"/>
      <c r="B545" s="1586"/>
      <c r="C545" s="1582"/>
      <c r="D545" s="1582">
        <f t="shared" si="0"/>
        <v>24</v>
      </c>
      <c r="E545" s="1760" t="s">
        <v>1077</v>
      </c>
      <c r="F545" s="1760"/>
      <c r="G545" s="1761"/>
      <c r="H545" s="1548"/>
      <c r="I545" s="1548"/>
      <c r="J545" s="1548"/>
      <c r="K545" s="1548"/>
      <c r="L545" s="1548"/>
      <c r="M545" s="1548"/>
      <c r="N545" s="1548"/>
      <c r="O545" s="1548"/>
      <c r="P545" s="1548"/>
      <c r="Q545" s="2402"/>
    </row>
    <row r="546" spans="1:17">
      <c r="A546" s="1580"/>
      <c r="B546" s="1586"/>
      <c r="C546" s="1582"/>
      <c r="D546" s="1582">
        <f t="shared" si="0"/>
        <v>25</v>
      </c>
      <c r="E546" s="1760" t="s">
        <v>1078</v>
      </c>
      <c r="F546" s="1760"/>
      <c r="G546" s="1591"/>
      <c r="H546" s="1548"/>
      <c r="I546" s="1548"/>
      <c r="J546" s="1548"/>
      <c r="K546" s="1548"/>
      <c r="L546" s="1548"/>
      <c r="M546" s="1548"/>
      <c r="N546" s="1548"/>
      <c r="O546" s="1548"/>
      <c r="P546" s="1548"/>
      <c r="Q546" s="2402"/>
    </row>
    <row r="547" spans="1:17">
      <c r="A547" s="1580"/>
      <c r="B547" s="1586"/>
      <c r="C547" s="1582"/>
      <c r="D547" s="1582">
        <f t="shared" si="0"/>
        <v>26</v>
      </c>
      <c r="E547" s="1760" t="s">
        <v>1079</v>
      </c>
      <c r="F547" s="1760"/>
      <c r="G547" s="1591"/>
      <c r="H547" s="1548"/>
      <c r="I547" s="1548"/>
      <c r="J547" s="1548"/>
      <c r="K547" s="1548"/>
      <c r="L547" s="1548"/>
      <c r="M547" s="1548"/>
      <c r="N547" s="1548"/>
      <c r="O547" s="1548"/>
      <c r="P547" s="1548"/>
      <c r="Q547" s="2402"/>
    </row>
    <row r="548" spans="1:17">
      <c r="A548" s="1580"/>
      <c r="B548" s="1586"/>
      <c r="C548" s="1582"/>
      <c r="D548" s="1582">
        <f t="shared" si="0"/>
        <v>27</v>
      </c>
      <c r="E548" s="1760" t="s">
        <v>1080</v>
      </c>
      <c r="F548" s="3167"/>
      <c r="G548" s="771"/>
      <c r="H548" s="1548"/>
      <c r="I548" s="1548"/>
      <c r="J548" s="1548"/>
      <c r="K548" s="1548"/>
      <c r="L548" s="1548"/>
      <c r="M548" s="1548"/>
      <c r="N548" s="1548"/>
      <c r="O548" s="1548"/>
      <c r="P548" s="1548"/>
      <c r="Q548" s="2402"/>
    </row>
    <row r="549" spans="1:17" ht="15" customHeight="1">
      <c r="A549" s="1580"/>
      <c r="B549" s="1586"/>
      <c r="C549" s="1582"/>
      <c r="D549" s="1582">
        <f t="shared" si="0"/>
        <v>28</v>
      </c>
      <c r="E549" s="1760" t="s">
        <v>1081</v>
      </c>
      <c r="F549" s="3167"/>
      <c r="G549" s="771"/>
      <c r="H549" s="1548"/>
      <c r="I549" s="1548"/>
      <c r="J549" s="1548"/>
      <c r="K549" s="1548"/>
      <c r="L549" s="1548"/>
      <c r="M549" s="1548"/>
      <c r="N549" s="1548"/>
      <c r="O549" s="1548"/>
      <c r="P549" s="1548"/>
      <c r="Q549" s="2402"/>
    </row>
    <row r="550" spans="1:17">
      <c r="A550" s="1580"/>
      <c r="B550" s="1586"/>
      <c r="C550" s="1582"/>
      <c r="D550" s="1582">
        <f t="shared" si="0"/>
        <v>29</v>
      </c>
      <c r="E550" s="1760" t="s">
        <v>1082</v>
      </c>
      <c r="F550" s="1760"/>
      <c r="G550" s="1591"/>
      <c r="H550" s="1548"/>
      <c r="I550" s="1548"/>
      <c r="J550" s="1548"/>
      <c r="K550" s="1548"/>
      <c r="L550" s="1548"/>
      <c r="M550" s="1548"/>
      <c r="N550" s="1548"/>
      <c r="O550" s="1548"/>
      <c r="P550" s="1548"/>
      <c r="Q550" s="2402"/>
    </row>
    <row r="551" spans="1:17">
      <c r="A551" s="1580"/>
      <c r="B551" s="1586"/>
      <c r="C551" s="1582"/>
      <c r="D551" s="1582">
        <f t="shared" si="0"/>
        <v>30</v>
      </c>
      <c r="E551" s="1760" t="s">
        <v>1083</v>
      </c>
      <c r="F551" s="1760"/>
      <c r="G551" s="1591"/>
      <c r="H551" s="1548"/>
      <c r="I551" s="1548"/>
      <c r="J551" s="1548"/>
      <c r="K551" s="1548"/>
      <c r="L551" s="1548"/>
      <c r="M551" s="1548"/>
      <c r="N551" s="1548"/>
      <c r="O551" s="1548"/>
      <c r="P551" s="1548"/>
      <c r="Q551" s="2402"/>
    </row>
    <row r="552" spans="1:17">
      <c r="A552" s="1580"/>
      <c r="B552" s="1586"/>
      <c r="C552" s="1582"/>
      <c r="D552" s="1582">
        <f t="shared" si="0"/>
        <v>31</v>
      </c>
      <c r="E552" s="1760" t="s">
        <v>1084</v>
      </c>
      <c r="F552" s="3167"/>
      <c r="G552" s="771"/>
      <c r="H552" s="1548"/>
      <c r="I552" s="1548"/>
      <c r="J552" s="1548"/>
      <c r="K552" s="1548"/>
      <c r="L552" s="1548"/>
      <c r="M552" s="1548"/>
      <c r="N552" s="1548"/>
      <c r="O552" s="1548"/>
      <c r="P552" s="1548"/>
      <c r="Q552" s="2402"/>
    </row>
    <row r="553" spans="1:17">
      <c r="A553" s="1580"/>
      <c r="B553" s="1586"/>
      <c r="C553" s="1582"/>
      <c r="D553" s="1582">
        <f t="shared" si="0"/>
        <v>32</v>
      </c>
      <c r="E553" s="1760" t="s">
        <v>1085</v>
      </c>
      <c r="F553" s="1760"/>
      <c r="G553" s="1591"/>
      <c r="H553" s="1548"/>
      <c r="I553" s="1548"/>
      <c r="J553" s="1548"/>
      <c r="K553" s="1548"/>
      <c r="L553" s="1548"/>
      <c r="M553" s="1548"/>
      <c r="N553" s="1548"/>
      <c r="O553" s="1548"/>
      <c r="P553" s="1548"/>
      <c r="Q553" s="2402"/>
    </row>
    <row r="554" spans="1:17">
      <c r="A554" s="1580"/>
      <c r="B554" s="1586"/>
      <c r="C554" s="1582"/>
      <c r="D554" s="1582">
        <f t="shared" si="0"/>
        <v>33</v>
      </c>
      <c r="E554" s="1760" t="s">
        <v>1086</v>
      </c>
      <c r="F554" s="1760"/>
      <c r="G554" s="1591"/>
      <c r="H554" s="1548"/>
      <c r="I554" s="1548"/>
      <c r="J554" s="1548"/>
      <c r="K554" s="1548"/>
      <c r="L554" s="1548"/>
      <c r="M554" s="1548"/>
      <c r="N554" s="1548"/>
      <c r="O554" s="1548"/>
      <c r="P554" s="1548"/>
      <c r="Q554" s="2402"/>
    </row>
    <row r="555" spans="1:17">
      <c r="A555" s="1580"/>
      <c r="B555" s="1586"/>
      <c r="C555" s="1582"/>
      <c r="D555" s="1582">
        <f t="shared" si="0"/>
        <v>34</v>
      </c>
      <c r="E555" s="1760" t="s">
        <v>1087</v>
      </c>
      <c r="F555" s="1760"/>
      <c r="G555" s="1591"/>
      <c r="H555" s="1548"/>
      <c r="I555" s="1548"/>
      <c r="J555" s="1548"/>
      <c r="K555" s="1548"/>
      <c r="L555" s="1548"/>
      <c r="M555" s="1548"/>
      <c r="N555" s="1548"/>
      <c r="O555" s="1548"/>
      <c r="P555" s="1548"/>
      <c r="Q555" s="2402"/>
    </row>
    <row r="556" spans="1:17">
      <c r="A556" s="1580"/>
      <c r="B556" s="1586"/>
      <c r="C556" s="1582"/>
      <c r="D556" s="1582">
        <f t="shared" si="0"/>
        <v>35</v>
      </c>
      <c r="E556" s="1760" t="s">
        <v>1088</v>
      </c>
      <c r="F556" s="3167"/>
      <c r="G556" s="771"/>
      <c r="H556" s="1548"/>
      <c r="I556" s="1548"/>
      <c r="J556" s="1548"/>
      <c r="K556" s="1548"/>
      <c r="L556" s="1548"/>
      <c r="M556" s="1548"/>
      <c r="N556" s="1548"/>
      <c r="O556" s="1548"/>
      <c r="P556" s="1548"/>
      <c r="Q556" s="2402"/>
    </row>
    <row r="557" spans="1:17">
      <c r="A557" s="1580"/>
      <c r="B557" s="1586"/>
      <c r="C557" s="1582"/>
      <c r="D557" s="1582">
        <f t="shared" si="0"/>
        <v>36</v>
      </c>
      <c r="E557" s="1760" t="s">
        <v>1089</v>
      </c>
      <c r="F557" s="1760"/>
      <c r="G557" s="1591"/>
      <c r="H557" s="1548"/>
      <c r="I557" s="1548"/>
      <c r="J557" s="1548"/>
      <c r="K557" s="1548"/>
      <c r="L557" s="1548"/>
      <c r="M557" s="1548"/>
      <c r="N557" s="1548"/>
      <c r="O557" s="1548"/>
      <c r="P557" s="1548"/>
      <c r="Q557" s="2402"/>
    </row>
    <row r="558" spans="1:17">
      <c r="A558" s="1580"/>
      <c r="B558" s="1586"/>
      <c r="C558" s="1582"/>
      <c r="D558" s="1582">
        <f t="shared" si="0"/>
        <v>37</v>
      </c>
      <c r="E558" s="1760" t="s">
        <v>1090</v>
      </c>
      <c r="F558" s="1760"/>
      <c r="G558" s="1591"/>
      <c r="H558" s="1548"/>
      <c r="I558" s="1548"/>
      <c r="J558" s="1548"/>
      <c r="K558" s="1548"/>
      <c r="L558" s="1548"/>
      <c r="M558" s="1548"/>
      <c r="N558" s="1548"/>
      <c r="O558" s="1548"/>
      <c r="P558" s="1548"/>
      <c r="Q558" s="2402"/>
    </row>
    <row r="559" spans="1:17">
      <c r="A559" s="1580"/>
      <c r="B559" s="1586"/>
      <c r="C559" s="1582"/>
      <c r="D559" s="1582">
        <f t="shared" si="0"/>
        <v>38</v>
      </c>
      <c r="E559" s="1760" t="s">
        <v>1091</v>
      </c>
      <c r="F559" s="1760"/>
      <c r="G559" s="1591"/>
      <c r="H559" s="1548"/>
      <c r="I559" s="1548"/>
      <c r="J559" s="1548"/>
      <c r="K559" s="1548"/>
      <c r="L559" s="1548"/>
      <c r="M559" s="1548"/>
      <c r="N559" s="1548"/>
      <c r="O559" s="1548"/>
      <c r="P559" s="1548"/>
      <c r="Q559" s="2402"/>
    </row>
    <row r="560" spans="1:17" ht="14.25" customHeight="1">
      <c r="A560" s="1580"/>
      <c r="B560" s="1586"/>
      <c r="C560" s="1582"/>
      <c r="D560" s="1582">
        <f t="shared" si="0"/>
        <v>39</v>
      </c>
      <c r="E560" s="1760" t="s">
        <v>1092</v>
      </c>
      <c r="F560" s="1760"/>
      <c r="G560" s="1589"/>
      <c r="H560" s="1548"/>
      <c r="I560" s="1591"/>
      <c r="J560" s="1548"/>
      <c r="K560" s="1548"/>
      <c r="L560" s="1548"/>
      <c r="M560" s="1591"/>
      <c r="N560" s="1548"/>
      <c r="O560" s="1548"/>
      <c r="P560" s="1548"/>
      <c r="Q560" s="2402"/>
    </row>
    <row r="561" spans="1:17" ht="13.5" customHeight="1">
      <c r="A561" s="1580"/>
      <c r="B561" s="1586"/>
      <c r="C561" s="1582"/>
      <c r="D561" s="1582">
        <f t="shared" si="0"/>
        <v>40</v>
      </c>
      <c r="E561" s="1760" t="s">
        <v>1093</v>
      </c>
      <c r="F561" s="1760"/>
      <c r="G561" s="1591"/>
      <c r="H561" s="1548"/>
      <c r="I561" s="1548"/>
      <c r="J561" s="1548"/>
      <c r="K561" s="1548"/>
      <c r="L561" s="1548"/>
      <c r="M561" s="1548"/>
      <c r="N561" s="1548"/>
      <c r="O561" s="1548"/>
      <c r="P561" s="1548"/>
      <c r="Q561" s="2402"/>
    </row>
    <row r="562" spans="1:17">
      <c r="A562" s="1580"/>
      <c r="B562" s="1586"/>
      <c r="C562" s="1582" t="s">
        <v>1094</v>
      </c>
      <c r="D562" s="1582"/>
      <c r="E562" s="1582"/>
      <c r="F562" s="3165"/>
      <c r="G562" s="771"/>
      <c r="H562" s="1758"/>
      <c r="I562" s="1758"/>
      <c r="J562" s="1758"/>
      <c r="K562" s="771"/>
      <c r="L562" s="771"/>
      <c r="M562" s="771"/>
      <c r="N562" s="771"/>
      <c r="O562" s="771"/>
      <c r="P562" s="771"/>
      <c r="Q562" s="2426"/>
    </row>
    <row r="563" spans="1:17">
      <c r="A563" s="1580"/>
      <c r="B563" s="1586"/>
      <c r="C563" s="1582"/>
      <c r="D563" s="1582">
        <v>1</v>
      </c>
      <c r="E563" s="1582" t="s">
        <v>1095</v>
      </c>
      <c r="F563" s="3160"/>
      <c r="G563" s="1591"/>
      <c r="H563" s="1661"/>
      <c r="I563" s="1661"/>
      <c r="J563" s="1661"/>
      <c r="K563" s="1548"/>
      <c r="L563" s="1548"/>
      <c r="M563" s="1548"/>
      <c r="N563" s="1548"/>
      <c r="O563" s="1548"/>
      <c r="P563" s="1548"/>
      <c r="Q563" s="2402"/>
    </row>
    <row r="564" spans="1:17">
      <c r="A564" s="1580"/>
      <c r="B564" s="1586"/>
      <c r="C564" s="1582"/>
      <c r="D564" s="1582">
        <f>D563+1</f>
        <v>2</v>
      </c>
      <c r="E564" s="1582" t="s">
        <v>1096</v>
      </c>
      <c r="F564" s="3160"/>
      <c r="G564" s="1591"/>
      <c r="H564" s="1661"/>
      <c r="I564" s="1661"/>
      <c r="J564" s="1661"/>
      <c r="K564" s="1548"/>
      <c r="L564" s="1548"/>
      <c r="M564" s="1548"/>
      <c r="N564" s="1548"/>
      <c r="O564" s="1548"/>
      <c r="P564" s="1548"/>
      <c r="Q564" s="2402"/>
    </row>
    <row r="565" spans="1:17">
      <c r="A565" s="1580"/>
      <c r="B565" s="1586"/>
      <c r="C565" s="1582"/>
      <c r="D565" s="1582">
        <f t="shared" ref="D565:D611" si="1">D564+1</f>
        <v>3</v>
      </c>
      <c r="E565" s="1582" t="s">
        <v>1097</v>
      </c>
      <c r="F565" s="3160"/>
      <c r="G565" s="1591"/>
      <c r="H565" s="1661"/>
      <c r="I565" s="1661"/>
      <c r="J565" s="1661"/>
      <c r="K565" s="1548"/>
      <c r="L565" s="1548"/>
      <c r="M565" s="1548"/>
      <c r="N565" s="1548"/>
      <c r="O565" s="1548"/>
      <c r="P565" s="1548"/>
      <c r="Q565" s="2402"/>
    </row>
    <row r="566" spans="1:17">
      <c r="A566" s="1580"/>
      <c r="B566" s="1586"/>
      <c r="C566" s="1582"/>
      <c r="D566" s="1582">
        <f t="shared" si="1"/>
        <v>4</v>
      </c>
      <c r="E566" s="1582" t="s">
        <v>1098</v>
      </c>
      <c r="F566" s="3160"/>
      <c r="G566" s="1591"/>
      <c r="H566" s="1661"/>
      <c r="I566" s="1661"/>
      <c r="J566" s="1661"/>
      <c r="K566" s="1548"/>
      <c r="L566" s="1548"/>
      <c r="M566" s="1548"/>
      <c r="N566" s="1548"/>
      <c r="O566" s="1548"/>
      <c r="P566" s="1548"/>
      <c r="Q566" s="2402"/>
    </row>
    <row r="567" spans="1:17">
      <c r="A567" s="1580"/>
      <c r="B567" s="1586"/>
      <c r="C567" s="1582"/>
      <c r="D567" s="1582">
        <f t="shared" si="1"/>
        <v>5</v>
      </c>
      <c r="E567" s="1582" t="s">
        <v>1099</v>
      </c>
      <c r="F567" s="3160"/>
      <c r="G567" s="1591"/>
      <c r="H567" s="1661"/>
      <c r="I567" s="1661"/>
      <c r="J567" s="1661"/>
      <c r="K567" s="1548"/>
      <c r="L567" s="1548"/>
      <c r="M567" s="1548"/>
      <c r="N567" s="1548"/>
      <c r="O567" s="1548"/>
      <c r="P567" s="1548"/>
      <c r="Q567" s="2402"/>
    </row>
    <row r="568" spans="1:17">
      <c r="A568" s="1580"/>
      <c r="B568" s="1586"/>
      <c r="C568" s="1582"/>
      <c r="D568" s="1582">
        <f t="shared" si="1"/>
        <v>6</v>
      </c>
      <c r="E568" s="1582" t="s">
        <v>1100</v>
      </c>
      <c r="F568" s="3160"/>
      <c r="G568" s="1591"/>
      <c r="H568" s="1661"/>
      <c r="I568" s="1661"/>
      <c r="J568" s="1661"/>
      <c r="K568" s="1548"/>
      <c r="L568" s="1548"/>
      <c r="M568" s="1548"/>
      <c r="N568" s="1548"/>
      <c r="O568" s="1548"/>
      <c r="P568" s="1548"/>
      <c r="Q568" s="2402"/>
    </row>
    <row r="569" spans="1:17">
      <c r="A569" s="1580"/>
      <c r="B569" s="1586"/>
      <c r="C569" s="1582"/>
      <c r="D569" s="1582">
        <f t="shared" si="1"/>
        <v>7</v>
      </c>
      <c r="E569" s="1582" t="s">
        <v>1101</v>
      </c>
      <c r="F569" s="3160"/>
      <c r="G569" s="1591"/>
      <c r="H569" s="1661"/>
      <c r="I569" s="1661"/>
      <c r="J569" s="1661"/>
      <c r="K569" s="1548"/>
      <c r="L569" s="1548"/>
      <c r="M569" s="1548"/>
      <c r="N569" s="1548"/>
      <c r="O569" s="1548"/>
      <c r="P569" s="1548"/>
      <c r="Q569" s="2402"/>
    </row>
    <row r="570" spans="1:17" ht="13.5" customHeight="1">
      <c r="A570" s="1580"/>
      <c r="B570" s="1586"/>
      <c r="C570" s="1582"/>
      <c r="D570" s="1582">
        <f t="shared" si="1"/>
        <v>8</v>
      </c>
      <c r="E570" s="1582" t="s">
        <v>1102</v>
      </c>
      <c r="F570" s="3160"/>
      <c r="G570" s="1591"/>
      <c r="H570" s="1661"/>
      <c r="I570" s="1661"/>
      <c r="J570" s="1661"/>
      <c r="K570" s="1548"/>
      <c r="L570" s="1548"/>
      <c r="M570" s="1548"/>
      <c r="N570" s="1548"/>
      <c r="O570" s="1548"/>
      <c r="P570" s="1548"/>
      <c r="Q570" s="2402"/>
    </row>
    <row r="571" spans="1:17">
      <c r="A571" s="1580"/>
      <c r="B571" s="1586"/>
      <c r="C571" s="1582"/>
      <c r="D571" s="1582">
        <f t="shared" si="1"/>
        <v>9</v>
      </c>
      <c r="E571" s="1582" t="s">
        <v>1103</v>
      </c>
      <c r="F571" s="3160"/>
      <c r="G571" s="1591"/>
      <c r="H571" s="1661"/>
      <c r="I571" s="1661"/>
      <c r="J571" s="1661"/>
      <c r="K571" s="1548"/>
      <c r="L571" s="1548"/>
      <c r="M571" s="1548"/>
      <c r="N571" s="1548"/>
      <c r="O571" s="1548"/>
      <c r="P571" s="1548"/>
      <c r="Q571" s="2402"/>
    </row>
    <row r="572" spans="1:17" ht="14.25" customHeight="1">
      <c r="A572" s="1580"/>
      <c r="B572" s="1586"/>
      <c r="C572" s="1582"/>
      <c r="D572" s="1582">
        <f t="shared" si="1"/>
        <v>10</v>
      </c>
      <c r="E572" s="1582" t="s">
        <v>1104</v>
      </c>
      <c r="F572" s="3160"/>
      <c r="G572" s="1591"/>
      <c r="H572" s="1661"/>
      <c r="I572" s="1661"/>
      <c r="J572" s="1661"/>
      <c r="K572" s="1548"/>
      <c r="L572" s="1548"/>
      <c r="M572" s="1548"/>
      <c r="N572" s="1548"/>
      <c r="O572" s="1548"/>
      <c r="P572" s="1548"/>
      <c r="Q572" s="2402"/>
    </row>
    <row r="573" spans="1:17">
      <c r="A573" s="1580"/>
      <c r="B573" s="1586"/>
      <c r="C573" s="1582"/>
      <c r="D573" s="1582">
        <f t="shared" si="1"/>
        <v>11</v>
      </c>
      <c r="E573" s="1582" t="s">
        <v>1105</v>
      </c>
      <c r="F573" s="3160"/>
      <c r="G573" s="1591"/>
      <c r="H573" s="1661"/>
      <c r="I573" s="1661"/>
      <c r="J573" s="1661"/>
      <c r="K573" s="1548"/>
      <c r="L573" s="1548"/>
      <c r="M573" s="1548"/>
      <c r="N573" s="1548"/>
      <c r="O573" s="1548"/>
      <c r="P573" s="1548"/>
      <c r="Q573" s="2402"/>
    </row>
    <row r="574" spans="1:17" ht="14.25" customHeight="1">
      <c r="A574" s="1580"/>
      <c r="B574" s="1586"/>
      <c r="C574" s="1582"/>
      <c r="D574" s="1582">
        <f t="shared" si="1"/>
        <v>12</v>
      </c>
      <c r="E574" s="1582" t="s">
        <v>1106</v>
      </c>
      <c r="F574" s="3160"/>
      <c r="G574" s="1591"/>
      <c r="H574" s="1661"/>
      <c r="I574" s="1661"/>
      <c r="J574" s="1661"/>
      <c r="K574" s="1548"/>
      <c r="L574" s="1548"/>
      <c r="M574" s="1548"/>
      <c r="N574" s="1548"/>
      <c r="O574" s="1548"/>
      <c r="P574" s="1548"/>
      <c r="Q574" s="2402"/>
    </row>
    <row r="575" spans="1:17">
      <c r="A575" s="1580"/>
      <c r="B575" s="1586"/>
      <c r="C575" s="1582"/>
      <c r="D575" s="1582">
        <f t="shared" si="1"/>
        <v>13</v>
      </c>
      <c r="E575" s="1582" t="s">
        <v>1107</v>
      </c>
      <c r="F575" s="3160"/>
      <c r="G575" s="1591"/>
      <c r="H575" s="1661"/>
      <c r="I575" s="1661"/>
      <c r="J575" s="1661"/>
      <c r="K575" s="1548"/>
      <c r="L575" s="1548"/>
      <c r="M575" s="1548"/>
      <c r="N575" s="1548"/>
      <c r="O575" s="1548"/>
      <c r="P575" s="1548"/>
      <c r="Q575" s="2402"/>
    </row>
    <row r="576" spans="1:17">
      <c r="A576" s="1580"/>
      <c r="B576" s="1586"/>
      <c r="C576" s="1582"/>
      <c r="D576" s="1582">
        <f t="shared" si="1"/>
        <v>14</v>
      </c>
      <c r="E576" s="1582" t="s">
        <v>1108</v>
      </c>
      <c r="F576" s="3165"/>
      <c r="G576" s="771"/>
      <c r="H576" s="771"/>
      <c r="I576" s="771"/>
      <c r="J576" s="771"/>
      <c r="K576" s="771"/>
      <c r="L576" s="771"/>
      <c r="M576" s="771"/>
      <c r="N576" s="771"/>
      <c r="O576" s="1548"/>
      <c r="P576" s="1548"/>
      <c r="Q576" s="2402"/>
    </row>
    <row r="577" spans="1:17">
      <c r="A577" s="1580"/>
      <c r="B577" s="1586"/>
      <c r="C577" s="1582"/>
      <c r="D577" s="1582">
        <f t="shared" si="1"/>
        <v>15</v>
      </c>
      <c r="E577" s="1582" t="s">
        <v>1109</v>
      </c>
      <c r="F577" s="3160"/>
      <c r="G577" s="1591"/>
      <c r="H577" s="1548"/>
      <c r="I577" s="1548"/>
      <c r="J577" s="1548"/>
      <c r="K577" s="1548"/>
      <c r="L577" s="1548"/>
      <c r="M577" s="1548"/>
      <c r="N577" s="1548"/>
      <c r="O577" s="1548"/>
      <c r="P577" s="1548"/>
      <c r="Q577" s="2402"/>
    </row>
    <row r="578" spans="1:17">
      <c r="A578" s="1580"/>
      <c r="B578" s="1586"/>
      <c r="C578" s="1582"/>
      <c r="D578" s="1582">
        <f t="shared" si="1"/>
        <v>16</v>
      </c>
      <c r="E578" s="1582" t="s">
        <v>1110</v>
      </c>
      <c r="F578" s="3160"/>
      <c r="G578" s="1591"/>
      <c r="H578" s="1661"/>
      <c r="I578" s="1661"/>
      <c r="J578" s="1661"/>
      <c r="K578" s="1548"/>
      <c r="L578" s="1548"/>
      <c r="M578" s="1548"/>
      <c r="N578" s="1548"/>
      <c r="O578" s="1548"/>
      <c r="P578" s="1548"/>
      <c r="Q578" s="2402"/>
    </row>
    <row r="579" spans="1:17">
      <c r="A579" s="1580"/>
      <c r="B579" s="1586"/>
      <c r="C579" s="1582"/>
      <c r="D579" s="1582">
        <f t="shared" si="1"/>
        <v>17</v>
      </c>
      <c r="E579" s="1582" t="s">
        <v>1111</v>
      </c>
      <c r="F579" s="3160"/>
      <c r="G579" s="1591"/>
      <c r="H579" s="1661"/>
      <c r="I579" s="1661"/>
      <c r="J579" s="1661"/>
      <c r="K579" s="1548"/>
      <c r="L579" s="1548"/>
      <c r="M579" s="1548"/>
      <c r="N579" s="1548"/>
      <c r="O579" s="1548"/>
      <c r="P579" s="1548"/>
      <c r="Q579" s="2402"/>
    </row>
    <row r="580" spans="1:17">
      <c r="A580" s="1580"/>
      <c r="B580" s="1586"/>
      <c r="C580" s="1582"/>
      <c r="D580" s="1582">
        <f t="shared" si="1"/>
        <v>18</v>
      </c>
      <c r="E580" s="1582" t="s">
        <v>1112</v>
      </c>
      <c r="F580" s="3160"/>
      <c r="G580" s="1591"/>
      <c r="H580" s="1661"/>
      <c r="I580" s="1661"/>
      <c r="J580" s="1661"/>
      <c r="K580" s="1548"/>
      <c r="L580" s="1548"/>
      <c r="M580" s="1548"/>
      <c r="N580" s="1548"/>
      <c r="O580" s="1548"/>
      <c r="P580" s="1548"/>
      <c r="Q580" s="2402"/>
    </row>
    <row r="581" spans="1:17">
      <c r="A581" s="1580"/>
      <c r="B581" s="1586"/>
      <c r="C581" s="1582"/>
      <c r="D581" s="1582">
        <f t="shared" si="1"/>
        <v>19</v>
      </c>
      <c r="E581" s="1582" t="s">
        <v>1113</v>
      </c>
      <c r="F581" s="3160"/>
      <c r="G581" s="1591"/>
      <c r="H581" s="1661"/>
      <c r="I581" s="1661"/>
      <c r="J581" s="1661"/>
      <c r="K581" s="1548"/>
      <c r="L581" s="1548"/>
      <c r="M581" s="1548"/>
      <c r="N581" s="1548"/>
      <c r="O581" s="1548"/>
      <c r="P581" s="1548"/>
      <c r="Q581" s="2402"/>
    </row>
    <row r="582" spans="1:17" ht="15" customHeight="1">
      <c r="A582" s="1580"/>
      <c r="B582" s="1586"/>
      <c r="C582" s="1582"/>
      <c r="D582" s="1582">
        <f t="shared" si="1"/>
        <v>20</v>
      </c>
      <c r="E582" s="1582" t="s">
        <v>1114</v>
      </c>
      <c r="F582" s="3160"/>
      <c r="G582" s="1591"/>
      <c r="H582" s="1661"/>
      <c r="I582" s="1661"/>
      <c r="J582" s="1661"/>
      <c r="K582" s="1548"/>
      <c r="L582" s="1548"/>
      <c r="M582" s="1548"/>
      <c r="N582" s="1548"/>
      <c r="O582" s="1548"/>
      <c r="P582" s="1548"/>
      <c r="Q582" s="2402"/>
    </row>
    <row r="583" spans="1:17">
      <c r="A583" s="1580"/>
      <c r="B583" s="1586"/>
      <c r="C583" s="1582"/>
      <c r="D583" s="1582">
        <f t="shared" si="1"/>
        <v>21</v>
      </c>
      <c r="E583" s="1582" t="s">
        <v>1115</v>
      </c>
      <c r="F583" s="3160"/>
      <c r="G583" s="1591"/>
      <c r="H583" s="1661"/>
      <c r="I583" s="1661"/>
      <c r="J583" s="1661"/>
      <c r="K583" s="1548"/>
      <c r="L583" s="1548"/>
      <c r="M583" s="1548"/>
      <c r="N583" s="1548"/>
      <c r="O583" s="1548"/>
      <c r="P583" s="1548"/>
      <c r="Q583" s="2402"/>
    </row>
    <row r="584" spans="1:17">
      <c r="A584" s="1580"/>
      <c r="B584" s="1586"/>
      <c r="C584" s="1582"/>
      <c r="D584" s="1582">
        <f t="shared" si="1"/>
        <v>22</v>
      </c>
      <c r="E584" s="1582" t="s">
        <v>1116</v>
      </c>
      <c r="F584" s="3160"/>
      <c r="G584" s="1591"/>
      <c r="H584" s="1661"/>
      <c r="I584" s="1661"/>
      <c r="J584" s="1661"/>
      <c r="K584" s="1548"/>
      <c r="L584" s="1548"/>
      <c r="M584" s="1548"/>
      <c r="N584" s="1548"/>
      <c r="O584" s="1548"/>
      <c r="P584" s="1548"/>
      <c r="Q584" s="2402"/>
    </row>
    <row r="585" spans="1:17">
      <c r="A585" s="1580"/>
      <c r="B585" s="1586"/>
      <c r="C585" s="1582"/>
      <c r="D585" s="1582">
        <f t="shared" si="1"/>
        <v>23</v>
      </c>
      <c r="E585" s="1582" t="s">
        <v>1117</v>
      </c>
      <c r="F585" s="3160"/>
      <c r="G585" s="1591"/>
      <c r="H585" s="1661"/>
      <c r="I585" s="1661"/>
      <c r="J585" s="1661"/>
      <c r="K585" s="1548"/>
      <c r="L585" s="1548"/>
      <c r="M585" s="1548"/>
      <c r="N585" s="1548"/>
      <c r="O585" s="1548"/>
      <c r="P585" s="1548"/>
      <c r="Q585" s="2402"/>
    </row>
    <row r="586" spans="1:17">
      <c r="A586" s="1580"/>
      <c r="B586" s="1586"/>
      <c r="C586" s="1582"/>
      <c r="D586" s="1582">
        <f t="shared" si="1"/>
        <v>24</v>
      </c>
      <c r="E586" s="1582" t="s">
        <v>1118</v>
      </c>
      <c r="F586" s="3160"/>
      <c r="G586" s="1591"/>
      <c r="H586" s="1661"/>
      <c r="I586" s="1661"/>
      <c r="J586" s="1661"/>
      <c r="K586" s="1548"/>
      <c r="L586" s="1548"/>
      <c r="M586" s="1548"/>
      <c r="N586" s="1548"/>
      <c r="O586" s="1548"/>
      <c r="P586" s="1548"/>
      <c r="Q586" s="2402"/>
    </row>
    <row r="587" spans="1:17">
      <c r="A587" s="1580"/>
      <c r="B587" s="1586"/>
      <c r="C587" s="1582"/>
      <c r="D587" s="1582">
        <f t="shared" si="1"/>
        <v>25</v>
      </c>
      <c r="E587" s="1582" t="s">
        <v>1119</v>
      </c>
      <c r="F587" s="3160"/>
      <c r="G587" s="1591"/>
      <c r="H587" s="1661"/>
      <c r="I587" s="1661"/>
      <c r="J587" s="1661"/>
      <c r="K587" s="1548"/>
      <c r="L587" s="1548"/>
      <c r="M587" s="1548"/>
      <c r="N587" s="1548"/>
      <c r="O587" s="1548"/>
      <c r="P587" s="1548"/>
      <c r="Q587" s="2402"/>
    </row>
    <row r="588" spans="1:17">
      <c r="A588" s="1580"/>
      <c r="B588" s="1586"/>
      <c r="C588" s="1582"/>
      <c r="D588" s="1582">
        <f t="shared" si="1"/>
        <v>26</v>
      </c>
      <c r="E588" s="1606" t="s">
        <v>1120</v>
      </c>
      <c r="F588" s="3161"/>
      <c r="G588" s="1591"/>
      <c r="H588" s="1661"/>
      <c r="I588" s="1661"/>
      <c r="J588" s="1661"/>
      <c r="K588" s="1548"/>
      <c r="L588" s="1548"/>
      <c r="M588" s="1548"/>
      <c r="N588" s="1548"/>
      <c r="O588" s="1548"/>
      <c r="P588" s="1548"/>
      <c r="Q588" s="2402"/>
    </row>
    <row r="589" spans="1:17">
      <c r="A589" s="1580"/>
      <c r="B589" s="1586"/>
      <c r="C589" s="1582"/>
      <c r="D589" s="1582">
        <f t="shared" si="1"/>
        <v>27</v>
      </c>
      <c r="E589" s="1582" t="s">
        <v>1121</v>
      </c>
      <c r="F589" s="3160"/>
      <c r="G589" s="1591"/>
      <c r="H589" s="1661"/>
      <c r="I589" s="1661"/>
      <c r="J589" s="1661"/>
      <c r="K589" s="1548"/>
      <c r="L589" s="1548"/>
      <c r="M589" s="1548"/>
      <c r="N589" s="1548"/>
      <c r="O589" s="1548"/>
      <c r="P589" s="1548"/>
      <c r="Q589" s="2402"/>
    </row>
    <row r="590" spans="1:17">
      <c r="A590" s="1580"/>
      <c r="B590" s="1586"/>
      <c r="C590" s="1582"/>
      <c r="D590" s="1582">
        <f t="shared" si="1"/>
        <v>28</v>
      </c>
      <c r="E590" s="1582" t="s">
        <v>1122</v>
      </c>
      <c r="F590" s="3160"/>
      <c r="G590" s="1591"/>
      <c r="H590" s="1661"/>
      <c r="I590" s="1661"/>
      <c r="J590" s="1661"/>
      <c r="K590" s="1548"/>
      <c r="L590" s="1548"/>
      <c r="M590" s="1548"/>
      <c r="N590" s="1548"/>
      <c r="O590" s="1548"/>
      <c r="P590" s="1548"/>
      <c r="Q590" s="2402"/>
    </row>
    <row r="591" spans="1:17">
      <c r="A591" s="1580"/>
      <c r="B591" s="1586"/>
      <c r="C591" s="1582"/>
      <c r="D591" s="1582">
        <f t="shared" si="1"/>
        <v>29</v>
      </c>
      <c r="E591" s="1582" t="s">
        <v>1123</v>
      </c>
      <c r="F591" s="3160"/>
      <c r="G591" s="1591"/>
      <c r="H591" s="1661"/>
      <c r="I591" s="1661"/>
      <c r="J591" s="1661"/>
      <c r="K591" s="1548"/>
      <c r="L591" s="1548"/>
      <c r="M591" s="1548"/>
      <c r="N591" s="1548"/>
      <c r="O591" s="1548"/>
      <c r="P591" s="1548"/>
      <c r="Q591" s="2402"/>
    </row>
    <row r="592" spans="1:17">
      <c r="A592" s="1580"/>
      <c r="B592" s="1586"/>
      <c r="C592" s="1582"/>
      <c r="D592" s="1582">
        <f t="shared" si="1"/>
        <v>30</v>
      </c>
      <c r="E592" s="1582" t="s">
        <v>1124</v>
      </c>
      <c r="F592" s="3160"/>
      <c r="G592" s="1591"/>
      <c r="H592" s="1661"/>
      <c r="I592" s="1661"/>
      <c r="J592" s="1661"/>
      <c r="K592" s="1548"/>
      <c r="L592" s="1548"/>
      <c r="M592" s="1548"/>
      <c r="N592" s="1548"/>
      <c r="O592" s="1548"/>
      <c r="P592" s="1548"/>
      <c r="Q592" s="2402"/>
    </row>
    <row r="593" spans="1:17">
      <c r="A593" s="1580"/>
      <c r="B593" s="1586"/>
      <c r="C593" s="1582"/>
      <c r="D593" s="1582">
        <f t="shared" si="1"/>
        <v>31</v>
      </c>
      <c r="E593" s="1582" t="s">
        <v>1125</v>
      </c>
      <c r="F593" s="3160"/>
      <c r="G593" s="1591"/>
      <c r="H593" s="1661"/>
      <c r="I593" s="1661"/>
      <c r="J593" s="1661"/>
      <c r="K593" s="1548"/>
      <c r="L593" s="1548"/>
      <c r="M593" s="1548"/>
      <c r="N593" s="1548"/>
      <c r="O593" s="1548"/>
      <c r="P593" s="1548"/>
      <c r="Q593" s="2402"/>
    </row>
    <row r="594" spans="1:17">
      <c r="A594" s="1580"/>
      <c r="B594" s="1586"/>
      <c r="C594" s="1582"/>
      <c r="D594" s="1582">
        <f t="shared" si="1"/>
        <v>32</v>
      </c>
      <c r="E594" s="1582" t="s">
        <v>1126</v>
      </c>
      <c r="F594" s="3160"/>
      <c r="G594" s="1591"/>
      <c r="H594" s="1661"/>
      <c r="I594" s="1661"/>
      <c r="J594" s="1661"/>
      <c r="K594" s="1548"/>
      <c r="L594" s="1548"/>
      <c r="M594" s="1548"/>
      <c r="N594" s="1548"/>
      <c r="O594" s="1548"/>
      <c r="P594" s="1548"/>
      <c r="Q594" s="2402"/>
    </row>
    <row r="595" spans="1:17">
      <c r="A595" s="1580"/>
      <c r="B595" s="1586"/>
      <c r="C595" s="1582"/>
      <c r="D595" s="1582">
        <f t="shared" si="1"/>
        <v>33</v>
      </c>
      <c r="E595" s="1582" t="s">
        <v>1127</v>
      </c>
      <c r="F595" s="3160"/>
      <c r="G595" s="1591"/>
      <c r="H595" s="1661"/>
      <c r="I595" s="1661"/>
      <c r="J595" s="1661"/>
      <c r="K595" s="1548"/>
      <c r="L595" s="1548"/>
      <c r="M595" s="1548"/>
      <c r="N595" s="1548"/>
      <c r="O595" s="1548"/>
      <c r="P595" s="1548"/>
      <c r="Q595" s="2402"/>
    </row>
    <row r="596" spans="1:17">
      <c r="A596" s="1580"/>
      <c r="B596" s="1586"/>
      <c r="C596" s="1582"/>
      <c r="D596" s="1582">
        <f t="shared" si="1"/>
        <v>34</v>
      </c>
      <c r="E596" s="1582" t="s">
        <v>1128</v>
      </c>
      <c r="F596" s="3160"/>
      <c r="G596" s="1591"/>
      <c r="H596" s="1661"/>
      <c r="I596" s="1661"/>
      <c r="J596" s="1661"/>
      <c r="K596" s="1548"/>
      <c r="L596" s="1548"/>
      <c r="M596" s="1548"/>
      <c r="N596" s="1548"/>
      <c r="O596" s="1548"/>
      <c r="P596" s="1548"/>
      <c r="Q596" s="2402"/>
    </row>
    <row r="597" spans="1:17">
      <c r="A597" s="1580"/>
      <c r="B597" s="1586"/>
      <c r="C597" s="1582"/>
      <c r="D597" s="1582">
        <f t="shared" si="1"/>
        <v>35</v>
      </c>
      <c r="E597" s="1582" t="s">
        <v>1129</v>
      </c>
      <c r="F597" s="3160"/>
      <c r="G597" s="1591"/>
      <c r="H597" s="1661"/>
      <c r="I597" s="1661"/>
      <c r="J597" s="1661"/>
      <c r="K597" s="1548"/>
      <c r="L597" s="1548"/>
      <c r="M597" s="1548"/>
      <c r="N597" s="1548"/>
      <c r="O597" s="1548"/>
      <c r="P597" s="1548"/>
      <c r="Q597" s="2402"/>
    </row>
    <row r="598" spans="1:17" ht="14.25" customHeight="1">
      <c r="A598" s="1580"/>
      <c r="B598" s="1586"/>
      <c r="C598" s="1582"/>
      <c r="D598" s="1582">
        <f t="shared" si="1"/>
        <v>36</v>
      </c>
      <c r="E598" s="1582" t="s">
        <v>1130</v>
      </c>
      <c r="F598" s="3160"/>
      <c r="G598" s="1591"/>
      <c r="H598" s="1661"/>
      <c r="I598" s="1661"/>
      <c r="J598" s="1661"/>
      <c r="K598" s="1548"/>
      <c r="L598" s="1548"/>
      <c r="M598" s="1548"/>
      <c r="N598" s="1548"/>
      <c r="O598" s="1548"/>
      <c r="P598" s="1548"/>
      <c r="Q598" s="2402"/>
    </row>
    <row r="599" spans="1:17">
      <c r="A599" s="1580"/>
      <c r="B599" s="1586"/>
      <c r="C599" s="1582"/>
      <c r="D599" s="1582">
        <f t="shared" si="1"/>
        <v>37</v>
      </c>
      <c r="E599" s="1582" t="s">
        <v>1131</v>
      </c>
      <c r="F599" s="3160"/>
      <c r="G599" s="1591"/>
      <c r="H599" s="1661"/>
      <c r="I599" s="1661"/>
      <c r="J599" s="1661"/>
      <c r="K599" s="1548"/>
      <c r="L599" s="1548"/>
      <c r="M599" s="1548"/>
      <c r="N599" s="1548"/>
      <c r="O599" s="1548"/>
      <c r="P599" s="1548"/>
      <c r="Q599" s="2402"/>
    </row>
    <row r="600" spans="1:17">
      <c r="A600" s="1580"/>
      <c r="B600" s="1586"/>
      <c r="C600" s="1582"/>
      <c r="D600" s="1582">
        <f t="shared" si="1"/>
        <v>38</v>
      </c>
      <c r="E600" s="1582" t="s">
        <v>1132</v>
      </c>
      <c r="F600" s="3160"/>
      <c r="G600" s="1591"/>
      <c r="H600" s="1661"/>
      <c r="I600" s="1661"/>
      <c r="J600" s="1661"/>
      <c r="K600" s="1548"/>
      <c r="L600" s="1548"/>
      <c r="M600" s="1548"/>
      <c r="N600" s="1548"/>
      <c r="O600" s="1548"/>
      <c r="P600" s="1548"/>
      <c r="Q600" s="2402"/>
    </row>
    <row r="601" spans="1:17" ht="13.5" customHeight="1">
      <c r="A601" s="1580"/>
      <c r="B601" s="1586"/>
      <c r="C601" s="1582"/>
      <c r="D601" s="1582">
        <f t="shared" si="1"/>
        <v>39</v>
      </c>
      <c r="E601" s="1582" t="s">
        <v>1133</v>
      </c>
      <c r="F601" s="3160"/>
      <c r="G601" s="1591"/>
      <c r="H601" s="1661"/>
      <c r="I601" s="1661"/>
      <c r="J601" s="1661"/>
      <c r="K601" s="1548"/>
      <c r="L601" s="1548"/>
      <c r="M601" s="1548"/>
      <c r="N601" s="1548"/>
      <c r="O601" s="1548"/>
      <c r="P601" s="1548"/>
      <c r="Q601" s="2402"/>
    </row>
    <row r="602" spans="1:17" ht="13.5" customHeight="1">
      <c r="A602" s="1580"/>
      <c r="B602" s="1586"/>
      <c r="C602" s="1582"/>
      <c r="D602" s="1582">
        <f t="shared" si="1"/>
        <v>40</v>
      </c>
      <c r="E602" s="1582" t="s">
        <v>1134</v>
      </c>
      <c r="F602" s="3160"/>
      <c r="G602" s="1591"/>
      <c r="H602" s="1661"/>
      <c r="I602" s="1661"/>
      <c r="J602" s="1661"/>
      <c r="K602" s="1548"/>
      <c r="L602" s="1548"/>
      <c r="M602" s="1548"/>
      <c r="N602" s="1548"/>
      <c r="O602" s="1548"/>
      <c r="P602" s="1548"/>
      <c r="Q602" s="2402"/>
    </row>
    <row r="603" spans="1:17">
      <c r="A603" s="1580"/>
      <c r="B603" s="1586"/>
      <c r="C603" s="1582"/>
      <c r="D603" s="1582">
        <f t="shared" si="1"/>
        <v>41</v>
      </c>
      <c r="E603" s="1582" t="s">
        <v>1135</v>
      </c>
      <c r="F603" s="3165"/>
      <c r="G603" s="771"/>
      <c r="H603" s="771"/>
      <c r="I603" s="771"/>
      <c r="J603" s="771"/>
      <c r="K603" s="771"/>
      <c r="L603" s="771"/>
      <c r="M603" s="771"/>
      <c r="N603" s="771"/>
      <c r="O603" s="1548"/>
      <c r="P603" s="1548"/>
      <c r="Q603" s="2402"/>
    </row>
    <row r="604" spans="1:17">
      <c r="A604" s="1580"/>
      <c r="B604" s="1586"/>
      <c r="C604" s="1582"/>
      <c r="D604" s="1582">
        <f t="shared" si="1"/>
        <v>42</v>
      </c>
      <c r="E604" s="1582" t="s">
        <v>1136</v>
      </c>
      <c r="F604" s="3160"/>
      <c r="G604" s="1591"/>
      <c r="H604" s="1661"/>
      <c r="I604" s="1661"/>
      <c r="J604" s="1661"/>
      <c r="K604" s="1548"/>
      <c r="L604" s="1548"/>
      <c r="M604" s="1548"/>
      <c r="N604" s="1548"/>
      <c r="O604" s="1548"/>
      <c r="P604" s="1548"/>
      <c r="Q604" s="2402"/>
    </row>
    <row r="605" spans="1:17">
      <c r="A605" s="1580"/>
      <c r="B605" s="1586"/>
      <c r="C605" s="1582"/>
      <c r="D605" s="1582">
        <f t="shared" si="1"/>
        <v>43</v>
      </c>
      <c r="E605" s="1582" t="s">
        <v>1137</v>
      </c>
      <c r="F605" s="3160"/>
      <c r="G605" s="1591"/>
      <c r="H605" s="1661"/>
      <c r="I605" s="1661"/>
      <c r="J605" s="1661"/>
      <c r="K605" s="1548"/>
      <c r="L605" s="1548"/>
      <c r="M605" s="1548"/>
      <c r="N605" s="1548"/>
      <c r="O605" s="1548"/>
      <c r="P605" s="1548"/>
      <c r="Q605" s="2402"/>
    </row>
    <row r="606" spans="1:17">
      <c r="A606" s="1580"/>
      <c r="B606" s="1586"/>
      <c r="C606" s="1582"/>
      <c r="D606" s="1582">
        <f t="shared" si="1"/>
        <v>44</v>
      </c>
      <c r="E606" s="1582" t="s">
        <v>1138</v>
      </c>
      <c r="F606" s="3160"/>
      <c r="G606" s="1591"/>
      <c r="H606" s="1661"/>
      <c r="I606" s="1661"/>
      <c r="J606" s="1661"/>
      <c r="K606" s="1548"/>
      <c r="L606" s="1548"/>
      <c r="M606" s="1548"/>
      <c r="N606" s="1548"/>
      <c r="O606" s="1548"/>
      <c r="P606" s="1548"/>
      <c r="Q606" s="2402"/>
    </row>
    <row r="607" spans="1:17" ht="15" customHeight="1">
      <c r="A607" s="1580"/>
      <c r="B607" s="1586"/>
      <c r="C607" s="1582"/>
      <c r="D607" s="1582">
        <f t="shared" si="1"/>
        <v>45</v>
      </c>
      <c r="E607" s="1582" t="s">
        <v>1139</v>
      </c>
      <c r="F607" s="3160"/>
      <c r="G607" s="1591"/>
      <c r="H607" s="1661"/>
      <c r="I607" s="1661"/>
      <c r="J607" s="1661"/>
      <c r="K607" s="1548"/>
      <c r="L607" s="1548"/>
      <c r="M607" s="1548"/>
      <c r="N607" s="1548"/>
      <c r="O607" s="1548"/>
      <c r="P607" s="1548"/>
      <c r="Q607" s="2402"/>
    </row>
    <row r="608" spans="1:17">
      <c r="A608" s="1580"/>
      <c r="B608" s="1586"/>
      <c r="C608" s="1582"/>
      <c r="D608" s="1582">
        <f t="shared" si="1"/>
        <v>46</v>
      </c>
      <c r="E608" s="1582" t="s">
        <v>1140</v>
      </c>
      <c r="F608" s="3160"/>
      <c r="G608" s="1591"/>
      <c r="H608" s="1661"/>
      <c r="I608" s="1661"/>
      <c r="J608" s="1661"/>
      <c r="K608" s="1548"/>
      <c r="L608" s="1548"/>
      <c r="M608" s="1548"/>
      <c r="N608" s="1548"/>
      <c r="O608" s="1548"/>
      <c r="P608" s="1548"/>
      <c r="Q608" s="2402"/>
    </row>
    <row r="609" spans="1:18" ht="16.5" customHeight="1">
      <c r="A609" s="1580"/>
      <c r="B609" s="1586"/>
      <c r="C609" s="1582"/>
      <c r="D609" s="1582">
        <f t="shared" si="1"/>
        <v>47</v>
      </c>
      <c r="E609" s="1582" t="s">
        <v>1141</v>
      </c>
      <c r="F609" s="3160"/>
      <c r="G609" s="1591"/>
      <c r="H609" s="1661"/>
      <c r="I609" s="1661"/>
      <c r="J609" s="1661"/>
      <c r="K609" s="1548"/>
      <c r="L609" s="1548"/>
      <c r="M609" s="1548"/>
      <c r="N609" s="1548"/>
      <c r="O609" s="1548"/>
      <c r="P609" s="1548"/>
      <c r="Q609" s="2402"/>
    </row>
    <row r="610" spans="1:18">
      <c r="A610" s="1580"/>
      <c r="B610" s="1586"/>
      <c r="C610" s="1582"/>
      <c r="D610" s="1582">
        <f t="shared" si="1"/>
        <v>48</v>
      </c>
      <c r="E610" s="1582" t="s">
        <v>1142</v>
      </c>
      <c r="F610" s="3160"/>
      <c r="G610" s="1591"/>
      <c r="H610" s="1661"/>
      <c r="I610" s="1661"/>
      <c r="J610" s="1661"/>
      <c r="K610" s="1548"/>
      <c r="L610" s="1548"/>
      <c r="M610" s="1548"/>
      <c r="N610" s="1548"/>
      <c r="O610" s="1548"/>
      <c r="P610" s="1548"/>
      <c r="Q610" s="2402"/>
    </row>
    <row r="611" spans="1:18">
      <c r="A611" s="1580"/>
      <c r="B611" s="1586"/>
      <c r="C611" s="1582"/>
      <c r="D611" s="1582">
        <f t="shared" si="1"/>
        <v>49</v>
      </c>
      <c r="E611" s="1582" t="s">
        <v>1143</v>
      </c>
      <c r="F611" s="3160"/>
      <c r="G611" s="1591"/>
      <c r="H611" s="1661"/>
      <c r="I611" s="1661"/>
      <c r="J611" s="1661"/>
      <c r="K611" s="1548"/>
      <c r="L611" s="1548"/>
      <c r="M611" s="1548"/>
      <c r="N611" s="1548"/>
      <c r="O611" s="1548"/>
      <c r="P611" s="1548"/>
      <c r="Q611" s="2402"/>
    </row>
    <row r="612" spans="1:18" ht="15" customHeight="1">
      <c r="A612" s="1580"/>
      <c r="B612" s="1586"/>
      <c r="C612" s="1582" t="s">
        <v>1144</v>
      </c>
      <c r="D612" s="1582"/>
      <c r="E612" s="1582"/>
      <c r="F612" s="3165"/>
      <c r="G612" s="771"/>
      <c r="H612" s="1758"/>
      <c r="I612" s="1758"/>
      <c r="J612" s="1758"/>
      <c r="K612" s="1601"/>
      <c r="L612" s="1601"/>
      <c r="M612" s="1601"/>
      <c r="N612" s="1601"/>
      <c r="O612" s="1601"/>
      <c r="P612" s="1601"/>
      <c r="Q612" s="2395"/>
    </row>
    <row r="613" spans="1:18">
      <c r="A613" s="1580"/>
      <c r="B613" s="1586"/>
      <c r="C613" s="1582"/>
      <c r="D613" s="1582" t="s">
        <v>647</v>
      </c>
      <c r="E613" s="1582" t="s">
        <v>1145</v>
      </c>
      <c r="F613" s="3160"/>
      <c r="G613" s="1721"/>
      <c r="H613" s="1762"/>
      <c r="I613" s="1762"/>
      <c r="J613" s="1762"/>
      <c r="K613" s="1591"/>
      <c r="L613" s="1591"/>
      <c r="M613" s="1591"/>
      <c r="N613" s="1591"/>
      <c r="O613" s="1591"/>
      <c r="P613" s="1591"/>
      <c r="Q613" s="2402"/>
    </row>
    <row r="614" spans="1:18" ht="15.75" customHeight="1">
      <c r="A614" s="1580"/>
      <c r="B614" s="1586"/>
      <c r="C614" s="1582"/>
      <c r="D614" s="1582" t="s">
        <v>648</v>
      </c>
      <c r="E614" s="1582" t="s">
        <v>1146</v>
      </c>
      <c r="F614" s="3160"/>
      <c r="G614" s="1721"/>
      <c r="H614" s="1763"/>
      <c r="I614" s="1763"/>
      <c r="J614" s="1763"/>
      <c r="K614" s="1596"/>
      <c r="L614" s="1596"/>
      <c r="M614" s="1596"/>
      <c r="N614" s="1596"/>
      <c r="O614" s="1591"/>
      <c r="P614" s="1591"/>
      <c r="Q614" s="2383"/>
    </row>
    <row r="615" spans="1:18">
      <c r="A615" s="1580"/>
      <c r="B615" s="1586"/>
      <c r="C615" s="1582"/>
      <c r="D615" s="1582" t="s">
        <v>666</v>
      </c>
      <c r="E615" s="1582" t="s">
        <v>1147</v>
      </c>
      <c r="F615" s="3160"/>
      <c r="G615" s="1721"/>
      <c r="H615" s="1762"/>
      <c r="I615" s="1762"/>
      <c r="J615" s="1762"/>
      <c r="K615" s="1604"/>
      <c r="L615" s="1604"/>
      <c r="M615" s="1604"/>
      <c r="N615" s="1604"/>
      <c r="O615" s="1604"/>
      <c r="P615" s="1604"/>
      <c r="Q615" s="2385"/>
    </row>
    <row r="616" spans="1:18">
      <c r="A616" s="1580"/>
      <c r="B616" s="1586"/>
      <c r="C616" s="1582"/>
      <c r="D616" s="1582" t="s">
        <v>667</v>
      </c>
      <c r="E616" s="1582" t="s">
        <v>1149</v>
      </c>
      <c r="F616" s="3160"/>
      <c r="G616" s="1721"/>
      <c r="H616" s="1762"/>
      <c r="I616" s="1762"/>
      <c r="J616" s="1762"/>
      <c r="K616" s="1591"/>
      <c r="L616" s="1591"/>
      <c r="M616" s="1591"/>
      <c r="N616" s="1591"/>
      <c r="O616" s="1591"/>
      <c r="P616" s="1591"/>
      <c r="Q616" s="2402"/>
    </row>
    <row r="617" spans="1:18">
      <c r="A617" s="1580"/>
      <c r="B617" s="1586"/>
      <c r="C617" s="1582"/>
      <c r="D617" s="1582" t="s">
        <v>668</v>
      </c>
      <c r="E617" s="1582" t="s">
        <v>1148</v>
      </c>
      <c r="F617" s="3160"/>
      <c r="G617" s="1596"/>
      <c r="H617" s="1762"/>
      <c r="I617" s="1762"/>
      <c r="J617" s="1762"/>
      <c r="K617" s="1548"/>
      <c r="L617" s="1548"/>
      <c r="M617" s="1548"/>
      <c r="N617" s="1548"/>
      <c r="O617" s="1548"/>
      <c r="P617" s="1548"/>
      <c r="Q617" s="2402"/>
    </row>
    <row r="618" spans="1:18">
      <c r="A618" s="1580"/>
      <c r="B618" s="1586"/>
      <c r="C618" s="1582"/>
      <c r="D618" s="1582" t="s">
        <v>669</v>
      </c>
      <c r="E618" s="1582" t="s">
        <v>1150</v>
      </c>
      <c r="F618" s="3160"/>
      <c r="G618" s="1596"/>
      <c r="H618" s="1762"/>
      <c r="I618" s="1762"/>
      <c r="J618" s="1762"/>
      <c r="K618" s="1590"/>
      <c r="L618" s="1590"/>
      <c r="M618" s="1590"/>
      <c r="N618" s="1590"/>
      <c r="O618" s="1590"/>
      <c r="P618" s="1590"/>
      <c r="Q618" s="2386"/>
    </row>
    <row r="619" spans="1:18" ht="15.75" thickBot="1">
      <c r="A619" s="1764"/>
      <c r="B619" s="1765"/>
      <c r="C619" s="1766"/>
      <c r="D619" s="1766"/>
      <c r="E619" s="1766"/>
      <c r="F619" s="3168"/>
      <c r="G619" s="1767"/>
      <c r="H619" s="1768"/>
      <c r="I619" s="1768"/>
      <c r="J619" s="1768"/>
      <c r="K619" s="1769"/>
      <c r="L619" s="1769"/>
      <c r="M619" s="1769"/>
      <c r="N619" s="1769"/>
      <c r="O619" s="1769"/>
      <c r="P619" s="1769"/>
      <c r="Q619" s="2427"/>
    </row>
    <row r="620" spans="1:18">
      <c r="A620" s="27"/>
      <c r="B620" s="85"/>
      <c r="C620" s="86"/>
      <c r="D620" s="86"/>
      <c r="E620" s="86"/>
      <c r="F620" s="86"/>
      <c r="G620" s="87"/>
      <c r="H620" s="29"/>
      <c r="I620" s="29"/>
      <c r="J620" s="29"/>
      <c r="K620" s="88"/>
      <c r="L620" s="88"/>
      <c r="M620" s="88"/>
      <c r="N620" s="88"/>
      <c r="O620" s="88"/>
      <c r="P620" s="88"/>
      <c r="Q620" s="88"/>
    </row>
    <row r="621" spans="1:18" s="349" customFormat="1" ht="12.75">
      <c r="A621" s="358"/>
      <c r="B621" s="1445"/>
      <c r="D621" s="360"/>
      <c r="E621" s="359"/>
      <c r="F621" s="359"/>
      <c r="G621" s="941" t="s">
        <v>2946</v>
      </c>
      <c r="H621" s="361"/>
      <c r="I621" s="361"/>
      <c r="J621" s="361"/>
      <c r="K621" s="361"/>
      <c r="L621" s="362"/>
      <c r="M621" s="362"/>
      <c r="N621" s="362"/>
      <c r="O621" s="363" t="s">
        <v>2947</v>
      </c>
      <c r="P621" s="363"/>
      <c r="Q621" s="364"/>
      <c r="R621" s="1231"/>
    </row>
    <row r="622" spans="1:18" s="349" customFormat="1" ht="12.75">
      <c r="A622" s="358"/>
      <c r="B622" s="1445"/>
      <c r="D622" s="359"/>
      <c r="E622" s="359"/>
      <c r="F622" s="359"/>
      <c r="G622" s="359"/>
      <c r="H622" s="361"/>
      <c r="I622" s="361"/>
      <c r="J622" s="361"/>
      <c r="K622" s="361"/>
      <c r="L622" s="362"/>
      <c r="M622" s="362"/>
      <c r="N622" s="362"/>
      <c r="O622" s="363" t="s">
        <v>2950</v>
      </c>
      <c r="P622" s="363"/>
      <c r="Q622" s="364"/>
      <c r="R622" s="1231"/>
    </row>
    <row r="623" spans="1:18" s="349" customFormat="1" ht="12.75">
      <c r="A623" s="358"/>
      <c r="B623" s="1446"/>
      <c r="D623" s="366"/>
      <c r="E623" s="367"/>
      <c r="F623" s="367"/>
      <c r="G623" s="367"/>
      <c r="H623" s="368"/>
      <c r="I623" s="368"/>
      <c r="J623" s="368"/>
      <c r="K623" s="368"/>
      <c r="L623" s="362"/>
      <c r="M623" s="362"/>
      <c r="N623" s="362"/>
      <c r="O623" s="363" t="s">
        <v>2353</v>
      </c>
      <c r="P623" s="363"/>
      <c r="Q623" s="364"/>
      <c r="R623" s="1231"/>
    </row>
    <row r="624" spans="1:18" s="349" customFormat="1" ht="12.75">
      <c r="A624" s="358"/>
      <c r="B624" s="1447"/>
      <c r="D624" s="358"/>
      <c r="H624" s="541"/>
      <c r="I624" s="541"/>
      <c r="J624" s="541"/>
      <c r="K624" s="541"/>
      <c r="L624" s="541"/>
      <c r="M624" s="541"/>
      <c r="N624" s="1188"/>
      <c r="O624" s="3495"/>
      <c r="P624" s="3495"/>
      <c r="Q624" s="3495"/>
      <c r="R624" s="1231"/>
    </row>
    <row r="625" spans="1:18" s="349" customFormat="1" ht="14.25">
      <c r="A625" s="358"/>
      <c r="B625" s="1447"/>
      <c r="D625" s="358"/>
      <c r="H625" s="541"/>
      <c r="I625" s="541"/>
      <c r="J625" s="541"/>
      <c r="K625" s="541"/>
      <c r="L625" s="541"/>
      <c r="M625" s="541"/>
      <c r="N625" s="1188"/>
      <c r="O625" s="943"/>
      <c r="P625" s="943"/>
      <c r="Q625" s="364"/>
      <c r="R625" s="1231"/>
    </row>
    <row r="626" spans="1:18" s="349" customFormat="1" ht="12.75">
      <c r="A626" s="358"/>
      <c r="B626" s="1448"/>
      <c r="C626" s="358"/>
      <c r="D626" s="358"/>
      <c r="E626" s="358"/>
      <c r="F626" s="358"/>
      <c r="G626" s="358"/>
      <c r="H626" s="1188"/>
      <c r="I626" s="1188"/>
      <c r="J626" s="1188"/>
      <c r="K626" s="1188"/>
      <c r="L626" s="1188"/>
      <c r="M626" s="1188"/>
      <c r="N626" s="1188"/>
      <c r="O626" s="369"/>
      <c r="P626" s="369"/>
      <c r="Q626" s="370"/>
      <c r="R626" s="1231"/>
    </row>
    <row r="627" spans="1:18" s="349" customFormat="1" ht="12.75">
      <c r="A627" s="359"/>
      <c r="B627" s="1447"/>
      <c r="H627" s="541"/>
      <c r="I627" s="541"/>
      <c r="J627" s="541"/>
      <c r="K627" s="541"/>
      <c r="L627" s="541"/>
      <c r="M627" s="541"/>
      <c r="N627" s="362"/>
      <c r="O627" s="371" t="s">
        <v>2948</v>
      </c>
      <c r="P627" s="369"/>
      <c r="Q627" s="370"/>
      <c r="R627" s="1231"/>
    </row>
    <row r="628" spans="1:18" s="349" customFormat="1" ht="12.75">
      <c r="A628" s="359"/>
      <c r="B628" s="1447"/>
      <c r="H628" s="541"/>
      <c r="I628" s="541"/>
      <c r="J628" s="541"/>
      <c r="K628" s="541"/>
      <c r="L628" s="541"/>
      <c r="M628" s="541"/>
      <c r="N628" s="362"/>
      <c r="O628" s="369" t="s">
        <v>2949</v>
      </c>
      <c r="P628" s="369"/>
      <c r="Q628" s="370"/>
      <c r="R628" s="1231"/>
    </row>
    <row r="629" spans="1:18" ht="20.25">
      <c r="K629" s="3578"/>
      <c r="L629" s="3578"/>
      <c r="M629" s="3578"/>
      <c r="N629" s="3578"/>
      <c r="O629" s="3578"/>
      <c r="P629" s="3578"/>
      <c r="Q629" s="3578"/>
    </row>
    <row r="630" spans="1:18" ht="20.25">
      <c r="K630" s="3579"/>
      <c r="L630" s="3579"/>
      <c r="M630" s="3579"/>
      <c r="N630" s="3579"/>
      <c r="O630" s="3579"/>
      <c r="P630" s="3579"/>
      <c r="Q630" s="3579"/>
    </row>
  </sheetData>
  <mergeCells count="21">
    <mergeCell ref="Q8:Q9"/>
    <mergeCell ref="B8:E9"/>
    <mergeCell ref="G8:G9"/>
    <mergeCell ref="K8:N8"/>
    <mergeCell ref="O8:O9"/>
    <mergeCell ref="K629:Q629"/>
    <mergeCell ref="K630:Q630"/>
    <mergeCell ref="A1:Q1"/>
    <mergeCell ref="A2:Q2"/>
    <mergeCell ref="B10:E10"/>
    <mergeCell ref="B98:E98"/>
    <mergeCell ref="H131:J131"/>
    <mergeCell ref="K131:O131"/>
    <mergeCell ref="K400:O400"/>
    <mergeCell ref="O624:Q624"/>
    <mergeCell ref="A3:Q3"/>
    <mergeCell ref="A8:A9"/>
    <mergeCell ref="H8:H9"/>
    <mergeCell ref="I8:I9"/>
    <mergeCell ref="J8:J9"/>
    <mergeCell ref="P8:P9"/>
  </mergeCells>
  <printOptions horizontalCentered="1"/>
  <pageMargins left="0.31496062992125984" right="0.31496062992125984" top="0.74803149606299213" bottom="0.74803149606299213" header="0.31496062992125984" footer="0.31496062992125984"/>
  <pageSetup paperSize="14" scale="65" orientation="landscape"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423"/>
  <sheetViews>
    <sheetView view="pageBreakPreview" topLeftCell="A7" zoomScale="75" zoomScaleNormal="100" zoomScaleSheetLayoutView="75" workbookViewId="0">
      <pane ySplit="1455" topLeftCell="A58" activePane="bottomLeft"/>
      <selection activeCell="A7" sqref="A7"/>
      <selection pane="bottomLeft" activeCell="H78" sqref="H78"/>
    </sheetView>
  </sheetViews>
  <sheetFormatPr defaultRowHeight="15"/>
  <cols>
    <col min="1" max="1" width="3.28515625" customWidth="1"/>
    <col min="2" max="2" width="3.42578125" style="27" customWidth="1"/>
    <col min="3" max="3" width="2.5703125" style="27" customWidth="1"/>
    <col min="4" max="4" width="2.85546875" style="27" customWidth="1"/>
    <col min="5" max="5" width="2.28515625" style="27" customWidth="1"/>
    <col min="6" max="6" width="50.7109375" style="27" customWidth="1"/>
    <col min="7" max="7" width="15.7109375" style="27" customWidth="1"/>
    <col min="8" max="18" width="12.7109375" customWidth="1"/>
  </cols>
  <sheetData>
    <row r="1" spans="1:18" s="349" customFormat="1" ht="12.75">
      <c r="A1" s="3468" t="s">
        <v>0</v>
      </c>
      <c r="B1" s="3468"/>
      <c r="C1" s="3468"/>
      <c r="D1" s="3468"/>
      <c r="E1" s="3468"/>
      <c r="F1" s="3468"/>
      <c r="G1" s="3468"/>
      <c r="H1" s="3468"/>
      <c r="I1" s="3468"/>
      <c r="J1" s="3468"/>
      <c r="K1" s="3468"/>
      <c r="L1" s="3468"/>
      <c r="M1" s="3468"/>
      <c r="N1" s="3468"/>
      <c r="O1" s="3468"/>
      <c r="P1" s="3468"/>
      <c r="Q1" s="3468"/>
      <c r="R1" s="3468"/>
    </row>
    <row r="2" spans="1:18" s="349" customFormat="1" ht="12.75">
      <c r="A2" s="3469" t="s">
        <v>2952</v>
      </c>
      <c r="B2" s="3469"/>
      <c r="C2" s="3469"/>
      <c r="D2" s="3469"/>
      <c r="E2" s="3469"/>
      <c r="F2" s="3469"/>
      <c r="G2" s="3469"/>
      <c r="H2" s="3469"/>
      <c r="I2" s="3469"/>
      <c r="J2" s="3469"/>
      <c r="K2" s="3469"/>
      <c r="L2" s="3469"/>
      <c r="M2" s="3469"/>
      <c r="N2" s="3469"/>
      <c r="O2" s="3469"/>
      <c r="P2" s="3469"/>
      <c r="Q2" s="3469"/>
      <c r="R2" s="3469"/>
    </row>
    <row r="3" spans="1:18" s="349" customFormat="1" ht="12.75">
      <c r="A3" s="3468"/>
      <c r="B3" s="3468"/>
      <c r="C3" s="3468"/>
      <c r="D3" s="3468"/>
      <c r="E3" s="3468"/>
      <c r="F3" s="3468"/>
      <c r="G3" s="3468"/>
      <c r="H3" s="3468"/>
      <c r="I3" s="3468"/>
      <c r="J3" s="3468"/>
      <c r="K3" s="3468"/>
      <c r="L3" s="3468"/>
      <c r="M3" s="3468"/>
      <c r="N3" s="3468"/>
      <c r="O3" s="3468"/>
      <c r="P3" s="3468"/>
      <c r="Q3" s="3468"/>
      <c r="R3" s="1226"/>
    </row>
    <row r="4" spans="1:18" s="349" customFormat="1" ht="12.75">
      <c r="A4" s="3474" t="s">
        <v>1</v>
      </c>
      <c r="B4" s="3474"/>
      <c r="C4" s="3474"/>
      <c r="D4" s="3474"/>
      <c r="E4" s="3474"/>
      <c r="F4" s="2429" t="s">
        <v>2</v>
      </c>
      <c r="G4" s="2766"/>
      <c r="H4" s="535"/>
      <c r="I4" s="535"/>
      <c r="J4" s="535"/>
      <c r="K4" s="535"/>
      <c r="L4" s="535"/>
      <c r="M4" s="535"/>
      <c r="N4" s="535"/>
      <c r="O4" s="535"/>
      <c r="P4" s="535"/>
      <c r="Q4" s="1189"/>
      <c r="R4" s="1226"/>
    </row>
    <row r="5" spans="1:18" s="349" customFormat="1" ht="12.75">
      <c r="A5" s="3474" t="s">
        <v>3</v>
      </c>
      <c r="B5" s="3474"/>
      <c r="C5" s="3474"/>
      <c r="D5" s="3474"/>
      <c r="E5" s="3474"/>
      <c r="F5" s="2429" t="s">
        <v>4</v>
      </c>
      <c r="G5" s="2766"/>
      <c r="H5" s="535"/>
      <c r="I5" s="535"/>
      <c r="J5" s="535"/>
      <c r="K5" s="535"/>
      <c r="L5" s="535"/>
      <c r="M5" s="535"/>
      <c r="N5" s="535"/>
      <c r="O5" s="535"/>
      <c r="P5" s="535"/>
      <c r="Q5" s="1189"/>
      <c r="R5" s="1226"/>
    </row>
    <row r="6" spans="1:18" s="349" customFormat="1" ht="12.75">
      <c r="A6" s="1191" t="s">
        <v>5</v>
      </c>
      <c r="B6" s="2429"/>
      <c r="C6" s="2429"/>
      <c r="D6" s="2429"/>
      <c r="E6" s="2429"/>
      <c r="F6" s="2429" t="s">
        <v>2977</v>
      </c>
      <c r="G6" s="2766"/>
      <c r="H6" s="535"/>
      <c r="I6" s="535"/>
      <c r="J6" s="535"/>
      <c r="K6" s="535"/>
      <c r="L6" s="535"/>
      <c r="M6" s="535"/>
      <c r="N6" s="535"/>
      <c r="O6" s="535"/>
      <c r="P6" s="535"/>
      <c r="Q6" s="1189"/>
      <c r="R6" s="1226"/>
    </row>
    <row r="7" spans="1:18" s="349" customFormat="1" ht="13.5" thickBot="1">
      <c r="A7" s="1189"/>
      <c r="B7" s="2428"/>
      <c r="C7" s="2428"/>
      <c r="D7" s="2428"/>
      <c r="E7" s="2428"/>
      <c r="F7" s="2428"/>
      <c r="G7" s="2764"/>
      <c r="H7" s="535"/>
      <c r="I7" s="535"/>
      <c r="J7" s="535"/>
      <c r="K7" s="535"/>
      <c r="L7" s="535"/>
      <c r="M7" s="535"/>
      <c r="N7" s="535"/>
      <c r="O7" s="535"/>
      <c r="P7" s="535"/>
      <c r="Q7" s="1189"/>
      <c r="R7" s="348"/>
    </row>
    <row r="8" spans="1:18" s="349" customFormat="1" ht="20.100000000000001" customHeight="1">
      <c r="A8" s="3595" t="s">
        <v>6</v>
      </c>
      <c r="B8" s="3597" t="s">
        <v>7</v>
      </c>
      <c r="C8" s="3598"/>
      <c r="D8" s="3598"/>
      <c r="E8" s="3598"/>
      <c r="F8" s="3599"/>
      <c r="G8" s="3553" t="s">
        <v>8</v>
      </c>
      <c r="H8" s="3591" t="s">
        <v>2943</v>
      </c>
      <c r="I8" s="3591" t="s">
        <v>2954</v>
      </c>
      <c r="J8" s="3591" t="s">
        <v>2955</v>
      </c>
      <c r="K8" s="3591" t="s">
        <v>2956</v>
      </c>
      <c r="L8" s="3603" t="s">
        <v>2944</v>
      </c>
      <c r="M8" s="3603"/>
      <c r="N8" s="3603"/>
      <c r="O8" s="3603"/>
      <c r="P8" s="3591" t="s">
        <v>2945</v>
      </c>
      <c r="Q8" s="3604" t="s">
        <v>8</v>
      </c>
      <c r="R8" s="3609" t="s">
        <v>723</v>
      </c>
    </row>
    <row r="9" spans="1:18" s="349" customFormat="1" ht="31.5" customHeight="1">
      <c r="A9" s="3596"/>
      <c r="B9" s="3600"/>
      <c r="C9" s="3601"/>
      <c r="D9" s="3601"/>
      <c r="E9" s="3601"/>
      <c r="F9" s="3602"/>
      <c r="G9" s="3614"/>
      <c r="H9" s="3592"/>
      <c r="I9" s="3592"/>
      <c r="J9" s="3592"/>
      <c r="K9" s="3592"/>
      <c r="L9" s="2436" t="s">
        <v>2716</v>
      </c>
      <c r="M9" s="2436" t="s">
        <v>2717</v>
      </c>
      <c r="N9" s="2436" t="s">
        <v>2718</v>
      </c>
      <c r="O9" s="2436" t="s">
        <v>2719</v>
      </c>
      <c r="P9" s="3592"/>
      <c r="Q9" s="3605"/>
      <c r="R9" s="3610"/>
    </row>
    <row r="10" spans="1:18" s="349" customFormat="1" ht="15.75" customHeight="1" thickBot="1">
      <c r="A10" s="2487">
        <v>1</v>
      </c>
      <c r="B10" s="3611">
        <v>2</v>
      </c>
      <c r="C10" s="3612"/>
      <c r="D10" s="3612"/>
      <c r="E10" s="3612"/>
      <c r="F10" s="3613"/>
      <c r="G10" s="3615"/>
      <c r="H10" s="2488">
        <v>3</v>
      </c>
      <c r="I10" s="2488">
        <v>4</v>
      </c>
      <c r="J10" s="2488">
        <v>5</v>
      </c>
      <c r="K10" s="2488">
        <v>6</v>
      </c>
      <c r="L10" s="2488">
        <v>7</v>
      </c>
      <c r="M10" s="2488">
        <v>8</v>
      </c>
      <c r="N10" s="2488">
        <v>9</v>
      </c>
      <c r="O10" s="2488">
        <v>10</v>
      </c>
      <c r="P10" s="2488">
        <v>11</v>
      </c>
      <c r="Q10" s="2489">
        <v>12</v>
      </c>
      <c r="R10" s="2490">
        <v>13</v>
      </c>
    </row>
    <row r="11" spans="1:18" ht="30.75" customHeight="1">
      <c r="A11" s="2481"/>
      <c r="B11" s="3606" t="s">
        <v>3300</v>
      </c>
      <c r="C11" s="3607"/>
      <c r="D11" s="3607"/>
      <c r="E11" s="3607"/>
      <c r="F11" s="3607"/>
      <c r="G11" s="2965"/>
      <c r="H11" s="2485"/>
      <c r="I11" s="2485"/>
      <c r="J11" s="2485"/>
      <c r="K11" s="2485"/>
      <c r="L11" s="2485"/>
      <c r="M11" s="2485"/>
      <c r="N11" s="2485"/>
      <c r="O11" s="2485"/>
      <c r="P11" s="2485"/>
      <c r="Q11" s="2485"/>
      <c r="R11" s="2486"/>
    </row>
    <row r="12" spans="1:18">
      <c r="A12" s="2481"/>
      <c r="B12" s="2943" t="s">
        <v>3003</v>
      </c>
      <c r="C12" s="2944"/>
      <c r="D12" s="2944"/>
      <c r="E12" s="2944"/>
      <c r="F12" s="2944"/>
      <c r="G12" s="2966"/>
      <c r="H12" s="2951"/>
      <c r="I12" s="2951"/>
      <c r="J12" s="2951"/>
      <c r="K12" s="2485"/>
      <c r="L12" s="2485"/>
      <c r="M12" s="2485"/>
      <c r="N12" s="2485"/>
      <c r="O12" s="2485"/>
      <c r="P12" s="2485"/>
      <c r="Q12" s="2485"/>
      <c r="R12" s="2486"/>
    </row>
    <row r="13" spans="1:18" s="2949" customFormat="1" ht="30.75" customHeight="1">
      <c r="A13" s="2945"/>
      <c r="B13" s="2946"/>
      <c r="C13" s="3608" t="s">
        <v>3260</v>
      </c>
      <c r="D13" s="3608"/>
      <c r="E13" s="3608"/>
      <c r="F13" s="3608"/>
      <c r="G13" s="2967"/>
      <c r="H13" s="2952">
        <v>100</v>
      </c>
      <c r="I13" s="2952">
        <v>100</v>
      </c>
      <c r="J13" s="2952">
        <v>100</v>
      </c>
      <c r="K13" s="2950"/>
      <c r="L13" s="2947"/>
      <c r="M13" s="2947"/>
      <c r="N13" s="2947"/>
      <c r="O13" s="2947"/>
      <c r="P13" s="2947"/>
      <c r="Q13" s="2947"/>
      <c r="R13" s="2948"/>
    </row>
    <row r="14" spans="1:18" s="2949" customFormat="1" ht="92.25" customHeight="1">
      <c r="A14" s="2945"/>
      <c r="B14" s="2946"/>
      <c r="C14" s="3608" t="s">
        <v>3261</v>
      </c>
      <c r="D14" s="3608"/>
      <c r="E14" s="3608"/>
      <c r="F14" s="3608"/>
      <c r="G14" s="2967"/>
      <c r="H14" s="2953" t="s">
        <v>1292</v>
      </c>
      <c r="I14" s="2953" t="s">
        <v>1292</v>
      </c>
      <c r="J14" s="2953" t="s">
        <v>1292</v>
      </c>
      <c r="K14" s="2950"/>
      <c r="L14" s="2947"/>
      <c r="M14" s="2947"/>
      <c r="N14" s="2947"/>
      <c r="O14" s="2947"/>
      <c r="P14" s="2947"/>
      <c r="Q14" s="2947"/>
      <c r="R14" s="2948"/>
    </row>
    <row r="15" spans="1:18" s="2949" customFormat="1" ht="30.75" customHeight="1">
      <c r="A15" s="2945"/>
      <c r="B15" s="2946"/>
      <c r="C15" s="3608" t="s">
        <v>3262</v>
      </c>
      <c r="D15" s="3608"/>
      <c r="E15" s="3608"/>
      <c r="F15" s="3608"/>
      <c r="G15" s="2967"/>
      <c r="H15" s="2952">
        <v>60</v>
      </c>
      <c r="I15" s="2952">
        <v>65</v>
      </c>
      <c r="J15" s="2952">
        <v>70</v>
      </c>
      <c r="K15" s="2950"/>
      <c r="L15" s="2947"/>
      <c r="M15" s="2947"/>
      <c r="N15" s="2947"/>
      <c r="O15" s="2947"/>
      <c r="P15" s="2947"/>
      <c r="Q15" s="2947"/>
      <c r="R15" s="2948"/>
    </row>
    <row r="16" spans="1:18" s="2949" customFormat="1" ht="15.75" customHeight="1">
      <c r="A16" s="2945"/>
      <c r="B16" s="2946"/>
      <c r="C16" s="3608" t="s">
        <v>3263</v>
      </c>
      <c r="D16" s="3608"/>
      <c r="E16" s="3608"/>
      <c r="F16" s="3608"/>
      <c r="G16" s="2967"/>
      <c r="H16" s="2952">
        <v>6.4</v>
      </c>
      <c r="I16" s="2952">
        <v>5.4</v>
      </c>
      <c r="J16" s="2952">
        <v>11.29</v>
      </c>
      <c r="K16" s="2950"/>
      <c r="L16" s="2947"/>
      <c r="M16" s="2947"/>
      <c r="N16" s="2947"/>
      <c r="O16" s="2947"/>
      <c r="P16" s="2947"/>
      <c r="Q16" s="2947"/>
      <c r="R16" s="2948"/>
    </row>
    <row r="17" spans="1:18" s="2949" customFormat="1" ht="30.75" customHeight="1">
      <c r="A17" s="2945"/>
      <c r="B17" s="2946"/>
      <c r="C17" s="3608" t="s">
        <v>3264</v>
      </c>
      <c r="D17" s="3608"/>
      <c r="E17" s="3608"/>
      <c r="F17" s="3608"/>
      <c r="G17" s="2967"/>
      <c r="H17" s="2953" t="s">
        <v>1292</v>
      </c>
      <c r="I17" s="2952">
        <v>65</v>
      </c>
      <c r="J17" s="2952">
        <v>70</v>
      </c>
      <c r="K17" s="2950"/>
      <c r="L17" s="2947"/>
      <c r="M17" s="2947"/>
      <c r="N17" s="2947"/>
      <c r="O17" s="2947"/>
      <c r="P17" s="2947"/>
      <c r="Q17" s="2947"/>
      <c r="R17" s="2948"/>
    </row>
    <row r="18" spans="1:18" s="2949" customFormat="1" ht="15" customHeight="1">
      <c r="A18" s="2945"/>
      <c r="B18" s="2946"/>
      <c r="C18" s="3608" t="s">
        <v>3265</v>
      </c>
      <c r="D18" s="3608"/>
      <c r="E18" s="3608"/>
      <c r="F18" s="3608"/>
      <c r="G18" s="2967"/>
      <c r="H18" s="2954" t="s">
        <v>1292</v>
      </c>
      <c r="I18" s="2954">
        <v>65</v>
      </c>
      <c r="J18" s="2954">
        <v>82.21</v>
      </c>
      <c r="K18" s="2950"/>
      <c r="L18" s="2947"/>
      <c r="M18" s="2947"/>
      <c r="N18" s="2947"/>
      <c r="O18" s="2947"/>
      <c r="P18" s="2947"/>
      <c r="Q18" s="2947"/>
      <c r="R18" s="2948"/>
    </row>
    <row r="19" spans="1:18" s="2949" customFormat="1" ht="18" customHeight="1" thickBot="1">
      <c r="A19" s="2945"/>
      <c r="B19" s="2946"/>
      <c r="C19" s="3616" t="s">
        <v>3266</v>
      </c>
      <c r="D19" s="3608"/>
      <c r="E19" s="3608"/>
      <c r="F19" s="3608"/>
      <c r="G19" s="2967"/>
      <c r="H19" s="2955">
        <v>42.58</v>
      </c>
      <c r="I19" s="2955">
        <v>9.9600000000000009</v>
      </c>
      <c r="J19" s="2955">
        <v>133.21</v>
      </c>
      <c r="K19" s="2950"/>
      <c r="L19" s="2947"/>
      <c r="M19" s="2947"/>
      <c r="N19" s="2947"/>
      <c r="O19" s="2947"/>
      <c r="P19" s="2947"/>
      <c r="Q19" s="2947"/>
      <c r="R19" s="2948"/>
    </row>
    <row r="20" spans="1:18" s="2949" customFormat="1" ht="18" customHeight="1" thickBot="1">
      <c r="A20" s="2945"/>
      <c r="B20" s="2946"/>
      <c r="C20" s="3176" t="s">
        <v>3538</v>
      </c>
      <c r="D20" s="3171"/>
      <c r="E20" s="3171"/>
      <c r="F20" s="3171"/>
      <c r="G20" s="2854" t="s">
        <v>3019</v>
      </c>
      <c r="H20" s="3080" t="s">
        <v>1292</v>
      </c>
      <c r="I20" s="3080" t="s">
        <v>1292</v>
      </c>
      <c r="J20" s="3080" t="s">
        <v>1292</v>
      </c>
      <c r="K20" s="2950"/>
      <c r="L20" s="2947"/>
      <c r="M20" s="2947"/>
      <c r="N20" s="2947"/>
      <c r="O20" s="2947"/>
      <c r="P20" s="2947"/>
      <c r="Q20" s="2947"/>
      <c r="R20" s="2948"/>
    </row>
    <row r="21" spans="1:18" s="2949" customFormat="1" ht="18" customHeight="1" thickBot="1">
      <c r="A21" s="2945"/>
      <c r="B21" s="2946"/>
      <c r="C21" s="3177" t="s">
        <v>3539</v>
      </c>
      <c r="D21" s="3171"/>
      <c r="E21" s="3171"/>
      <c r="F21" s="3171"/>
      <c r="G21" s="2854" t="s">
        <v>3019</v>
      </c>
      <c r="H21" s="3172"/>
      <c r="I21" s="3172">
        <v>100</v>
      </c>
      <c r="J21" s="3173" t="s">
        <v>3375</v>
      </c>
      <c r="K21" s="2950"/>
      <c r="L21" s="2947"/>
      <c r="M21" s="2947"/>
      <c r="N21" s="2947"/>
      <c r="O21" s="2947"/>
      <c r="P21" s="2947"/>
      <c r="Q21" s="2947"/>
      <c r="R21" s="2948"/>
    </row>
    <row r="22" spans="1:18" s="2949" customFormat="1" ht="18" customHeight="1" thickBot="1">
      <c r="A22" s="2945"/>
      <c r="B22" s="2946"/>
      <c r="C22" s="3177" t="s">
        <v>3540</v>
      </c>
      <c r="D22" s="3171"/>
      <c r="E22" s="3171"/>
      <c r="F22" s="3171"/>
      <c r="G22" s="2854" t="s">
        <v>3019</v>
      </c>
      <c r="H22" s="3172"/>
      <c r="I22" s="3172"/>
      <c r="J22" s="3172"/>
      <c r="K22" s="2950"/>
      <c r="L22" s="2947"/>
      <c r="M22" s="2947"/>
      <c r="N22" s="2947"/>
      <c r="O22" s="2947"/>
      <c r="P22" s="2947"/>
      <c r="Q22" s="2947"/>
      <c r="R22" s="2948"/>
    </row>
    <row r="23" spans="1:18" s="2949" customFormat="1" ht="18" customHeight="1" thickBot="1">
      <c r="A23" s="2945"/>
      <c r="B23" s="2946"/>
      <c r="C23" s="3177" t="s">
        <v>3541</v>
      </c>
      <c r="D23" s="3171"/>
      <c r="E23" s="3171"/>
      <c r="F23" s="3171"/>
      <c r="G23" s="2854" t="s">
        <v>3019</v>
      </c>
      <c r="H23" s="3172"/>
      <c r="I23" s="3172"/>
      <c r="J23" s="3172"/>
      <c r="K23" s="2950"/>
      <c r="L23" s="2947"/>
      <c r="M23" s="2947"/>
      <c r="N23" s="2947"/>
      <c r="O23" s="2947"/>
      <c r="P23" s="2947"/>
      <c r="Q23" s="2947"/>
      <c r="R23" s="2948"/>
    </row>
    <row r="24" spans="1:18" s="2949" customFormat="1" ht="18" customHeight="1" thickBot="1">
      <c r="A24" s="2945"/>
      <c r="B24" s="2946"/>
      <c r="C24" s="3177" t="s">
        <v>3542</v>
      </c>
      <c r="D24" s="3171"/>
      <c r="E24" s="3171"/>
      <c r="F24" s="3171"/>
      <c r="G24" s="2854" t="s">
        <v>3019</v>
      </c>
      <c r="H24" s="3172"/>
      <c r="I24" s="3172"/>
      <c r="J24" s="3172"/>
      <c r="K24" s="2950"/>
      <c r="L24" s="2947"/>
      <c r="M24" s="2947"/>
      <c r="N24" s="2947"/>
      <c r="O24" s="2947"/>
      <c r="P24" s="2947"/>
      <c r="Q24" s="2947"/>
      <c r="R24" s="2948"/>
    </row>
    <row r="25" spans="1:18" s="2949" customFormat="1" ht="18" customHeight="1" thickBot="1">
      <c r="A25" s="2945"/>
      <c r="B25" s="2946"/>
      <c r="C25" s="3177" t="s">
        <v>3543</v>
      </c>
      <c r="D25" s="3171"/>
      <c r="E25" s="3171"/>
      <c r="F25" s="3171"/>
      <c r="G25" s="2854" t="s">
        <v>3019</v>
      </c>
      <c r="H25" s="3172">
        <v>70</v>
      </c>
      <c r="I25" s="3172">
        <v>72.8</v>
      </c>
      <c r="J25" s="3172">
        <v>100</v>
      </c>
      <c r="K25" s="2950"/>
      <c r="L25" s="2947"/>
      <c r="M25" s="2947"/>
      <c r="N25" s="2947"/>
      <c r="O25" s="2947"/>
      <c r="P25" s="2947"/>
      <c r="Q25" s="2947"/>
      <c r="R25" s="2948"/>
    </row>
    <row r="26" spans="1:18" s="2949" customFormat="1" ht="18" customHeight="1" thickBot="1">
      <c r="A26" s="2945"/>
      <c r="B26" s="2946"/>
      <c r="C26" s="3178" t="s">
        <v>3544</v>
      </c>
      <c r="D26" s="3171"/>
      <c r="E26" s="3171"/>
      <c r="F26" s="3171"/>
      <c r="G26" s="2854" t="s">
        <v>3019</v>
      </c>
      <c r="H26" s="3173" t="s">
        <v>1292</v>
      </c>
      <c r="I26" s="3173" t="s">
        <v>1292</v>
      </c>
      <c r="J26" s="3172" t="s">
        <v>3549</v>
      </c>
      <c r="K26" s="2950"/>
      <c r="L26" s="2947"/>
      <c r="M26" s="2947"/>
      <c r="N26" s="2947"/>
      <c r="O26" s="2947"/>
      <c r="P26" s="2947"/>
      <c r="Q26" s="2947"/>
      <c r="R26" s="2948"/>
    </row>
    <row r="27" spans="1:18" s="2949" customFormat="1" ht="18" customHeight="1" thickBot="1">
      <c r="A27" s="2945"/>
      <c r="B27" s="2946"/>
      <c r="C27" s="3176" t="s">
        <v>3545</v>
      </c>
      <c r="D27" s="3171"/>
      <c r="E27" s="3171"/>
      <c r="F27" s="3171"/>
      <c r="G27" s="2854" t="s">
        <v>3019</v>
      </c>
      <c r="H27" s="3174" t="s">
        <v>3550</v>
      </c>
      <c r="I27" s="3174" t="s">
        <v>3551</v>
      </c>
      <c r="J27" s="3174" t="s">
        <v>3552</v>
      </c>
      <c r="K27" s="2950"/>
      <c r="L27" s="2947"/>
      <c r="M27" s="2947"/>
      <c r="N27" s="2947"/>
      <c r="O27" s="2947"/>
      <c r="P27" s="2947"/>
      <c r="Q27" s="2947"/>
      <c r="R27" s="2948"/>
    </row>
    <row r="28" spans="1:18" s="2949" customFormat="1" ht="18" customHeight="1" thickBot="1">
      <c r="A28" s="2945"/>
      <c r="B28" s="2946"/>
      <c r="C28" s="3176" t="s">
        <v>3546</v>
      </c>
      <c r="D28" s="3171"/>
      <c r="E28" s="3171"/>
      <c r="F28" s="3171"/>
      <c r="G28" s="2854" t="s">
        <v>3019</v>
      </c>
      <c r="H28" s="3175">
        <v>100</v>
      </c>
      <c r="I28" s="3175">
        <v>100</v>
      </c>
      <c r="J28" s="3175">
        <v>100</v>
      </c>
      <c r="K28" s="2950"/>
      <c r="L28" s="2947"/>
      <c r="M28" s="2947"/>
      <c r="N28" s="2947"/>
      <c r="O28" s="2947"/>
      <c r="P28" s="2947"/>
      <c r="Q28" s="2947"/>
      <c r="R28" s="2948"/>
    </row>
    <row r="29" spans="1:18" s="2949" customFormat="1" ht="18" customHeight="1" thickBot="1">
      <c r="A29" s="2945"/>
      <c r="B29" s="2946"/>
      <c r="C29" s="3179" t="s">
        <v>3547</v>
      </c>
      <c r="D29" s="3171"/>
      <c r="E29" s="3171"/>
      <c r="F29" s="3171"/>
      <c r="G29" s="2854" t="s">
        <v>3019</v>
      </c>
      <c r="H29" s="2854">
        <v>81.25</v>
      </c>
      <c r="I29" s="2854">
        <v>81.36</v>
      </c>
      <c r="J29" s="2854">
        <v>75</v>
      </c>
      <c r="K29" s="2950"/>
      <c r="L29" s="2947"/>
      <c r="M29" s="2947"/>
      <c r="N29" s="2947"/>
      <c r="O29" s="2947"/>
      <c r="P29" s="2947"/>
      <c r="Q29" s="2947"/>
      <c r="R29" s="2948"/>
    </row>
    <row r="30" spans="1:18" s="2949" customFormat="1" ht="18" customHeight="1" thickBot="1">
      <c r="A30" s="2945"/>
      <c r="B30" s="2946"/>
      <c r="C30" s="3177" t="s">
        <v>3548</v>
      </c>
      <c r="D30" s="3171"/>
      <c r="E30" s="3171"/>
      <c r="F30" s="3171"/>
      <c r="G30" s="2854" t="s">
        <v>3019</v>
      </c>
      <c r="H30" s="3080" t="s">
        <v>1292</v>
      </c>
      <c r="I30" s="3080" t="s">
        <v>1292</v>
      </c>
      <c r="J30" s="3080" t="s">
        <v>1292</v>
      </c>
      <c r="K30" s="2950"/>
      <c r="L30" s="2947"/>
      <c r="M30" s="2947"/>
      <c r="N30" s="2947"/>
      <c r="O30" s="2947"/>
      <c r="P30" s="2947"/>
      <c r="Q30" s="2947"/>
      <c r="R30" s="2948"/>
    </row>
    <row r="31" spans="1:18">
      <c r="A31" s="2481"/>
      <c r="B31" s="2482"/>
      <c r="C31" s="2483"/>
      <c r="D31" s="2483"/>
      <c r="E31" s="2483"/>
      <c r="F31" s="2483"/>
      <c r="G31" s="2980"/>
      <c r="H31" s="2485"/>
      <c r="I31" s="2485"/>
      <c r="J31" s="2485"/>
      <c r="K31" s="2485"/>
      <c r="L31" s="2485"/>
      <c r="M31" s="2485"/>
      <c r="N31" s="2485"/>
      <c r="O31" s="2485"/>
      <c r="P31" s="2485"/>
      <c r="Q31" s="2485"/>
      <c r="R31" s="2486"/>
    </row>
    <row r="32" spans="1:18">
      <c r="A32" s="2481"/>
      <c r="B32" s="2943" t="s">
        <v>3009</v>
      </c>
      <c r="C32" s="2483"/>
      <c r="D32" s="2483"/>
      <c r="E32" s="2483"/>
      <c r="F32" s="2483"/>
      <c r="G32" s="2981"/>
      <c r="H32" s="2485"/>
      <c r="I32" s="2485"/>
      <c r="J32" s="2485"/>
      <c r="K32" s="2485"/>
      <c r="L32" s="2485"/>
      <c r="M32" s="2485"/>
      <c r="N32" s="2485"/>
      <c r="O32" s="2485"/>
      <c r="P32" s="2485"/>
      <c r="Q32" s="2485"/>
      <c r="R32" s="2486"/>
    </row>
    <row r="33" spans="1:18">
      <c r="A33" s="2481"/>
      <c r="B33" s="2482"/>
      <c r="C33" s="3617" t="s">
        <v>3323</v>
      </c>
      <c r="D33" s="3617"/>
      <c r="E33" s="3617"/>
      <c r="F33" s="3618"/>
      <c r="G33" s="2981"/>
      <c r="H33" s="2485"/>
      <c r="I33" s="3038">
        <v>82</v>
      </c>
      <c r="J33" s="3038" t="s">
        <v>1292</v>
      </c>
      <c r="K33" s="2484"/>
      <c r="L33" s="2485"/>
      <c r="M33" s="2485"/>
      <c r="N33" s="2485"/>
      <c r="O33" s="2485"/>
      <c r="P33" s="2485"/>
      <c r="Q33" s="2485"/>
      <c r="R33" s="2486"/>
    </row>
    <row r="34" spans="1:18">
      <c r="A34" s="2481"/>
      <c r="B34" s="2482"/>
      <c r="C34" s="3617" t="s">
        <v>3324</v>
      </c>
      <c r="D34" s="3617"/>
      <c r="E34" s="3617"/>
      <c r="F34" s="3618"/>
      <c r="G34" s="2981"/>
      <c r="H34" s="2485"/>
      <c r="I34" s="3038">
        <v>60</v>
      </c>
      <c r="J34" s="3038" t="s">
        <v>1292</v>
      </c>
      <c r="K34" s="2484"/>
      <c r="L34" s="2485"/>
      <c r="M34" s="2485"/>
      <c r="N34" s="2485"/>
      <c r="O34" s="2485"/>
      <c r="P34" s="2485"/>
      <c r="Q34" s="2485"/>
      <c r="R34" s="2486"/>
    </row>
    <row r="35" spans="1:18">
      <c r="A35" s="2481"/>
      <c r="B35" s="2482"/>
      <c r="C35" s="3617" t="s">
        <v>3325</v>
      </c>
      <c r="D35" s="3617"/>
      <c r="E35" s="3617"/>
      <c r="F35" s="3618"/>
      <c r="G35" s="2981"/>
      <c r="H35" s="2485"/>
      <c r="I35" s="3039" t="s">
        <v>1292</v>
      </c>
      <c r="J35" s="3040">
        <v>1</v>
      </c>
      <c r="K35" s="2484"/>
      <c r="L35" s="2485"/>
      <c r="M35" s="2485"/>
      <c r="N35" s="2485"/>
      <c r="O35" s="2485"/>
      <c r="P35" s="2485"/>
      <c r="Q35" s="2485"/>
      <c r="R35" s="2486"/>
    </row>
    <row r="36" spans="1:18" ht="30.75" customHeight="1">
      <c r="A36" s="2481"/>
      <c r="B36" s="2482"/>
      <c r="C36" s="3617" t="s">
        <v>3326</v>
      </c>
      <c r="D36" s="3617"/>
      <c r="E36" s="3617"/>
      <c r="F36" s="3618"/>
      <c r="G36" s="2981"/>
      <c r="H36" s="2485"/>
      <c r="I36" s="3038" t="s">
        <v>1292</v>
      </c>
      <c r="J36" s="3041">
        <v>0</v>
      </c>
      <c r="K36" s="2484"/>
      <c r="L36" s="2485"/>
      <c r="M36" s="2485"/>
      <c r="N36" s="2485"/>
      <c r="O36" s="2485"/>
      <c r="P36" s="2485"/>
      <c r="Q36" s="2485"/>
      <c r="R36" s="2486"/>
    </row>
    <row r="37" spans="1:18">
      <c r="A37" s="2481"/>
      <c r="B37" s="2482"/>
      <c r="C37" s="2483"/>
      <c r="D37" s="2483"/>
      <c r="E37" s="2483"/>
      <c r="F37" s="2483"/>
      <c r="G37" s="2981"/>
      <c r="H37" s="2485"/>
      <c r="I37" s="2485"/>
      <c r="J37" s="2485"/>
      <c r="K37" s="2485"/>
      <c r="L37" s="2485"/>
      <c r="M37" s="2485"/>
      <c r="N37" s="2485"/>
      <c r="O37" s="2485"/>
      <c r="P37" s="2485"/>
      <c r="Q37" s="2485"/>
      <c r="R37" s="2486"/>
    </row>
    <row r="38" spans="1:18">
      <c r="A38" s="2481"/>
      <c r="B38" s="2943" t="s">
        <v>3327</v>
      </c>
      <c r="C38" s="2944"/>
      <c r="D38" s="2483"/>
      <c r="E38" s="2483"/>
      <c r="F38" s="2483"/>
      <c r="G38" s="2981"/>
      <c r="H38" s="2951"/>
      <c r="I38" s="2951"/>
      <c r="J38" s="2951"/>
      <c r="K38" s="2485"/>
      <c r="L38" s="2485"/>
      <c r="M38" s="2485"/>
      <c r="N38" s="2485"/>
      <c r="O38" s="2485"/>
      <c r="P38" s="2485"/>
      <c r="Q38" s="2485"/>
      <c r="R38" s="2486"/>
    </row>
    <row r="39" spans="1:18" s="53" customFormat="1" ht="15" customHeight="1">
      <c r="A39" s="3052"/>
      <c r="B39" s="3053"/>
      <c r="C39" s="3619" t="s">
        <v>3336</v>
      </c>
      <c r="D39" s="3619"/>
      <c r="E39" s="3619"/>
      <c r="F39" s="3620"/>
      <c r="G39" s="3054"/>
      <c r="H39" s="3055"/>
      <c r="I39" s="3056"/>
      <c r="J39" s="3057"/>
      <c r="K39" s="3058"/>
      <c r="L39" s="3058"/>
      <c r="M39" s="3058"/>
      <c r="N39" s="3058"/>
      <c r="O39" s="3058"/>
      <c r="P39" s="3058"/>
      <c r="Q39" s="3058"/>
      <c r="R39" s="3059"/>
    </row>
    <row r="40" spans="1:18" s="53" customFormat="1" ht="37.5" customHeight="1">
      <c r="A40" s="3052"/>
      <c r="B40" s="3053"/>
      <c r="C40" s="3619" t="s">
        <v>3337</v>
      </c>
      <c r="D40" s="3619"/>
      <c r="E40" s="3619"/>
      <c r="F40" s="3620"/>
      <c r="G40" s="3054"/>
      <c r="H40" s="3055"/>
      <c r="I40" s="3056"/>
      <c r="J40" s="3057"/>
      <c r="K40" s="3058"/>
      <c r="L40" s="3058"/>
      <c r="M40" s="3058"/>
      <c r="N40" s="3058"/>
      <c r="O40" s="3058"/>
      <c r="P40" s="3058"/>
      <c r="Q40" s="3058"/>
      <c r="R40" s="3059"/>
    </row>
    <row r="41" spans="1:18" s="53" customFormat="1" ht="15" customHeight="1">
      <c r="A41" s="3052"/>
      <c r="B41" s="3053"/>
      <c r="C41" s="3619" t="s">
        <v>3338</v>
      </c>
      <c r="D41" s="3619"/>
      <c r="E41" s="3619"/>
      <c r="F41" s="3620"/>
      <c r="G41" s="3054"/>
      <c r="H41" s="3055"/>
      <c r="I41" s="3056"/>
      <c r="J41" s="3057"/>
      <c r="K41" s="3058"/>
      <c r="L41" s="3058"/>
      <c r="M41" s="3058"/>
      <c r="N41" s="3058"/>
      <c r="O41" s="3058"/>
      <c r="P41" s="3058"/>
      <c r="Q41" s="3058"/>
      <c r="R41" s="3059"/>
    </row>
    <row r="42" spans="1:18" s="53" customFormat="1" ht="15" customHeight="1">
      <c r="A42" s="3052"/>
      <c r="B42" s="3053"/>
      <c r="C42" s="3619" t="s">
        <v>3339</v>
      </c>
      <c r="D42" s="3619"/>
      <c r="E42" s="3619"/>
      <c r="F42" s="3620"/>
      <c r="G42" s="3054"/>
      <c r="H42" s="3055"/>
      <c r="I42" s="3056"/>
      <c r="J42" s="3057"/>
      <c r="K42" s="3058"/>
      <c r="L42" s="3058"/>
      <c r="M42" s="3058"/>
      <c r="N42" s="3058"/>
      <c r="O42" s="3058"/>
      <c r="P42" s="3058"/>
      <c r="Q42" s="3058"/>
      <c r="R42" s="3059"/>
    </row>
    <row r="43" spans="1:18" s="53" customFormat="1" ht="14.25" customHeight="1">
      <c r="A43" s="3052"/>
      <c r="B43" s="3053"/>
      <c r="C43" s="3619" t="s">
        <v>3340</v>
      </c>
      <c r="D43" s="3619"/>
      <c r="E43" s="3619"/>
      <c r="F43" s="3620"/>
      <c r="G43" s="3054"/>
      <c r="H43" s="3055">
        <v>160</v>
      </c>
      <c r="I43" s="3056">
        <v>97</v>
      </c>
      <c r="J43" s="3057">
        <v>95</v>
      </c>
      <c r="K43" s="3058"/>
      <c r="L43" s="3058"/>
      <c r="M43" s="3058"/>
      <c r="N43" s="3058"/>
      <c r="O43" s="3058"/>
      <c r="P43" s="3058"/>
      <c r="Q43" s="3058"/>
      <c r="R43" s="3059"/>
    </row>
    <row r="44" spans="1:18" s="53" customFormat="1" ht="15" customHeight="1">
      <c r="A44" s="3052"/>
      <c r="B44" s="3053"/>
      <c r="C44" s="3619" t="s">
        <v>3341</v>
      </c>
      <c r="D44" s="3619"/>
      <c r="E44" s="3619"/>
      <c r="F44" s="3620"/>
      <c r="G44" s="3054"/>
      <c r="H44" s="3055"/>
      <c r="I44" s="3056"/>
      <c r="J44" s="3057"/>
      <c r="K44" s="3058"/>
      <c r="L44" s="3058"/>
      <c r="M44" s="3058"/>
      <c r="N44" s="3058"/>
      <c r="O44" s="3058"/>
      <c r="P44" s="3058"/>
      <c r="Q44" s="3058"/>
      <c r="R44" s="3059"/>
    </row>
    <row r="45" spans="1:18" s="53" customFormat="1" ht="15" customHeight="1">
      <c r="A45" s="3052"/>
      <c r="B45" s="3053"/>
      <c r="C45" s="3619" t="s">
        <v>3342</v>
      </c>
      <c r="D45" s="3619"/>
      <c r="E45" s="3619"/>
      <c r="F45" s="3620"/>
      <c r="G45" s="3054"/>
      <c r="H45" s="3055"/>
      <c r="I45" s="3056"/>
      <c r="J45" s="3057"/>
      <c r="K45" s="3058"/>
      <c r="L45" s="3058"/>
      <c r="M45" s="3058"/>
      <c r="N45" s="3058"/>
      <c r="O45" s="3058"/>
      <c r="P45" s="3058"/>
      <c r="Q45" s="3058"/>
      <c r="R45" s="3059"/>
    </row>
    <row r="46" spans="1:18" s="53" customFormat="1" ht="26.25" customHeight="1">
      <c r="A46" s="3052"/>
      <c r="B46" s="3053"/>
      <c r="C46" s="3619" t="s">
        <v>3343</v>
      </c>
      <c r="D46" s="3619"/>
      <c r="E46" s="3619"/>
      <c r="F46" s="3620"/>
      <c r="G46" s="3054"/>
      <c r="H46" s="3060">
        <f>4854.5/6083.09</f>
        <v>0.79803192127685108</v>
      </c>
      <c r="I46" s="3061">
        <f>5377/6728</f>
        <v>0.79919738406658736</v>
      </c>
      <c r="J46" s="3062">
        <f>5145/6851</f>
        <v>0.75098525762662383</v>
      </c>
      <c r="K46" s="3058"/>
      <c r="L46" s="3058"/>
      <c r="M46" s="3058"/>
      <c r="N46" s="3058"/>
      <c r="O46" s="3058"/>
      <c r="P46" s="3058"/>
      <c r="Q46" s="3058"/>
      <c r="R46" s="3059"/>
    </row>
    <row r="47" spans="1:18" s="53" customFormat="1" ht="15" customHeight="1">
      <c r="A47" s="3052"/>
      <c r="B47" s="3053"/>
      <c r="C47" s="3619" t="s">
        <v>3328</v>
      </c>
      <c r="D47" s="3619"/>
      <c r="E47" s="3619"/>
      <c r="F47" s="3620"/>
      <c r="G47" s="3054"/>
      <c r="H47" s="3055"/>
      <c r="I47" s="3056"/>
      <c r="J47" s="3057"/>
      <c r="K47" s="3058"/>
      <c r="L47" s="3058"/>
      <c r="M47" s="3058"/>
      <c r="N47" s="3058"/>
      <c r="O47" s="3058"/>
      <c r="P47" s="3058"/>
      <c r="Q47" s="3058"/>
      <c r="R47" s="3059"/>
    </row>
    <row r="48" spans="1:18" s="53" customFormat="1" ht="15" customHeight="1">
      <c r="A48" s="3052"/>
      <c r="B48" s="3053"/>
      <c r="C48" s="3619" t="s">
        <v>3344</v>
      </c>
      <c r="D48" s="3619"/>
      <c r="E48" s="3619"/>
      <c r="F48" s="3620"/>
      <c r="G48" s="3054"/>
      <c r="H48" s="3055"/>
      <c r="I48" s="3056"/>
      <c r="J48" s="3057"/>
      <c r="K48" s="3058"/>
      <c r="L48" s="3058"/>
      <c r="M48" s="3058"/>
      <c r="N48" s="3058"/>
      <c r="O48" s="3058"/>
      <c r="P48" s="3058"/>
      <c r="Q48" s="3058"/>
      <c r="R48" s="3059"/>
    </row>
    <row r="49" spans="1:18" s="53" customFormat="1" ht="27.75" customHeight="1">
      <c r="A49" s="3052"/>
      <c r="B49" s="3053"/>
      <c r="C49" s="3619" t="s">
        <v>3273</v>
      </c>
      <c r="D49" s="3619"/>
      <c r="E49" s="3619"/>
      <c r="F49" s="3620"/>
      <c r="G49" s="3054"/>
      <c r="H49" s="3055"/>
      <c r="I49" s="3056">
        <v>1174.07</v>
      </c>
      <c r="J49" s="3057">
        <v>971.1</v>
      </c>
      <c r="K49" s="3058"/>
      <c r="L49" s="3058"/>
      <c r="M49" s="3058"/>
      <c r="N49" s="3058"/>
      <c r="O49" s="3058"/>
      <c r="P49" s="3058"/>
      <c r="Q49" s="3058"/>
      <c r="R49" s="3059"/>
    </row>
    <row r="50" spans="1:18" s="53" customFormat="1" ht="27.75" customHeight="1">
      <c r="A50" s="3052"/>
      <c r="B50" s="3053"/>
      <c r="C50" s="3619" t="s">
        <v>3321</v>
      </c>
      <c r="D50" s="3619"/>
      <c r="E50" s="3619"/>
      <c r="F50" s="3620"/>
      <c r="G50" s="3054"/>
      <c r="H50" s="3055"/>
      <c r="I50" s="3056"/>
      <c r="J50" s="3057"/>
      <c r="K50" s="3058"/>
      <c r="L50" s="3058"/>
      <c r="M50" s="3058"/>
      <c r="N50" s="3058"/>
      <c r="O50" s="3058"/>
      <c r="P50" s="3058"/>
      <c r="Q50" s="3058"/>
      <c r="R50" s="3059"/>
    </row>
    <row r="51" spans="1:18" s="53" customFormat="1" ht="15" customHeight="1">
      <c r="A51" s="3052"/>
      <c r="B51" s="3053"/>
      <c r="C51" s="3619" t="s">
        <v>3322</v>
      </c>
      <c r="D51" s="3619"/>
      <c r="E51" s="3619"/>
      <c r="F51" s="3620"/>
      <c r="G51" s="3054"/>
      <c r="H51" s="3055"/>
      <c r="I51" s="3056"/>
      <c r="J51" s="3057">
        <v>15799</v>
      </c>
      <c r="K51" s="3058"/>
      <c r="L51" s="3058"/>
      <c r="M51" s="3058"/>
      <c r="N51" s="3058"/>
      <c r="O51" s="3058"/>
      <c r="P51" s="3058"/>
      <c r="Q51" s="3058"/>
      <c r="R51" s="3059"/>
    </row>
    <row r="52" spans="1:18">
      <c r="A52" s="2481"/>
      <c r="B52" s="2482"/>
      <c r="C52" s="2483"/>
      <c r="D52" s="2483"/>
      <c r="E52" s="2483"/>
      <c r="F52" s="2483"/>
      <c r="G52" s="2981"/>
      <c r="H52" s="3042"/>
      <c r="I52" s="3043"/>
      <c r="J52" s="3044"/>
      <c r="K52" s="2485"/>
      <c r="L52" s="2485"/>
      <c r="M52" s="2485"/>
      <c r="N52" s="2485"/>
      <c r="O52" s="2485"/>
      <c r="P52" s="2485"/>
      <c r="Q52" s="2485"/>
      <c r="R52" s="2486"/>
    </row>
    <row r="53" spans="1:18">
      <c r="A53" s="2481"/>
      <c r="B53" s="2943" t="s">
        <v>3075</v>
      </c>
      <c r="C53" s="2483"/>
      <c r="D53" s="2483"/>
      <c r="E53" s="2483"/>
      <c r="F53" s="2483"/>
      <c r="G53" s="2981"/>
      <c r="H53" s="3042"/>
      <c r="I53" s="3043"/>
      <c r="J53" s="3044"/>
      <c r="K53" s="2485"/>
      <c r="L53" s="2485"/>
      <c r="M53" s="2485"/>
      <c r="N53" s="2485"/>
      <c r="O53" s="2485"/>
      <c r="P53" s="2485"/>
      <c r="Q53" s="2485"/>
      <c r="R53" s="2486"/>
    </row>
    <row r="54" spans="1:18">
      <c r="A54" s="2481"/>
      <c r="B54" s="2482"/>
      <c r="C54" s="3035" t="s">
        <v>3329</v>
      </c>
      <c r="D54" s="2483"/>
      <c r="E54" s="2483"/>
      <c r="F54" s="2483"/>
      <c r="G54" s="2981"/>
      <c r="H54" s="2485"/>
      <c r="I54" s="2485"/>
      <c r="J54" s="2485"/>
      <c r="K54" s="2485"/>
      <c r="L54" s="2485"/>
      <c r="M54" s="2485"/>
      <c r="N54" s="2485"/>
      <c r="O54" s="2485"/>
      <c r="P54" s="2485"/>
      <c r="Q54" s="2485"/>
      <c r="R54" s="2486"/>
    </row>
    <row r="55" spans="1:18">
      <c r="A55" s="2481"/>
      <c r="B55" s="2482"/>
      <c r="C55" s="3035" t="s">
        <v>3330</v>
      </c>
      <c r="D55" s="2483"/>
      <c r="E55" s="2483"/>
      <c r="F55" s="2483"/>
      <c r="G55" s="2981"/>
      <c r="H55" s="2485"/>
      <c r="I55" s="2485"/>
      <c r="J55" s="2485"/>
      <c r="K55" s="2485"/>
      <c r="L55" s="2485"/>
      <c r="M55" s="2485"/>
      <c r="N55" s="2485"/>
      <c r="O55" s="2485"/>
      <c r="P55" s="2485"/>
      <c r="Q55" s="2485"/>
      <c r="R55" s="2486"/>
    </row>
    <row r="56" spans="1:18">
      <c r="A56" s="2481"/>
      <c r="B56" s="2482"/>
      <c r="C56" s="3035" t="s">
        <v>3331</v>
      </c>
      <c r="D56" s="2483"/>
      <c r="E56" s="2483"/>
      <c r="F56" s="2483"/>
      <c r="G56" s="2981"/>
      <c r="H56" s="2485"/>
      <c r="I56" s="2485"/>
      <c r="J56" s="2485"/>
      <c r="K56" s="2485"/>
      <c r="L56" s="2485"/>
      <c r="M56" s="2485"/>
      <c r="N56" s="2485"/>
      <c r="O56" s="2485"/>
      <c r="P56" s="2485"/>
      <c r="Q56" s="2485"/>
      <c r="R56" s="2486"/>
    </row>
    <row r="57" spans="1:18">
      <c r="A57" s="2481"/>
      <c r="B57" s="2482"/>
      <c r="C57" s="3035" t="s">
        <v>3332</v>
      </c>
      <c r="D57" s="2483"/>
      <c r="E57" s="2483"/>
      <c r="F57" s="2483"/>
      <c r="G57" s="2981"/>
      <c r="H57" s="2485"/>
      <c r="I57" s="2485"/>
      <c r="J57" s="2485"/>
      <c r="K57" s="2485"/>
      <c r="L57" s="2485"/>
      <c r="M57" s="2485"/>
      <c r="N57" s="2485"/>
      <c r="O57" s="2485"/>
      <c r="P57" s="2485"/>
      <c r="Q57" s="2485"/>
      <c r="R57" s="2486"/>
    </row>
    <row r="58" spans="1:18">
      <c r="A58" s="2481"/>
      <c r="B58" s="2482"/>
      <c r="C58" s="3035" t="s">
        <v>3333</v>
      </c>
      <c r="D58" s="2483"/>
      <c r="E58" s="2483"/>
      <c r="F58" s="2483"/>
      <c r="G58" s="2981"/>
      <c r="H58" s="2485"/>
      <c r="I58" s="2485"/>
      <c r="J58" s="2485"/>
      <c r="K58" s="2485"/>
      <c r="L58" s="2485"/>
      <c r="M58" s="2485"/>
      <c r="N58" s="2485"/>
      <c r="O58" s="2485"/>
      <c r="P58" s="2485"/>
      <c r="Q58" s="2485"/>
      <c r="R58" s="2486"/>
    </row>
    <row r="59" spans="1:18">
      <c r="A59" s="2481"/>
      <c r="B59" s="2482"/>
      <c r="C59" s="3035" t="s">
        <v>3334</v>
      </c>
      <c r="D59" s="2483"/>
      <c r="E59" s="2483"/>
      <c r="F59" s="2483"/>
      <c r="G59" s="2981"/>
      <c r="H59" s="2485"/>
      <c r="I59" s="2485"/>
      <c r="J59" s="2485"/>
      <c r="K59" s="2485"/>
      <c r="L59" s="2485"/>
      <c r="M59" s="2485"/>
      <c r="N59" s="2485"/>
      <c r="O59" s="2485"/>
      <c r="P59" s="2485"/>
      <c r="Q59" s="2485"/>
      <c r="R59" s="2486"/>
    </row>
    <row r="60" spans="1:18">
      <c r="A60" s="2481"/>
      <c r="B60" s="2482"/>
      <c r="C60" s="3035" t="s">
        <v>3335</v>
      </c>
      <c r="D60" s="2483"/>
      <c r="E60" s="2483"/>
      <c r="F60" s="2483"/>
      <c r="G60" s="2981"/>
      <c r="H60" s="2485"/>
      <c r="I60" s="2485"/>
      <c r="J60" s="2485"/>
      <c r="K60" s="2485"/>
      <c r="L60" s="2485"/>
      <c r="M60" s="2485"/>
      <c r="N60" s="2485"/>
      <c r="O60" s="2485"/>
      <c r="P60" s="2485"/>
      <c r="Q60" s="2485"/>
      <c r="R60" s="2486"/>
    </row>
    <row r="61" spans="1:18">
      <c r="A61" s="2481"/>
      <c r="B61" s="2482"/>
      <c r="C61" s="3621" t="s">
        <v>3553</v>
      </c>
      <c r="D61" s="3621"/>
      <c r="E61" s="3621"/>
      <c r="F61" s="3622"/>
      <c r="G61" s="2981"/>
      <c r="H61" s="2485"/>
      <c r="I61" s="2485"/>
      <c r="J61" s="2485"/>
      <c r="K61" s="2485"/>
      <c r="L61" s="2485"/>
      <c r="M61" s="2485"/>
      <c r="N61" s="2485"/>
      <c r="O61" s="2485"/>
      <c r="P61" s="2485"/>
      <c r="Q61" s="2485"/>
      <c r="R61" s="2486"/>
    </row>
    <row r="62" spans="1:18">
      <c r="A62" s="2481"/>
      <c r="B62" s="2482"/>
      <c r="C62" s="3621" t="s">
        <v>3554</v>
      </c>
      <c r="D62" s="3621"/>
      <c r="E62" s="3621"/>
      <c r="F62" s="3622"/>
      <c r="G62" s="2981"/>
      <c r="H62" s="2485"/>
      <c r="I62" s="2485"/>
      <c r="J62" s="2485"/>
      <c r="K62" s="2485"/>
      <c r="L62" s="2485"/>
      <c r="M62" s="2485"/>
      <c r="N62" s="2485"/>
      <c r="O62" s="2485"/>
      <c r="P62" s="2485"/>
      <c r="Q62" s="2485"/>
      <c r="R62" s="2486"/>
    </row>
    <row r="63" spans="1:18">
      <c r="A63" s="2481"/>
      <c r="B63" s="2482"/>
      <c r="C63" s="3621" t="s">
        <v>3555</v>
      </c>
      <c r="D63" s="3621"/>
      <c r="E63" s="3621"/>
      <c r="F63" s="3622"/>
      <c r="G63" s="2981"/>
      <c r="H63" s="2485"/>
      <c r="I63" s="2485"/>
      <c r="J63" s="2485"/>
      <c r="K63" s="2485"/>
      <c r="L63" s="2485"/>
      <c r="M63" s="2485"/>
      <c r="N63" s="2485"/>
      <c r="O63" s="2485"/>
      <c r="P63" s="2485"/>
      <c r="Q63" s="2485"/>
      <c r="R63" s="2486"/>
    </row>
    <row r="64" spans="1:18">
      <c r="A64" s="2481"/>
      <c r="B64" s="2482"/>
      <c r="C64" s="3623" t="s">
        <v>3556</v>
      </c>
      <c r="D64" s="3623"/>
      <c r="E64" s="3623"/>
      <c r="F64" s="3624"/>
      <c r="G64" s="2981"/>
      <c r="H64" s="2485"/>
      <c r="I64" s="2485"/>
      <c r="J64" s="2485"/>
      <c r="K64" s="2485"/>
      <c r="L64" s="2485"/>
      <c r="M64" s="2485"/>
      <c r="N64" s="2485"/>
      <c r="O64" s="2485"/>
      <c r="P64" s="2485"/>
      <c r="Q64" s="2485"/>
      <c r="R64" s="2486"/>
    </row>
    <row r="65" spans="1:18" s="3180" customFormat="1" ht="13.5">
      <c r="A65" s="2481"/>
      <c r="B65" s="2482"/>
      <c r="C65" s="3625" t="s">
        <v>3557</v>
      </c>
      <c r="D65" s="3625"/>
      <c r="E65" s="3625"/>
      <c r="F65" s="3626"/>
      <c r="G65" s="2981"/>
      <c r="H65" s="2485"/>
      <c r="I65" s="2485"/>
      <c r="J65" s="2485"/>
      <c r="K65" s="2485"/>
      <c r="L65" s="2485"/>
      <c r="M65" s="2485"/>
      <c r="N65" s="2485"/>
      <c r="O65" s="2485"/>
      <c r="P65" s="2485"/>
      <c r="Q65" s="2485"/>
      <c r="R65" s="2486"/>
    </row>
    <row r="66" spans="1:18" s="3180" customFormat="1" ht="13.5">
      <c r="A66" s="2481"/>
      <c r="B66" s="2482"/>
      <c r="C66" s="3625" t="s">
        <v>3558</v>
      </c>
      <c r="D66" s="3625"/>
      <c r="E66" s="3625"/>
      <c r="F66" s="3626"/>
      <c r="G66" s="2981"/>
      <c r="H66" s="2485"/>
      <c r="I66" s="2485"/>
      <c r="J66" s="2485"/>
      <c r="K66" s="2485"/>
      <c r="L66" s="2485"/>
      <c r="M66" s="2485"/>
      <c r="N66" s="2485"/>
      <c r="O66" s="2485"/>
      <c r="P66" s="2485"/>
      <c r="Q66" s="2485"/>
      <c r="R66" s="2486"/>
    </row>
    <row r="67" spans="1:18" s="3180" customFormat="1" ht="13.5">
      <c r="A67" s="2481"/>
      <c r="B67" s="2482"/>
      <c r="C67" s="3625" t="s">
        <v>3559</v>
      </c>
      <c r="D67" s="3625"/>
      <c r="E67" s="3625"/>
      <c r="F67" s="3626"/>
      <c r="G67" s="2981"/>
      <c r="H67" s="2485"/>
      <c r="I67" s="2485"/>
      <c r="J67" s="2485"/>
      <c r="K67" s="2485"/>
      <c r="L67" s="2485"/>
      <c r="M67" s="2485"/>
      <c r="N67" s="2485"/>
      <c r="O67" s="2485"/>
      <c r="P67" s="2485"/>
      <c r="Q67" s="2485"/>
      <c r="R67" s="2486"/>
    </row>
    <row r="68" spans="1:18" s="3180" customFormat="1" ht="13.5">
      <c r="A68" s="2481"/>
      <c r="B68" s="2482"/>
      <c r="C68" s="3625" t="s">
        <v>3560</v>
      </c>
      <c r="D68" s="3625"/>
      <c r="E68" s="3625"/>
      <c r="F68" s="3626"/>
      <c r="G68" s="2981"/>
      <c r="H68" s="2485"/>
      <c r="I68" s="2485"/>
      <c r="J68" s="2485"/>
      <c r="K68" s="2485"/>
      <c r="L68" s="2485"/>
      <c r="M68" s="2485"/>
      <c r="N68" s="2485"/>
      <c r="O68" s="2485"/>
      <c r="P68" s="2485"/>
      <c r="Q68" s="2485"/>
      <c r="R68" s="2486"/>
    </row>
    <row r="69" spans="1:18" s="3180" customFormat="1" ht="13.5">
      <c r="A69" s="2481"/>
      <c r="B69" s="2482"/>
      <c r="C69" s="3625" t="s">
        <v>3561</v>
      </c>
      <c r="D69" s="3625"/>
      <c r="E69" s="3625"/>
      <c r="F69" s="3626"/>
      <c r="G69" s="2981"/>
      <c r="H69" s="2485"/>
      <c r="I69" s="2485"/>
      <c r="J69" s="2485"/>
      <c r="K69" s="2485"/>
      <c r="L69" s="2485"/>
      <c r="M69" s="2485"/>
      <c r="N69" s="2485"/>
      <c r="O69" s="2485"/>
      <c r="P69" s="2485"/>
      <c r="Q69" s="2485"/>
      <c r="R69" s="2486"/>
    </row>
    <row r="70" spans="1:18" s="3180" customFormat="1" ht="13.5">
      <c r="A70" s="2481"/>
      <c r="B70" s="2482"/>
      <c r="C70" s="3627" t="s">
        <v>3562</v>
      </c>
      <c r="D70" s="3627"/>
      <c r="E70" s="3627"/>
      <c r="F70" s="3628"/>
      <c r="G70" s="2981"/>
      <c r="H70" s="2485"/>
      <c r="I70" s="2485"/>
      <c r="J70" s="2485"/>
      <c r="K70" s="2485"/>
      <c r="L70" s="2485"/>
      <c r="M70" s="2485"/>
      <c r="N70" s="2485"/>
      <c r="O70" s="2485"/>
      <c r="P70" s="2485"/>
      <c r="Q70" s="2485"/>
      <c r="R70" s="2486"/>
    </row>
    <row r="71" spans="1:18" s="3180" customFormat="1" ht="13.5">
      <c r="A71" s="2481"/>
      <c r="B71" s="2482"/>
      <c r="C71" s="3627" t="s">
        <v>3563</v>
      </c>
      <c r="D71" s="3627"/>
      <c r="E71" s="3627"/>
      <c r="F71" s="3628"/>
      <c r="G71" s="2981"/>
      <c r="H71" s="2485"/>
      <c r="I71" s="2485"/>
      <c r="J71" s="2485"/>
      <c r="K71" s="2485"/>
      <c r="L71" s="2485"/>
      <c r="M71" s="2485"/>
      <c r="N71" s="2485"/>
      <c r="O71" s="2485"/>
      <c r="P71" s="2485"/>
      <c r="Q71" s="2485"/>
      <c r="R71" s="2486"/>
    </row>
    <row r="72" spans="1:18" s="3180" customFormat="1" ht="13.5">
      <c r="A72" s="2481"/>
      <c r="B72" s="2482"/>
      <c r="C72" s="3627" t="s">
        <v>3564</v>
      </c>
      <c r="D72" s="3627"/>
      <c r="E72" s="3627"/>
      <c r="F72" s="3628"/>
      <c r="G72" s="2981"/>
      <c r="H72" s="2485"/>
      <c r="I72" s="2485"/>
      <c r="J72" s="2485"/>
      <c r="K72" s="2485"/>
      <c r="L72" s="2485"/>
      <c r="M72" s="2485"/>
      <c r="N72" s="2485"/>
      <c r="O72" s="2485"/>
      <c r="P72" s="2485"/>
      <c r="Q72" s="2485"/>
      <c r="R72" s="2486"/>
    </row>
    <row r="73" spans="1:18" s="3180" customFormat="1" ht="13.5">
      <c r="A73" s="2481"/>
      <c r="B73" s="2482"/>
      <c r="C73" s="3627" t="s">
        <v>3565</v>
      </c>
      <c r="D73" s="3627"/>
      <c r="E73" s="3627"/>
      <c r="F73" s="3628"/>
      <c r="G73" s="2981"/>
      <c r="H73" s="2485"/>
      <c r="I73" s="2485"/>
      <c r="J73" s="2485"/>
      <c r="K73" s="2485"/>
      <c r="L73" s="2485"/>
      <c r="M73" s="2485"/>
      <c r="N73" s="2485"/>
      <c r="O73" s="2485"/>
      <c r="P73" s="2485"/>
      <c r="Q73" s="2485"/>
      <c r="R73" s="2486"/>
    </row>
    <row r="74" spans="1:18" s="3180" customFormat="1" ht="13.5">
      <c r="A74" s="2481"/>
      <c r="B74" s="2482"/>
      <c r="C74" s="3627" t="s">
        <v>3566</v>
      </c>
      <c r="D74" s="3627"/>
      <c r="E74" s="3627"/>
      <c r="F74" s="3628"/>
      <c r="G74" s="2981"/>
      <c r="H74" s="2485"/>
      <c r="I74" s="2485"/>
      <c r="J74" s="2485"/>
      <c r="K74" s="2485"/>
      <c r="L74" s="2485"/>
      <c r="M74" s="2485"/>
      <c r="N74" s="2485"/>
      <c r="O74" s="2485"/>
      <c r="P74" s="2485"/>
      <c r="Q74" s="2485"/>
      <c r="R74" s="2486"/>
    </row>
    <row r="75" spans="1:18" s="3180" customFormat="1" ht="13.5">
      <c r="A75" s="2481"/>
      <c r="B75" s="2482"/>
      <c r="C75" s="3627" t="s">
        <v>3567</v>
      </c>
      <c r="D75" s="3627"/>
      <c r="E75" s="3627"/>
      <c r="F75" s="3628"/>
      <c r="G75" s="2981"/>
      <c r="H75" s="2485"/>
      <c r="I75" s="2485"/>
      <c r="J75" s="2485"/>
      <c r="K75" s="2485"/>
      <c r="L75" s="2485"/>
      <c r="M75" s="2485"/>
      <c r="N75" s="2485"/>
      <c r="O75" s="2485"/>
      <c r="P75" s="2485"/>
      <c r="Q75" s="2485"/>
      <c r="R75" s="2486"/>
    </row>
    <row r="76" spans="1:18" s="3180" customFormat="1" ht="13.5">
      <c r="A76" s="2481"/>
      <c r="B76" s="2482"/>
      <c r="C76" s="3625" t="s">
        <v>3568</v>
      </c>
      <c r="D76" s="3625"/>
      <c r="E76" s="3625"/>
      <c r="F76" s="3626"/>
      <c r="G76" s="2981"/>
      <c r="H76" s="2485"/>
      <c r="I76" s="2485"/>
      <c r="J76" s="2485"/>
      <c r="K76" s="2485"/>
      <c r="L76" s="2485"/>
      <c r="M76" s="2485"/>
      <c r="N76" s="2485"/>
      <c r="O76" s="2485"/>
      <c r="P76" s="2485"/>
      <c r="Q76" s="2485"/>
      <c r="R76" s="2486"/>
    </row>
    <row r="77" spans="1:18" s="3180" customFormat="1" ht="13.5">
      <c r="A77" s="2481"/>
      <c r="B77" s="2482"/>
      <c r="C77" s="3625" t="s">
        <v>3569</v>
      </c>
      <c r="D77" s="3625"/>
      <c r="E77" s="3625"/>
      <c r="F77" s="3626"/>
      <c r="G77" s="2981"/>
      <c r="H77" s="2485"/>
      <c r="I77" s="2485"/>
      <c r="J77" s="2485"/>
      <c r="K77" s="2485"/>
      <c r="L77" s="2485"/>
      <c r="M77" s="2485"/>
      <c r="N77" s="2485"/>
      <c r="O77" s="2485"/>
      <c r="P77" s="2485"/>
      <c r="Q77" s="2485"/>
      <c r="R77" s="2486"/>
    </row>
    <row r="78" spans="1:18">
      <c r="A78" s="2481"/>
      <c r="B78" s="2482"/>
      <c r="C78" s="2483"/>
      <c r="D78" s="2483"/>
      <c r="E78" s="2483"/>
      <c r="F78" s="2483"/>
      <c r="G78" s="2981"/>
      <c r="H78" s="2485"/>
      <c r="I78" s="2485"/>
      <c r="J78" s="2485"/>
      <c r="K78" s="2485"/>
      <c r="L78" s="2485"/>
      <c r="M78" s="2485"/>
      <c r="N78" s="2485"/>
      <c r="O78" s="2485"/>
      <c r="P78" s="2485"/>
      <c r="Q78" s="2485"/>
      <c r="R78" s="2486"/>
    </row>
    <row r="79" spans="1:18">
      <c r="A79" s="2481"/>
      <c r="B79" s="799" t="s">
        <v>3092</v>
      </c>
      <c r="C79" s="800"/>
      <c r="D79" s="801"/>
      <c r="E79" s="801"/>
      <c r="F79" s="2918"/>
      <c r="G79" s="2982"/>
      <c r="H79" s="2485"/>
      <c r="I79" s="2485"/>
      <c r="J79" s="2485"/>
      <c r="K79" s="2485"/>
      <c r="L79" s="2485"/>
      <c r="M79" s="2485"/>
      <c r="N79" s="2485"/>
      <c r="O79" s="2485"/>
      <c r="P79" s="2485"/>
      <c r="Q79" s="2485"/>
      <c r="R79" s="2486"/>
    </row>
    <row r="80" spans="1:18">
      <c r="A80" s="2481"/>
      <c r="B80" s="216"/>
      <c r="C80" s="104" t="s">
        <v>364</v>
      </c>
      <c r="D80" s="102"/>
      <c r="E80" s="102"/>
      <c r="F80" s="2959"/>
      <c r="G80" s="2983"/>
      <c r="H80" s="2485"/>
      <c r="I80" s="2485"/>
      <c r="J80" s="2485"/>
      <c r="K80" s="2485"/>
      <c r="L80" s="2485"/>
      <c r="M80" s="2485"/>
      <c r="N80" s="2485"/>
      <c r="O80" s="2485"/>
      <c r="P80" s="2485"/>
      <c r="Q80" s="2485"/>
      <c r="R80" s="2486"/>
    </row>
    <row r="81" spans="1:18">
      <c r="A81" s="2481"/>
      <c r="B81" s="216"/>
      <c r="C81" s="104"/>
      <c r="D81" s="102" t="s">
        <v>365</v>
      </c>
      <c r="E81" s="102"/>
      <c r="F81" s="2959"/>
      <c r="G81" s="2983"/>
      <c r="H81" s="2485"/>
      <c r="I81" s="2485"/>
      <c r="J81" s="2485"/>
      <c r="K81" s="2485"/>
      <c r="L81" s="2485"/>
      <c r="M81" s="2485"/>
      <c r="N81" s="2485"/>
      <c r="O81" s="2485"/>
      <c r="P81" s="2485"/>
      <c r="Q81" s="2485"/>
      <c r="R81" s="2486"/>
    </row>
    <row r="82" spans="1:18">
      <c r="A82" s="2481"/>
      <c r="B82" s="216"/>
      <c r="C82" s="104"/>
      <c r="D82" s="102"/>
      <c r="E82" s="102" t="s">
        <v>366</v>
      </c>
      <c r="F82" s="2959"/>
      <c r="G82" s="2983"/>
      <c r="H82" s="2485"/>
      <c r="I82" s="2485"/>
      <c r="J82" s="2485"/>
      <c r="K82" s="2485"/>
      <c r="L82" s="2485"/>
      <c r="M82" s="2485"/>
      <c r="N82" s="2485"/>
      <c r="O82" s="2485"/>
      <c r="P82" s="2485"/>
      <c r="Q82" s="2485"/>
      <c r="R82" s="2486"/>
    </row>
    <row r="83" spans="1:18">
      <c r="A83" s="2481"/>
      <c r="B83" s="216"/>
      <c r="C83" s="104"/>
      <c r="D83" s="102"/>
      <c r="E83" s="102" t="s">
        <v>2576</v>
      </c>
      <c r="F83" s="2959"/>
      <c r="G83" s="2983"/>
      <c r="H83" s="2485"/>
      <c r="I83" s="2485"/>
      <c r="J83" s="2485"/>
      <c r="K83" s="2485"/>
      <c r="L83" s="2485"/>
      <c r="M83" s="2485"/>
      <c r="N83" s="2485"/>
      <c r="O83" s="2485"/>
      <c r="P83" s="2485"/>
      <c r="Q83" s="2485"/>
      <c r="R83" s="2486"/>
    </row>
    <row r="84" spans="1:18">
      <c r="A84" s="2481"/>
      <c r="B84" s="216"/>
      <c r="C84" s="104"/>
      <c r="D84" s="221"/>
      <c r="E84" s="102"/>
      <c r="F84" s="2959" t="s">
        <v>2577</v>
      </c>
      <c r="G84" s="2983"/>
      <c r="H84" s="2485"/>
      <c r="I84" s="2485"/>
      <c r="J84" s="2485"/>
      <c r="K84" s="2485"/>
      <c r="L84" s="2485"/>
      <c r="M84" s="2485"/>
      <c r="N84" s="2485"/>
      <c r="O84" s="2485"/>
      <c r="P84" s="2485"/>
      <c r="Q84" s="2485"/>
      <c r="R84" s="2486"/>
    </row>
    <row r="85" spans="1:18">
      <c r="A85" s="2481"/>
      <c r="B85" s="216"/>
      <c r="C85" s="104"/>
      <c r="D85" s="2591"/>
      <c r="E85" s="102" t="s">
        <v>1176</v>
      </c>
      <c r="F85" s="2959"/>
      <c r="G85" s="2983"/>
      <c r="H85" s="2485"/>
      <c r="I85" s="2485"/>
      <c r="J85" s="2485"/>
      <c r="K85" s="2485"/>
      <c r="L85" s="2485"/>
      <c r="M85" s="2485"/>
      <c r="N85" s="2485"/>
      <c r="O85" s="2485"/>
      <c r="P85" s="2485"/>
      <c r="Q85" s="2485"/>
      <c r="R85" s="2486"/>
    </row>
    <row r="86" spans="1:18">
      <c r="A86" s="2481"/>
      <c r="B86" s="216"/>
      <c r="C86" s="104"/>
      <c r="D86" s="102"/>
      <c r="E86" s="102"/>
      <c r="F86" s="2959" t="s">
        <v>367</v>
      </c>
      <c r="G86" s="2983"/>
      <c r="H86" s="2485"/>
      <c r="I86" s="2485"/>
      <c r="J86" s="2485"/>
      <c r="K86" s="2485"/>
      <c r="L86" s="2485"/>
      <c r="M86" s="2485"/>
      <c r="N86" s="2485"/>
      <c r="O86" s="2485"/>
      <c r="P86" s="2485"/>
      <c r="Q86" s="2485"/>
      <c r="R86" s="2486"/>
    </row>
    <row r="87" spans="1:18">
      <c r="A87" s="2481"/>
      <c r="B87" s="216"/>
      <c r="C87" s="104"/>
      <c r="D87" s="102"/>
      <c r="E87" s="102"/>
      <c r="F87" s="2959" t="s">
        <v>368</v>
      </c>
      <c r="G87" s="2983"/>
      <c r="H87" s="2485"/>
      <c r="I87" s="2485"/>
      <c r="J87" s="2485"/>
      <c r="K87" s="2485"/>
      <c r="L87" s="2485"/>
      <c r="M87" s="2485"/>
      <c r="N87" s="2485"/>
      <c r="O87" s="2485"/>
      <c r="P87" s="2485"/>
      <c r="Q87" s="2485"/>
      <c r="R87" s="2486"/>
    </row>
    <row r="88" spans="1:18">
      <c r="A88" s="2481"/>
      <c r="B88" s="216"/>
      <c r="C88" s="104"/>
      <c r="D88" s="102"/>
      <c r="E88" s="102"/>
      <c r="F88" s="2959" t="s">
        <v>369</v>
      </c>
      <c r="G88" s="2983"/>
      <c r="H88" s="2485"/>
      <c r="I88" s="2485"/>
      <c r="J88" s="2485"/>
      <c r="K88" s="2485"/>
      <c r="L88" s="2485"/>
      <c r="M88" s="2485"/>
      <c r="N88" s="2485"/>
      <c r="O88" s="2485"/>
      <c r="P88" s="2485"/>
      <c r="Q88" s="2485"/>
      <c r="R88" s="2486"/>
    </row>
    <row r="89" spans="1:18">
      <c r="A89" s="2481"/>
      <c r="B89" s="216"/>
      <c r="C89" s="104"/>
      <c r="D89" s="102"/>
      <c r="E89" s="102"/>
      <c r="F89" s="2959" t="s">
        <v>370</v>
      </c>
      <c r="G89" s="2983"/>
      <c r="H89" s="2485"/>
      <c r="I89" s="2485"/>
      <c r="J89" s="2485"/>
      <c r="K89" s="2485"/>
      <c r="L89" s="2485"/>
      <c r="M89" s="2485"/>
      <c r="N89" s="2485"/>
      <c r="O89" s="2485"/>
      <c r="P89" s="2485"/>
      <c r="Q89" s="2485"/>
      <c r="R89" s="2486"/>
    </row>
    <row r="90" spans="1:18">
      <c r="A90" s="2481"/>
      <c r="B90" s="216"/>
      <c r="C90" s="104"/>
      <c r="D90" s="102" t="s">
        <v>1177</v>
      </c>
      <c r="E90" s="102"/>
      <c r="F90" s="2959"/>
      <c r="G90" s="2983"/>
      <c r="H90" s="2485"/>
      <c r="I90" s="2485"/>
      <c r="J90" s="2485"/>
      <c r="K90" s="2485"/>
      <c r="L90" s="2485"/>
      <c r="M90" s="2485"/>
      <c r="N90" s="2485"/>
      <c r="O90" s="2485"/>
      <c r="P90" s="2485"/>
      <c r="Q90" s="2485"/>
      <c r="R90" s="2486"/>
    </row>
    <row r="91" spans="1:18">
      <c r="A91" s="2481"/>
      <c r="B91" s="216"/>
      <c r="C91" s="104"/>
      <c r="D91" s="102" t="s">
        <v>1178</v>
      </c>
      <c r="E91" s="102"/>
      <c r="F91" s="2959"/>
      <c r="G91" s="2983"/>
      <c r="H91" s="2485"/>
      <c r="I91" s="2485"/>
      <c r="J91" s="2485"/>
      <c r="K91" s="2485"/>
      <c r="L91" s="2485"/>
      <c r="M91" s="2485"/>
      <c r="N91" s="2485"/>
      <c r="O91" s="2485"/>
      <c r="P91" s="2485"/>
      <c r="Q91" s="2485"/>
      <c r="R91" s="2486"/>
    </row>
    <row r="92" spans="1:18">
      <c r="A92" s="2481"/>
      <c r="B92" s="216"/>
      <c r="C92" s="104"/>
      <c r="D92" s="102" t="s">
        <v>1179</v>
      </c>
      <c r="E92" s="102"/>
      <c r="F92" s="2959"/>
      <c r="G92" s="2983"/>
      <c r="H92" s="2485"/>
      <c r="I92" s="2485"/>
      <c r="J92" s="2485"/>
      <c r="K92" s="2485"/>
      <c r="L92" s="2485"/>
      <c r="M92" s="2485"/>
      <c r="N92" s="2485"/>
      <c r="O92" s="2485"/>
      <c r="P92" s="2485"/>
      <c r="Q92" s="2485"/>
      <c r="R92" s="2486"/>
    </row>
    <row r="93" spans="1:18">
      <c r="A93" s="2481"/>
      <c r="B93" s="216"/>
      <c r="C93" s="104"/>
      <c r="D93" s="102"/>
      <c r="E93" s="102" t="s">
        <v>1174</v>
      </c>
      <c r="F93" s="2959"/>
      <c r="G93" s="2983"/>
      <c r="H93" s="2485"/>
      <c r="I93" s="2485"/>
      <c r="J93" s="2485"/>
      <c r="K93" s="2485"/>
      <c r="L93" s="2485"/>
      <c r="M93" s="2485"/>
      <c r="N93" s="2485"/>
      <c r="O93" s="2485"/>
      <c r="P93" s="2485"/>
      <c r="Q93" s="2485"/>
      <c r="R93" s="2486"/>
    </row>
    <row r="94" spans="1:18">
      <c r="A94" s="2481"/>
      <c r="B94" s="216"/>
      <c r="C94" s="104"/>
      <c r="D94" s="102"/>
      <c r="E94" s="102" t="s">
        <v>1175</v>
      </c>
      <c r="F94" s="2959"/>
      <c r="G94" s="2983"/>
      <c r="H94" s="2485"/>
      <c r="I94" s="2485"/>
      <c r="J94" s="2485"/>
      <c r="K94" s="2485"/>
      <c r="L94" s="2485"/>
      <c r="M94" s="2485"/>
      <c r="N94" s="2485"/>
      <c r="O94" s="2485"/>
      <c r="P94" s="2485"/>
      <c r="Q94" s="2485"/>
      <c r="R94" s="2486"/>
    </row>
    <row r="95" spans="1:18">
      <c r="A95" s="2481"/>
      <c r="B95" s="216"/>
      <c r="C95" s="104"/>
      <c r="D95" s="102"/>
      <c r="E95" s="102"/>
      <c r="F95" s="2959" t="s">
        <v>2164</v>
      </c>
      <c r="G95" s="2983"/>
      <c r="H95" s="2485"/>
      <c r="I95" s="2485"/>
      <c r="J95" s="2485"/>
      <c r="K95" s="2485"/>
      <c r="L95" s="2485"/>
      <c r="M95" s="2485"/>
      <c r="N95" s="2485"/>
      <c r="O95" s="2485"/>
      <c r="P95" s="2485"/>
      <c r="Q95" s="2485"/>
      <c r="R95" s="2486"/>
    </row>
    <row r="96" spans="1:18">
      <c r="A96" s="2481"/>
      <c r="B96" s="216"/>
      <c r="C96" s="104"/>
      <c r="D96" s="102"/>
      <c r="E96" s="102"/>
      <c r="F96" s="2959" t="s">
        <v>2165</v>
      </c>
      <c r="G96" s="2983"/>
      <c r="H96" s="2485"/>
      <c r="I96" s="2485"/>
      <c r="J96" s="2485"/>
      <c r="K96" s="2485"/>
      <c r="L96" s="2485"/>
      <c r="M96" s="2485"/>
      <c r="N96" s="2485"/>
      <c r="O96" s="2485"/>
      <c r="P96" s="2485"/>
      <c r="Q96" s="2485"/>
      <c r="R96" s="2486"/>
    </row>
    <row r="97" spans="1:18">
      <c r="A97" s="2481"/>
      <c r="B97" s="216"/>
      <c r="C97" s="104" t="s">
        <v>1180</v>
      </c>
      <c r="D97" s="102"/>
      <c r="E97" s="102"/>
      <c r="F97" s="2959"/>
      <c r="G97" s="2983"/>
      <c r="H97" s="2485"/>
      <c r="I97" s="2485"/>
      <c r="J97" s="2485"/>
      <c r="K97" s="2485"/>
      <c r="L97" s="2485"/>
      <c r="M97" s="2485"/>
      <c r="N97" s="2485"/>
      <c r="O97" s="2485"/>
      <c r="P97" s="2485"/>
      <c r="Q97" s="2485"/>
      <c r="R97" s="2486"/>
    </row>
    <row r="98" spans="1:18">
      <c r="A98" s="2481"/>
      <c r="B98" s="216"/>
      <c r="C98" s="104"/>
      <c r="D98" s="102" t="s">
        <v>1181</v>
      </c>
      <c r="E98" s="102"/>
      <c r="F98" s="2959"/>
      <c r="G98" s="2983"/>
      <c r="H98" s="2485"/>
      <c r="I98" s="2485"/>
      <c r="J98" s="2485"/>
      <c r="K98" s="2485"/>
      <c r="L98" s="2485"/>
      <c r="M98" s="2485"/>
      <c r="N98" s="2485"/>
      <c r="O98" s="2485"/>
      <c r="P98" s="2485"/>
      <c r="Q98" s="2485"/>
      <c r="R98" s="2486"/>
    </row>
    <row r="99" spans="1:18">
      <c r="A99" s="2481"/>
      <c r="B99" s="216"/>
      <c r="C99" s="104"/>
      <c r="D99" s="102"/>
      <c r="E99" s="102" t="s">
        <v>1182</v>
      </c>
      <c r="F99" s="2959"/>
      <c r="G99" s="2983"/>
      <c r="H99" s="2485"/>
      <c r="I99" s="2485"/>
      <c r="J99" s="2485"/>
      <c r="K99" s="2485"/>
      <c r="L99" s="2485"/>
      <c r="M99" s="2485"/>
      <c r="N99" s="2485"/>
      <c r="O99" s="2485"/>
      <c r="P99" s="2485"/>
      <c r="Q99" s="2485"/>
      <c r="R99" s="2486"/>
    </row>
    <row r="100" spans="1:18">
      <c r="A100" s="2481"/>
      <c r="B100" s="216"/>
      <c r="C100" s="104"/>
      <c r="D100" s="102"/>
      <c r="E100" s="102" t="s">
        <v>1183</v>
      </c>
      <c r="F100" s="2959"/>
      <c r="G100" s="2983"/>
      <c r="H100" s="2485"/>
      <c r="I100" s="2485"/>
      <c r="J100" s="2485"/>
      <c r="K100" s="2485"/>
      <c r="L100" s="2485"/>
      <c r="M100" s="2485"/>
      <c r="N100" s="2485"/>
      <c r="O100" s="2485"/>
      <c r="P100" s="2485"/>
      <c r="Q100" s="2485"/>
      <c r="R100" s="2486"/>
    </row>
    <row r="101" spans="1:18">
      <c r="A101" s="2481"/>
      <c r="B101" s="216"/>
      <c r="C101" s="104"/>
      <c r="D101" s="102"/>
      <c r="E101" s="102" t="s">
        <v>1184</v>
      </c>
      <c r="F101" s="2959"/>
      <c r="G101" s="2983"/>
      <c r="H101" s="2485"/>
      <c r="I101" s="2485"/>
      <c r="J101" s="2485"/>
      <c r="K101" s="2485"/>
      <c r="L101" s="2485"/>
      <c r="M101" s="2485"/>
      <c r="N101" s="2485"/>
      <c r="O101" s="2485"/>
      <c r="P101" s="2485"/>
      <c r="Q101" s="2485"/>
      <c r="R101" s="2486"/>
    </row>
    <row r="102" spans="1:18">
      <c r="A102" s="2481"/>
      <c r="B102" s="216"/>
      <c r="C102" s="104"/>
      <c r="D102" s="102" t="s">
        <v>1185</v>
      </c>
      <c r="E102" s="102"/>
      <c r="F102" s="2959"/>
      <c r="G102" s="2983"/>
      <c r="H102" s="2485"/>
      <c r="I102" s="2485"/>
      <c r="J102" s="2485"/>
      <c r="K102" s="2485"/>
      <c r="L102" s="2485"/>
      <c r="M102" s="2485"/>
      <c r="N102" s="2485"/>
      <c r="O102" s="2485"/>
      <c r="P102" s="2485"/>
      <c r="Q102" s="2485"/>
      <c r="R102" s="2486"/>
    </row>
    <row r="103" spans="1:18">
      <c r="A103" s="2481"/>
      <c r="B103" s="216"/>
      <c r="C103" s="104"/>
      <c r="D103" s="102"/>
      <c r="E103" s="102" t="s">
        <v>1186</v>
      </c>
      <c r="F103" s="2959"/>
      <c r="G103" s="2983"/>
      <c r="H103" s="2485"/>
      <c r="I103" s="2485"/>
      <c r="J103" s="2485"/>
      <c r="K103" s="2485"/>
      <c r="L103" s="2485"/>
      <c r="M103" s="2485"/>
      <c r="N103" s="2485"/>
      <c r="O103" s="2485"/>
      <c r="P103" s="2485"/>
      <c r="Q103" s="2485"/>
      <c r="R103" s="2486"/>
    </row>
    <row r="104" spans="1:18">
      <c r="A104" s="2481"/>
      <c r="B104" s="216"/>
      <c r="C104" s="104"/>
      <c r="D104" s="102" t="s">
        <v>1187</v>
      </c>
      <c r="E104" s="102"/>
      <c r="F104" s="2959"/>
      <c r="G104" s="2983"/>
      <c r="H104" s="2485"/>
      <c r="I104" s="2485"/>
      <c r="J104" s="2485"/>
      <c r="K104" s="2485"/>
      <c r="L104" s="2485"/>
      <c r="M104" s="2485"/>
      <c r="N104" s="2485"/>
      <c r="O104" s="2485"/>
      <c r="P104" s="2485"/>
      <c r="Q104" s="2485"/>
      <c r="R104" s="2486"/>
    </row>
    <row r="105" spans="1:18">
      <c r="A105" s="2481"/>
      <c r="B105" s="216"/>
      <c r="C105" s="104"/>
      <c r="D105" s="102"/>
      <c r="E105" s="102" t="s">
        <v>1188</v>
      </c>
      <c r="F105" s="2959"/>
      <c r="G105" s="2983"/>
      <c r="H105" s="2485"/>
      <c r="I105" s="2485"/>
      <c r="J105" s="2485"/>
      <c r="K105" s="2485"/>
      <c r="L105" s="2485"/>
      <c r="M105" s="2485"/>
      <c r="N105" s="2485"/>
      <c r="O105" s="2485"/>
      <c r="P105" s="2485"/>
      <c r="Q105" s="2485"/>
      <c r="R105" s="2486"/>
    </row>
    <row r="106" spans="1:18">
      <c r="A106" s="2481"/>
      <c r="B106" s="803"/>
      <c r="C106" s="804"/>
      <c r="D106" s="113"/>
      <c r="E106" s="113" t="s">
        <v>1189</v>
      </c>
      <c r="F106" s="2960"/>
      <c r="G106" s="2984"/>
      <c r="H106" s="2485"/>
      <c r="I106" s="2485"/>
      <c r="J106" s="2485"/>
      <c r="K106" s="2485"/>
      <c r="L106" s="2485"/>
      <c r="M106" s="2485"/>
      <c r="N106" s="2485"/>
      <c r="O106" s="2485"/>
      <c r="P106" s="2485"/>
      <c r="Q106" s="2485"/>
      <c r="R106" s="2486"/>
    </row>
    <row r="107" spans="1:18">
      <c r="A107" s="2481"/>
      <c r="B107" s="216"/>
      <c r="C107" s="104" t="s">
        <v>1485</v>
      </c>
      <c r="D107" s="102"/>
      <c r="E107" s="102"/>
      <c r="F107" s="2959"/>
      <c r="G107" s="2983"/>
      <c r="H107" s="2485"/>
      <c r="I107" s="2485"/>
      <c r="J107" s="2485"/>
      <c r="K107" s="2485"/>
      <c r="L107" s="2485"/>
      <c r="M107" s="2485"/>
      <c r="N107" s="2485"/>
      <c r="O107" s="2485"/>
      <c r="P107" s="2485"/>
      <c r="Q107" s="2485"/>
      <c r="R107" s="2486"/>
    </row>
    <row r="108" spans="1:18">
      <c r="A108" s="2481"/>
      <c r="B108" s="216"/>
      <c r="C108" s="104"/>
      <c r="D108" s="102"/>
      <c r="E108" s="102" t="s">
        <v>1406</v>
      </c>
      <c r="F108" s="2959"/>
      <c r="G108" s="2983"/>
      <c r="H108" s="2485"/>
      <c r="I108" s="2485"/>
      <c r="J108" s="2485"/>
      <c r="K108" s="2485"/>
      <c r="L108" s="2485"/>
      <c r="M108" s="2485"/>
      <c r="N108" s="2485"/>
      <c r="O108" s="2485"/>
      <c r="P108" s="2485"/>
      <c r="Q108" s="2485"/>
      <c r="R108" s="2486"/>
    </row>
    <row r="109" spans="1:18">
      <c r="A109" s="2481"/>
      <c r="B109" s="806"/>
      <c r="C109" s="807"/>
      <c r="D109" s="808"/>
      <c r="E109" s="808" t="s">
        <v>1407</v>
      </c>
      <c r="F109" s="1469"/>
      <c r="G109" s="2983"/>
      <c r="H109" s="2485"/>
      <c r="I109" s="2485"/>
      <c r="J109" s="2485"/>
      <c r="K109" s="2485"/>
      <c r="L109" s="2485"/>
      <c r="M109" s="2485"/>
      <c r="N109" s="2485"/>
      <c r="O109" s="2485"/>
      <c r="P109" s="2485"/>
      <c r="Q109" s="2485"/>
      <c r="R109" s="2486"/>
    </row>
    <row r="110" spans="1:18">
      <c r="A110" s="2481"/>
      <c r="B110" s="216"/>
      <c r="C110" s="104"/>
      <c r="D110" s="102"/>
      <c r="E110" s="102" t="s">
        <v>1408</v>
      </c>
      <c r="F110" s="2959"/>
      <c r="G110" s="2983"/>
      <c r="H110" s="2485"/>
      <c r="I110" s="2485"/>
      <c r="J110" s="2485"/>
      <c r="K110" s="2485"/>
      <c r="L110" s="2485"/>
      <c r="M110" s="2485"/>
      <c r="N110" s="2485"/>
      <c r="O110" s="2485"/>
      <c r="P110" s="2485"/>
      <c r="Q110" s="2485"/>
      <c r="R110" s="2486"/>
    </row>
    <row r="111" spans="1:18">
      <c r="A111" s="2481"/>
      <c r="B111" s="810"/>
      <c r="C111" s="811" t="s">
        <v>1420</v>
      </c>
      <c r="D111" s="812"/>
      <c r="E111" s="812"/>
      <c r="F111" s="2968"/>
      <c r="G111" s="2984"/>
      <c r="H111" s="2485"/>
      <c r="I111" s="2485"/>
      <c r="J111" s="2485"/>
      <c r="K111" s="2485"/>
      <c r="L111" s="2485"/>
      <c r="M111" s="2485"/>
      <c r="N111" s="2485"/>
      <c r="O111" s="2485"/>
      <c r="P111" s="2485"/>
      <c r="Q111" s="2485"/>
      <c r="R111" s="2486"/>
    </row>
    <row r="112" spans="1:18">
      <c r="A112" s="2481"/>
      <c r="B112" s="806"/>
      <c r="C112" s="807" t="s">
        <v>1421</v>
      </c>
      <c r="D112" s="808"/>
      <c r="E112" s="808"/>
      <c r="F112" s="1469"/>
      <c r="G112" s="2983"/>
      <c r="H112" s="2485"/>
      <c r="I112" s="2485"/>
      <c r="J112" s="2485"/>
      <c r="K112" s="2485"/>
      <c r="L112" s="2485"/>
      <c r="M112" s="2485"/>
      <c r="N112" s="2485"/>
      <c r="O112" s="2485"/>
      <c r="P112" s="2485"/>
      <c r="Q112" s="2485"/>
      <c r="R112" s="2486"/>
    </row>
    <row r="113" spans="1:18">
      <c r="A113" s="2481"/>
      <c r="B113" s="216"/>
      <c r="C113" s="104" t="s">
        <v>1422</v>
      </c>
      <c r="D113" s="102"/>
      <c r="E113" s="102"/>
      <c r="F113" s="2959"/>
      <c r="G113" s="2983"/>
      <c r="H113" s="2485"/>
      <c r="I113" s="2485"/>
      <c r="J113" s="2485"/>
      <c r="K113" s="2485"/>
      <c r="L113" s="2485"/>
      <c r="M113" s="2485"/>
      <c r="N113" s="2485"/>
      <c r="O113" s="2485"/>
      <c r="P113" s="2485"/>
      <c r="Q113" s="2485"/>
      <c r="R113" s="2486"/>
    </row>
    <row r="114" spans="1:18">
      <c r="A114" s="2481"/>
      <c r="B114" s="806"/>
      <c r="C114" s="807" t="s">
        <v>1484</v>
      </c>
      <c r="D114" s="808"/>
      <c r="E114" s="808"/>
      <c r="F114" s="1469"/>
      <c r="G114" s="2983"/>
      <c r="H114" s="2485"/>
      <c r="I114" s="2485"/>
      <c r="J114" s="2485"/>
      <c r="K114" s="2485"/>
      <c r="L114" s="2485"/>
      <c r="M114" s="2485"/>
      <c r="N114" s="2485"/>
      <c r="O114" s="2485"/>
      <c r="P114" s="2485"/>
      <c r="Q114" s="2485"/>
      <c r="R114" s="2486"/>
    </row>
    <row r="115" spans="1:18">
      <c r="A115" s="2481"/>
      <c r="B115" s="216"/>
      <c r="C115" s="104"/>
      <c r="D115" s="102"/>
      <c r="E115" s="102" t="s">
        <v>1412</v>
      </c>
      <c r="F115" s="2959"/>
      <c r="G115" s="2983"/>
      <c r="H115" s="2485"/>
      <c r="I115" s="2485"/>
      <c r="J115" s="2485"/>
      <c r="K115" s="2485"/>
      <c r="L115" s="2485"/>
      <c r="M115" s="2485"/>
      <c r="N115" s="2485"/>
      <c r="O115" s="2485"/>
      <c r="P115" s="2485"/>
      <c r="Q115" s="2485"/>
      <c r="R115" s="2486"/>
    </row>
    <row r="116" spans="1:18">
      <c r="A116" s="2481"/>
      <c r="B116" s="216"/>
      <c r="C116" s="104"/>
      <c r="D116" s="102"/>
      <c r="E116" s="102" t="s">
        <v>1413</v>
      </c>
      <c r="F116" s="2959"/>
      <c r="G116" s="2983"/>
      <c r="H116" s="2485"/>
      <c r="I116" s="2485"/>
      <c r="J116" s="2485"/>
      <c r="K116" s="2485"/>
      <c r="L116" s="2485"/>
      <c r="M116" s="2485"/>
      <c r="N116" s="2485"/>
      <c r="O116" s="2485"/>
      <c r="P116" s="2485"/>
      <c r="Q116" s="2485"/>
      <c r="R116" s="2486"/>
    </row>
    <row r="117" spans="1:18">
      <c r="A117" s="2481"/>
      <c r="B117" s="216"/>
      <c r="C117" s="104"/>
      <c r="D117" s="102"/>
      <c r="E117" s="102" t="s">
        <v>1411</v>
      </c>
      <c r="F117" s="2959"/>
      <c r="G117" s="2983"/>
      <c r="H117" s="2485"/>
      <c r="I117" s="2485"/>
      <c r="J117" s="2485"/>
      <c r="K117" s="2485"/>
      <c r="L117" s="2485"/>
      <c r="M117" s="2485"/>
      <c r="N117" s="2485"/>
      <c r="O117" s="2485"/>
      <c r="P117" s="2485"/>
      <c r="Q117" s="2485"/>
      <c r="R117" s="2486"/>
    </row>
    <row r="118" spans="1:18">
      <c r="A118" s="2481"/>
      <c r="B118" s="216"/>
      <c r="C118" s="104" t="s">
        <v>1423</v>
      </c>
      <c r="D118" s="102"/>
      <c r="E118" s="102"/>
      <c r="F118" s="2959"/>
      <c r="G118" s="2983"/>
      <c r="H118" s="2485"/>
      <c r="I118" s="2485"/>
      <c r="J118" s="2485"/>
      <c r="K118" s="2485"/>
      <c r="L118" s="2485"/>
      <c r="M118" s="2485"/>
      <c r="N118" s="2485"/>
      <c r="O118" s="2485"/>
      <c r="P118" s="2485"/>
      <c r="Q118" s="2485"/>
      <c r="R118" s="2486"/>
    </row>
    <row r="119" spans="1:18">
      <c r="A119" s="2481"/>
      <c r="B119" s="216"/>
      <c r="C119" s="104"/>
      <c r="D119" s="102" t="s">
        <v>1269</v>
      </c>
      <c r="E119" s="102"/>
      <c r="F119" s="2959"/>
      <c r="G119" s="2983"/>
      <c r="H119" s="2485"/>
      <c r="I119" s="2485"/>
      <c r="J119" s="2485"/>
      <c r="K119" s="2485"/>
      <c r="L119" s="2485"/>
      <c r="M119" s="2485"/>
      <c r="N119" s="2485"/>
      <c r="O119" s="2485"/>
      <c r="P119" s="2485"/>
      <c r="Q119" s="2485"/>
      <c r="R119" s="2486"/>
    </row>
    <row r="120" spans="1:18">
      <c r="A120" s="2481"/>
      <c r="B120" s="216"/>
      <c r="C120" s="104"/>
      <c r="D120" s="102" t="s">
        <v>1268</v>
      </c>
      <c r="E120" s="102"/>
      <c r="F120" s="2959"/>
      <c r="G120" s="2983"/>
      <c r="H120" s="2485"/>
      <c r="I120" s="2485"/>
      <c r="J120" s="2485"/>
      <c r="K120" s="2485"/>
      <c r="L120" s="2485"/>
      <c r="M120" s="2485"/>
      <c r="N120" s="2485"/>
      <c r="O120" s="2485"/>
      <c r="P120" s="2485"/>
      <c r="Q120" s="2485"/>
      <c r="R120" s="2486"/>
    </row>
    <row r="121" spans="1:18">
      <c r="A121" s="2481"/>
      <c r="B121" s="216"/>
      <c r="C121" s="104" t="s">
        <v>1482</v>
      </c>
      <c r="D121" s="102"/>
      <c r="E121" s="102"/>
      <c r="F121" s="2959"/>
      <c r="G121" s="2983"/>
      <c r="H121" s="2485"/>
      <c r="I121" s="2485"/>
      <c r="J121" s="2485"/>
      <c r="K121" s="2485"/>
      <c r="L121" s="2485"/>
      <c r="M121" s="2485"/>
      <c r="N121" s="2485"/>
      <c r="O121" s="2485"/>
      <c r="P121" s="2485"/>
      <c r="Q121" s="2485"/>
      <c r="R121" s="2486"/>
    </row>
    <row r="122" spans="1:18">
      <c r="A122" s="2481"/>
      <c r="B122" s="216"/>
      <c r="C122" s="104"/>
      <c r="D122" s="102" t="s">
        <v>1275</v>
      </c>
      <c r="E122" s="102"/>
      <c r="F122" s="2959"/>
      <c r="G122" s="2983"/>
      <c r="H122" s="2485"/>
      <c r="I122" s="2485"/>
      <c r="J122" s="2485"/>
      <c r="K122" s="2485"/>
      <c r="L122" s="2485"/>
      <c r="M122" s="2485"/>
      <c r="N122" s="2485"/>
      <c r="O122" s="2485"/>
      <c r="P122" s="2485"/>
      <c r="Q122" s="2485"/>
      <c r="R122" s="2486"/>
    </row>
    <row r="123" spans="1:18">
      <c r="A123" s="2481"/>
      <c r="B123" s="216"/>
      <c r="C123" s="104"/>
      <c r="D123" s="102"/>
      <c r="E123" s="102" t="s">
        <v>1274</v>
      </c>
      <c r="F123" s="2959"/>
      <c r="G123" s="2983"/>
      <c r="H123" s="2485"/>
      <c r="I123" s="2485"/>
      <c r="J123" s="2485"/>
      <c r="K123" s="2485"/>
      <c r="L123" s="2485"/>
      <c r="M123" s="2485"/>
      <c r="N123" s="2485"/>
      <c r="O123" s="2485"/>
      <c r="P123" s="2485"/>
      <c r="Q123" s="2485"/>
      <c r="R123" s="2486"/>
    </row>
    <row r="124" spans="1:18">
      <c r="A124" s="2481"/>
      <c r="B124" s="216"/>
      <c r="C124" s="104"/>
      <c r="D124" s="102"/>
      <c r="E124" s="102" t="s">
        <v>1273</v>
      </c>
      <c r="F124" s="2959"/>
      <c r="G124" s="2983"/>
      <c r="H124" s="2485"/>
      <c r="I124" s="2485"/>
      <c r="J124" s="2485"/>
      <c r="K124" s="2485"/>
      <c r="L124" s="2485"/>
      <c r="M124" s="2485"/>
      <c r="N124" s="2485"/>
      <c r="O124" s="2485"/>
      <c r="P124" s="2485"/>
      <c r="Q124" s="2485"/>
      <c r="R124" s="2486"/>
    </row>
    <row r="125" spans="1:18">
      <c r="A125" s="2481"/>
      <c r="B125" s="216"/>
      <c r="C125" s="104"/>
      <c r="D125" s="102" t="s">
        <v>1276</v>
      </c>
      <c r="E125" s="102"/>
      <c r="F125" s="2959"/>
      <c r="G125" s="2983"/>
      <c r="H125" s="2485"/>
      <c r="I125" s="2485"/>
      <c r="J125" s="2485"/>
      <c r="K125" s="2485"/>
      <c r="L125" s="2485"/>
      <c r="M125" s="2485"/>
      <c r="N125" s="2485"/>
      <c r="O125" s="2485"/>
      <c r="P125" s="2485"/>
      <c r="Q125" s="2485"/>
      <c r="R125" s="2486"/>
    </row>
    <row r="126" spans="1:18">
      <c r="A126" s="2481"/>
      <c r="B126" s="216"/>
      <c r="C126" s="104"/>
      <c r="D126" s="102"/>
      <c r="E126" s="102" t="s">
        <v>1277</v>
      </c>
      <c r="F126" s="2959"/>
      <c r="G126" s="2983"/>
      <c r="H126" s="2485"/>
      <c r="I126" s="2485"/>
      <c r="J126" s="2485"/>
      <c r="K126" s="2485"/>
      <c r="L126" s="2485"/>
      <c r="M126" s="2485"/>
      <c r="N126" s="2485"/>
      <c r="O126" s="2485"/>
      <c r="P126" s="2485"/>
      <c r="Q126" s="2485"/>
      <c r="R126" s="2486"/>
    </row>
    <row r="127" spans="1:18">
      <c r="A127" s="2481"/>
      <c r="B127" s="216"/>
      <c r="C127" s="104"/>
      <c r="D127" s="102"/>
      <c r="E127" s="102" t="s">
        <v>2166</v>
      </c>
      <c r="F127" s="2959"/>
      <c r="G127" s="2983"/>
      <c r="H127" s="2485"/>
      <c r="I127" s="2485"/>
      <c r="J127" s="2485"/>
      <c r="K127" s="2485"/>
      <c r="L127" s="2485"/>
      <c r="M127" s="2485"/>
      <c r="N127" s="2485"/>
      <c r="O127" s="2485"/>
      <c r="P127" s="2485"/>
      <c r="Q127" s="2485"/>
      <c r="R127" s="2486"/>
    </row>
    <row r="128" spans="1:18">
      <c r="A128" s="2481"/>
      <c r="B128" s="216"/>
      <c r="C128" s="104" t="s">
        <v>2167</v>
      </c>
      <c r="D128" s="102"/>
      <c r="E128" s="102"/>
      <c r="F128" s="2959"/>
      <c r="G128" s="2983"/>
      <c r="H128" s="2485"/>
      <c r="I128" s="2485"/>
      <c r="J128" s="2485"/>
      <c r="K128" s="2485"/>
      <c r="L128" s="2485"/>
      <c r="M128" s="2485"/>
      <c r="N128" s="2485"/>
      <c r="O128" s="2485"/>
      <c r="P128" s="2485"/>
      <c r="Q128" s="2485"/>
      <c r="R128" s="2486"/>
    </row>
    <row r="129" spans="1:18">
      <c r="A129" s="2481"/>
      <c r="B129" s="216"/>
      <c r="C129" s="104"/>
      <c r="D129" s="102" t="s">
        <v>1278</v>
      </c>
      <c r="E129" s="102"/>
      <c r="F129" s="2959"/>
      <c r="G129" s="2983"/>
      <c r="H129" s="2485"/>
      <c r="I129" s="2485"/>
      <c r="J129" s="2485"/>
      <c r="K129" s="2485"/>
      <c r="L129" s="2485"/>
      <c r="M129" s="2485"/>
      <c r="N129" s="2485"/>
      <c r="O129" s="2485"/>
      <c r="P129" s="2485"/>
      <c r="Q129" s="2485"/>
      <c r="R129" s="2486"/>
    </row>
    <row r="130" spans="1:18">
      <c r="A130" s="2481"/>
      <c r="B130" s="216"/>
      <c r="C130" s="104"/>
      <c r="D130" s="102" t="s">
        <v>1265</v>
      </c>
      <c r="E130" s="102"/>
      <c r="F130" s="2959"/>
      <c r="G130" s="2983"/>
      <c r="H130" s="2485"/>
      <c r="I130" s="2485"/>
      <c r="J130" s="2485"/>
      <c r="K130" s="2485"/>
      <c r="L130" s="2485"/>
      <c r="M130" s="2485"/>
      <c r="N130" s="2485"/>
      <c r="O130" s="2485"/>
      <c r="P130" s="2485"/>
      <c r="Q130" s="2485"/>
      <c r="R130" s="2486"/>
    </row>
    <row r="131" spans="1:18">
      <c r="A131" s="2481"/>
      <c r="B131" s="216"/>
      <c r="C131" s="104" t="s">
        <v>1483</v>
      </c>
      <c r="D131" s="102"/>
      <c r="E131" s="102"/>
      <c r="F131" s="2959"/>
      <c r="G131" s="2983"/>
      <c r="H131" s="2485"/>
      <c r="I131" s="2485"/>
      <c r="J131" s="2485"/>
      <c r="K131" s="2485"/>
      <c r="L131" s="2485"/>
      <c r="M131" s="2485"/>
      <c r="N131" s="2485"/>
      <c r="O131" s="2485"/>
      <c r="P131" s="2485"/>
      <c r="Q131" s="2485"/>
      <c r="R131" s="2486"/>
    </row>
    <row r="132" spans="1:18">
      <c r="A132" s="2481"/>
      <c r="B132" s="216"/>
      <c r="C132" s="104"/>
      <c r="D132" s="102"/>
      <c r="E132" s="102" t="s">
        <v>2168</v>
      </c>
      <c r="F132" s="2959"/>
      <c r="G132" s="2983"/>
      <c r="H132" s="2485"/>
      <c r="I132" s="2485"/>
      <c r="J132" s="2485"/>
      <c r="K132" s="2485"/>
      <c r="L132" s="2485"/>
      <c r="M132" s="2485"/>
      <c r="N132" s="2485"/>
      <c r="O132" s="2485"/>
      <c r="P132" s="2485"/>
      <c r="Q132" s="2485"/>
      <c r="R132" s="2486"/>
    </row>
    <row r="133" spans="1:18">
      <c r="A133" s="2481"/>
      <c r="B133" s="216"/>
      <c r="C133" s="104"/>
      <c r="D133" s="102"/>
      <c r="E133" s="102"/>
      <c r="F133" s="2959" t="s">
        <v>1409</v>
      </c>
      <c r="G133" s="2983"/>
      <c r="H133" s="2485"/>
      <c r="I133" s="2485"/>
      <c r="J133" s="2485"/>
      <c r="K133" s="2485"/>
      <c r="L133" s="2485"/>
      <c r="M133" s="2485"/>
      <c r="N133" s="2485"/>
      <c r="O133" s="2485"/>
      <c r="P133" s="2485"/>
      <c r="Q133" s="2485"/>
      <c r="R133" s="2486"/>
    </row>
    <row r="134" spans="1:18">
      <c r="A134" s="2481"/>
      <c r="B134" s="216"/>
      <c r="C134" s="104"/>
      <c r="D134" s="102"/>
      <c r="E134" s="102"/>
      <c r="F134" s="2959" t="s">
        <v>1410</v>
      </c>
      <c r="G134" s="2983"/>
      <c r="H134" s="2485"/>
      <c r="I134" s="2485"/>
      <c r="J134" s="2485"/>
      <c r="K134" s="2485"/>
      <c r="L134" s="2485"/>
      <c r="M134" s="2485"/>
      <c r="N134" s="2485"/>
      <c r="O134" s="2485"/>
      <c r="P134" s="2485"/>
      <c r="Q134" s="2485"/>
      <c r="R134" s="2486"/>
    </row>
    <row r="135" spans="1:18">
      <c r="A135" s="2481"/>
      <c r="B135" s="216"/>
      <c r="C135" s="104"/>
      <c r="D135" s="102"/>
      <c r="E135" s="102" t="s">
        <v>1478</v>
      </c>
      <c r="F135" s="2959"/>
      <c r="G135" s="2983"/>
      <c r="H135" s="2485"/>
      <c r="I135" s="2485"/>
      <c r="J135" s="2485"/>
      <c r="K135" s="2485"/>
      <c r="L135" s="2485"/>
      <c r="M135" s="2485"/>
      <c r="N135" s="2485"/>
      <c r="O135" s="2485"/>
      <c r="P135" s="2485"/>
      <c r="Q135" s="2485"/>
      <c r="R135" s="2486"/>
    </row>
    <row r="136" spans="1:18">
      <c r="A136" s="2481"/>
      <c r="B136" s="216"/>
      <c r="C136" s="104"/>
      <c r="D136" s="102"/>
      <c r="E136" s="102"/>
      <c r="F136" s="2959" t="s">
        <v>1409</v>
      </c>
      <c r="G136" s="2983"/>
      <c r="H136" s="2485"/>
      <c r="I136" s="2485"/>
      <c r="J136" s="2485"/>
      <c r="K136" s="2485"/>
      <c r="L136" s="2485"/>
      <c r="M136" s="2485"/>
      <c r="N136" s="2485"/>
      <c r="O136" s="2485"/>
      <c r="P136" s="2485"/>
      <c r="Q136" s="2485"/>
      <c r="R136" s="2486"/>
    </row>
    <row r="137" spans="1:18">
      <c r="A137" s="2481"/>
      <c r="B137" s="216"/>
      <c r="C137" s="104"/>
      <c r="D137" s="102"/>
      <c r="E137" s="102"/>
      <c r="F137" s="2959" t="s">
        <v>1410</v>
      </c>
      <c r="G137" s="2983"/>
      <c r="H137" s="2485"/>
      <c r="I137" s="2485"/>
      <c r="J137" s="2485"/>
      <c r="K137" s="2485"/>
      <c r="L137" s="2485"/>
      <c r="M137" s="2485"/>
      <c r="N137" s="2485"/>
      <c r="O137" s="2485"/>
      <c r="P137" s="2485"/>
      <c r="Q137" s="2485"/>
      <c r="R137" s="2486"/>
    </row>
    <row r="138" spans="1:18">
      <c r="A138" s="2481"/>
      <c r="B138" s="216"/>
      <c r="C138" s="104"/>
      <c r="D138" s="102"/>
      <c r="E138" s="102" t="s">
        <v>1479</v>
      </c>
      <c r="F138" s="2959"/>
      <c r="G138" s="2983"/>
      <c r="H138" s="2485"/>
      <c r="I138" s="2485"/>
      <c r="J138" s="2485"/>
      <c r="K138" s="2485"/>
      <c r="L138" s="2485"/>
      <c r="M138" s="2485"/>
      <c r="N138" s="2485"/>
      <c r="O138" s="2485"/>
      <c r="P138" s="2485"/>
      <c r="Q138" s="2485"/>
      <c r="R138" s="2486"/>
    </row>
    <row r="139" spans="1:18">
      <c r="A139" s="2481"/>
      <c r="B139" s="216"/>
      <c r="C139" s="104"/>
      <c r="D139" s="102"/>
      <c r="E139" s="102"/>
      <c r="F139" s="2959" t="s">
        <v>1409</v>
      </c>
      <c r="G139" s="2983"/>
      <c r="H139" s="2485"/>
      <c r="I139" s="2485"/>
      <c r="J139" s="2485"/>
      <c r="K139" s="2485"/>
      <c r="L139" s="2485"/>
      <c r="M139" s="2485"/>
      <c r="N139" s="2485"/>
      <c r="O139" s="2485"/>
      <c r="P139" s="2485"/>
      <c r="Q139" s="2485"/>
      <c r="R139" s="2486"/>
    </row>
    <row r="140" spans="1:18">
      <c r="A140" s="2481"/>
      <c r="B140" s="216"/>
      <c r="C140" s="104"/>
      <c r="D140" s="102"/>
      <c r="E140" s="102"/>
      <c r="F140" s="2959" t="s">
        <v>1410</v>
      </c>
      <c r="G140" s="2983"/>
      <c r="H140" s="2485"/>
      <c r="I140" s="2485"/>
      <c r="J140" s="2485"/>
      <c r="K140" s="2485"/>
      <c r="L140" s="2485"/>
      <c r="M140" s="2485"/>
      <c r="N140" s="2485"/>
      <c r="O140" s="2485"/>
      <c r="P140" s="2485"/>
      <c r="Q140" s="2485"/>
      <c r="R140" s="2486"/>
    </row>
    <row r="141" spans="1:18">
      <c r="A141" s="2481"/>
      <c r="B141" s="216"/>
      <c r="C141" s="104"/>
      <c r="D141" s="102"/>
      <c r="E141" s="102" t="s">
        <v>1480</v>
      </c>
      <c r="F141" s="2959"/>
      <c r="G141" s="2983"/>
      <c r="H141" s="2485"/>
      <c r="I141" s="2485"/>
      <c r="J141" s="2485"/>
      <c r="K141" s="2485"/>
      <c r="L141" s="2485"/>
      <c r="M141" s="2485"/>
      <c r="N141" s="2485"/>
      <c r="O141" s="2485"/>
      <c r="P141" s="2485"/>
      <c r="Q141" s="2485"/>
      <c r="R141" s="2486"/>
    </row>
    <row r="142" spans="1:18">
      <c r="A142" s="2481"/>
      <c r="B142" s="216"/>
      <c r="C142" s="104"/>
      <c r="D142" s="102"/>
      <c r="E142" s="102"/>
      <c r="F142" s="2959" t="s">
        <v>1409</v>
      </c>
      <c r="G142" s="2983"/>
      <c r="H142" s="2485"/>
      <c r="I142" s="2485"/>
      <c r="J142" s="2485"/>
      <c r="K142" s="2485"/>
      <c r="L142" s="2485"/>
      <c r="M142" s="2485"/>
      <c r="N142" s="2485"/>
      <c r="O142" s="2485"/>
      <c r="P142" s="2485"/>
      <c r="Q142" s="2485"/>
      <c r="R142" s="2486"/>
    </row>
    <row r="143" spans="1:18">
      <c r="A143" s="2481"/>
      <c r="B143" s="803"/>
      <c r="C143" s="804"/>
      <c r="D143" s="113"/>
      <c r="E143" s="113"/>
      <c r="F143" s="2960" t="s">
        <v>1410</v>
      </c>
      <c r="G143" s="2984"/>
      <c r="H143" s="2485"/>
      <c r="I143" s="2485"/>
      <c r="J143" s="2485"/>
      <c r="K143" s="2485"/>
      <c r="L143" s="2485"/>
      <c r="M143" s="2485"/>
      <c r="N143" s="2485"/>
      <c r="O143" s="2485"/>
      <c r="P143" s="2485"/>
      <c r="Q143" s="2485"/>
      <c r="R143" s="2486"/>
    </row>
    <row r="144" spans="1:18">
      <c r="A144" s="2481"/>
      <c r="B144" s="803"/>
      <c r="C144" s="804"/>
      <c r="D144" s="113"/>
      <c r="E144" s="113" t="s">
        <v>1481</v>
      </c>
      <c r="F144" s="2960"/>
      <c r="G144" s="2984"/>
      <c r="H144" s="2485"/>
      <c r="I144" s="2485"/>
      <c r="J144" s="2485"/>
      <c r="K144" s="2485"/>
      <c r="L144" s="2485"/>
      <c r="M144" s="2485"/>
      <c r="N144" s="2485"/>
      <c r="O144" s="2485"/>
      <c r="P144" s="2485"/>
      <c r="Q144" s="2485"/>
      <c r="R144" s="2486"/>
    </row>
    <row r="145" spans="1:18">
      <c r="A145" s="2481"/>
      <c r="B145" s="216"/>
      <c r="C145" s="104" t="s">
        <v>1577</v>
      </c>
      <c r="D145" s="102"/>
      <c r="E145" s="102"/>
      <c r="F145" s="2959"/>
      <c r="G145" s="2983"/>
      <c r="H145" s="2485"/>
      <c r="I145" s="2485"/>
      <c r="J145" s="2485"/>
      <c r="K145" s="2485"/>
      <c r="L145" s="2485"/>
      <c r="M145" s="2485"/>
      <c r="N145" s="2485"/>
      <c r="O145" s="2485"/>
      <c r="P145" s="2485"/>
      <c r="Q145" s="2485"/>
      <c r="R145" s="2486"/>
    </row>
    <row r="146" spans="1:18">
      <c r="A146" s="2481"/>
      <c r="B146" s="216"/>
      <c r="C146" s="104"/>
      <c r="D146" s="102" t="s">
        <v>1283</v>
      </c>
      <c r="E146" s="102"/>
      <c r="F146" s="2959"/>
      <c r="G146" s="2983"/>
      <c r="H146" s="2485"/>
      <c r="I146" s="2485"/>
      <c r="J146" s="2485"/>
      <c r="K146" s="2485"/>
      <c r="L146" s="2485"/>
      <c r="M146" s="2485"/>
      <c r="N146" s="2485"/>
      <c r="O146" s="2485"/>
      <c r="P146" s="2485"/>
      <c r="Q146" s="2485"/>
      <c r="R146" s="2486"/>
    </row>
    <row r="147" spans="1:18">
      <c r="A147" s="2481"/>
      <c r="B147" s="216"/>
      <c r="C147" s="104"/>
      <c r="D147" s="102"/>
      <c r="E147" s="102"/>
      <c r="F147" s="2959" t="s">
        <v>1582</v>
      </c>
      <c r="G147" s="2983"/>
      <c r="H147" s="2485"/>
      <c r="I147" s="2485"/>
      <c r="J147" s="2485"/>
      <c r="K147" s="2485"/>
      <c r="L147" s="2485"/>
      <c r="M147" s="2485"/>
      <c r="N147" s="2485"/>
      <c r="O147" s="2485"/>
      <c r="P147" s="2485"/>
      <c r="Q147" s="2485"/>
      <c r="R147" s="2486"/>
    </row>
    <row r="148" spans="1:18">
      <c r="A148" s="2481"/>
      <c r="B148" s="806"/>
      <c r="C148" s="807"/>
      <c r="D148" s="808"/>
      <c r="E148" s="808"/>
      <c r="F148" s="1469" t="s">
        <v>1267</v>
      </c>
      <c r="G148" s="2983"/>
      <c r="H148" s="2485"/>
      <c r="I148" s="2485"/>
      <c r="J148" s="2485"/>
      <c r="K148" s="2485"/>
      <c r="L148" s="2485"/>
      <c r="M148" s="2485"/>
      <c r="N148" s="2485"/>
      <c r="O148" s="2485"/>
      <c r="P148" s="2485"/>
      <c r="Q148" s="2485"/>
      <c r="R148" s="2486"/>
    </row>
    <row r="149" spans="1:18">
      <c r="A149" s="2481"/>
      <c r="B149" s="806"/>
      <c r="C149" s="807"/>
      <c r="D149" s="808" t="s">
        <v>1417</v>
      </c>
      <c r="E149" s="808"/>
      <c r="F149" s="1469"/>
      <c r="G149" s="2983"/>
      <c r="H149" s="2485"/>
      <c r="I149" s="2485"/>
      <c r="J149" s="2485"/>
      <c r="K149" s="2485"/>
      <c r="L149" s="2485"/>
      <c r="M149" s="2485"/>
      <c r="N149" s="2485"/>
      <c r="O149" s="2485"/>
      <c r="P149" s="2485"/>
      <c r="Q149" s="2485"/>
      <c r="R149" s="2486"/>
    </row>
    <row r="150" spans="1:18">
      <c r="A150" s="2481"/>
      <c r="B150" s="216"/>
      <c r="C150" s="104"/>
      <c r="D150" s="102"/>
      <c r="E150" s="102"/>
      <c r="F150" s="2959" t="s">
        <v>1582</v>
      </c>
      <c r="G150" s="2983"/>
      <c r="H150" s="2485"/>
      <c r="I150" s="2485"/>
      <c r="J150" s="2485"/>
      <c r="K150" s="2485"/>
      <c r="L150" s="2485"/>
      <c r="M150" s="2485"/>
      <c r="N150" s="2485"/>
      <c r="O150" s="2485"/>
      <c r="P150" s="2485"/>
      <c r="Q150" s="2485"/>
      <c r="R150" s="2486"/>
    </row>
    <row r="151" spans="1:18">
      <c r="A151" s="2481"/>
      <c r="B151" s="216"/>
      <c r="C151" s="104"/>
      <c r="D151" s="102"/>
      <c r="E151" s="102"/>
      <c r="F151" s="2959" t="s">
        <v>1267</v>
      </c>
      <c r="G151" s="2983"/>
      <c r="H151" s="2485"/>
      <c r="I151" s="2485"/>
      <c r="J151" s="2485"/>
      <c r="K151" s="2485"/>
      <c r="L151" s="2485"/>
      <c r="M151" s="2485"/>
      <c r="N151" s="2485"/>
      <c r="O151" s="2485"/>
      <c r="P151" s="2485"/>
      <c r="Q151" s="2485"/>
      <c r="R151" s="2486"/>
    </row>
    <row r="152" spans="1:18">
      <c r="A152" s="2481"/>
      <c r="B152" s="216"/>
      <c r="C152" s="104" t="s">
        <v>2408</v>
      </c>
      <c r="D152" s="102"/>
      <c r="E152" s="102"/>
      <c r="F152" s="2959"/>
      <c r="G152" s="2983"/>
      <c r="H152" s="2485"/>
      <c r="I152" s="2485"/>
      <c r="J152" s="2485"/>
      <c r="K152" s="2485"/>
      <c r="L152" s="2485"/>
      <c r="M152" s="2485"/>
      <c r="N152" s="2485"/>
      <c r="O152" s="2485"/>
      <c r="P152" s="2485"/>
      <c r="Q152" s="2485"/>
      <c r="R152" s="2486"/>
    </row>
    <row r="153" spans="1:18">
      <c r="A153" s="2481"/>
      <c r="B153" s="810"/>
      <c r="C153" s="811"/>
      <c r="D153" s="812" t="s">
        <v>2409</v>
      </c>
      <c r="E153" s="812"/>
      <c r="F153" s="2968"/>
      <c r="G153" s="2984"/>
      <c r="H153" s="2485"/>
      <c r="I153" s="2485"/>
      <c r="J153" s="2485"/>
      <c r="K153" s="2485"/>
      <c r="L153" s="2485"/>
      <c r="M153" s="2485"/>
      <c r="N153" s="2485"/>
      <c r="O153" s="2485"/>
      <c r="P153" s="2485"/>
      <c r="Q153" s="2485"/>
      <c r="R153" s="2486"/>
    </row>
    <row r="154" spans="1:18">
      <c r="A154" s="2481"/>
      <c r="B154" s="806"/>
      <c r="C154" s="807"/>
      <c r="D154" s="808" t="s">
        <v>2410</v>
      </c>
      <c r="E154" s="808"/>
      <c r="F154" s="1469"/>
      <c r="G154" s="2983"/>
      <c r="H154" s="2485"/>
      <c r="I154" s="2485"/>
      <c r="J154" s="2485"/>
      <c r="K154" s="2485"/>
      <c r="L154" s="2485"/>
      <c r="M154" s="2485"/>
      <c r="N154" s="2485"/>
      <c r="O154" s="2485"/>
      <c r="P154" s="2485"/>
      <c r="Q154" s="2485"/>
      <c r="R154" s="2486"/>
    </row>
    <row r="155" spans="1:18">
      <c r="A155" s="2481"/>
      <c r="B155" s="216"/>
      <c r="C155" s="104"/>
      <c r="D155" s="102" t="s">
        <v>1416</v>
      </c>
      <c r="E155" s="102"/>
      <c r="F155" s="2959"/>
      <c r="G155" s="2983"/>
      <c r="H155" s="2485"/>
      <c r="I155" s="2485"/>
      <c r="J155" s="2485"/>
      <c r="K155" s="2485"/>
      <c r="L155" s="2485"/>
      <c r="M155" s="2485"/>
      <c r="N155" s="2485"/>
      <c r="O155" s="2485"/>
      <c r="P155" s="2485"/>
      <c r="Q155" s="2485"/>
      <c r="R155" s="2486"/>
    </row>
    <row r="156" spans="1:18">
      <c r="A156" s="2481"/>
      <c r="B156" s="216"/>
      <c r="C156" s="104" t="s">
        <v>1578</v>
      </c>
      <c r="D156" s="102"/>
      <c r="E156" s="102"/>
      <c r="F156" s="2959"/>
      <c r="G156" s="2983"/>
      <c r="H156" s="2485"/>
      <c r="I156" s="2485"/>
      <c r="J156" s="2485"/>
      <c r="K156" s="2485"/>
      <c r="L156" s="2485"/>
      <c r="M156" s="2485"/>
      <c r="N156" s="2485"/>
      <c r="O156" s="2485"/>
      <c r="P156" s="2485"/>
      <c r="Q156" s="2485"/>
      <c r="R156" s="2486"/>
    </row>
    <row r="157" spans="1:18">
      <c r="A157" s="2481"/>
      <c r="B157" s="216"/>
      <c r="C157" s="104"/>
      <c r="D157" s="102" t="s">
        <v>1486</v>
      </c>
      <c r="E157" s="102"/>
      <c r="F157" s="2959"/>
      <c r="G157" s="2983"/>
      <c r="H157" s="2485"/>
      <c r="I157" s="2485"/>
      <c r="J157" s="2485"/>
      <c r="K157" s="2485"/>
      <c r="L157" s="2485"/>
      <c r="M157" s="2485"/>
      <c r="N157" s="2485"/>
      <c r="O157" s="2485"/>
      <c r="P157" s="2485"/>
      <c r="Q157" s="2485"/>
      <c r="R157" s="2486"/>
    </row>
    <row r="158" spans="1:18">
      <c r="A158" s="2481"/>
      <c r="B158" s="216"/>
      <c r="C158" s="104"/>
      <c r="D158" s="102" t="s">
        <v>1419</v>
      </c>
      <c r="E158" s="102"/>
      <c r="F158" s="2959"/>
      <c r="G158" s="2983"/>
      <c r="H158" s="2485"/>
      <c r="I158" s="2485"/>
      <c r="J158" s="2485"/>
      <c r="K158" s="2485"/>
      <c r="L158" s="2485"/>
      <c r="M158" s="2485"/>
      <c r="N158" s="2485"/>
      <c r="O158" s="2485"/>
      <c r="P158" s="2485"/>
      <c r="Q158" s="2485"/>
      <c r="R158" s="2486"/>
    </row>
    <row r="159" spans="1:18">
      <c r="A159" s="2481"/>
      <c r="B159" s="216"/>
      <c r="C159" s="104"/>
      <c r="D159" s="102" t="s">
        <v>1416</v>
      </c>
      <c r="E159" s="102"/>
      <c r="F159" s="2959"/>
      <c r="G159" s="2983"/>
      <c r="H159" s="2485"/>
      <c r="I159" s="2485"/>
      <c r="J159" s="2485"/>
      <c r="K159" s="2485"/>
      <c r="L159" s="2485"/>
      <c r="M159" s="2485"/>
      <c r="N159" s="2485"/>
      <c r="O159" s="2485"/>
      <c r="P159" s="2485"/>
      <c r="Q159" s="2485"/>
      <c r="R159" s="2486"/>
    </row>
    <row r="160" spans="1:18">
      <c r="A160" s="2481"/>
      <c r="B160" s="216"/>
      <c r="C160" s="104" t="s">
        <v>1579</v>
      </c>
      <c r="D160" s="102"/>
      <c r="E160" s="102"/>
      <c r="F160" s="2959"/>
      <c r="G160" s="2983"/>
      <c r="H160" s="2485"/>
      <c r="I160" s="2485"/>
      <c r="J160" s="2485"/>
      <c r="K160" s="2485"/>
      <c r="L160" s="2485"/>
      <c r="M160" s="2485"/>
      <c r="N160" s="2485"/>
      <c r="O160" s="2485"/>
      <c r="P160" s="2485"/>
      <c r="Q160" s="2485"/>
      <c r="R160" s="2486"/>
    </row>
    <row r="161" spans="1:18">
      <c r="A161" s="2481"/>
      <c r="B161" s="216"/>
      <c r="C161" s="104"/>
      <c r="D161" s="102"/>
      <c r="E161" s="102"/>
      <c r="F161" s="2959" t="s">
        <v>1418</v>
      </c>
      <c r="G161" s="2983"/>
      <c r="H161" s="2485"/>
      <c r="I161" s="2485"/>
      <c r="J161" s="2485"/>
      <c r="K161" s="2485"/>
      <c r="L161" s="2485"/>
      <c r="M161" s="2485"/>
      <c r="N161" s="2485"/>
      <c r="O161" s="2485"/>
      <c r="P161" s="2485"/>
      <c r="Q161" s="2485"/>
      <c r="R161" s="2486"/>
    </row>
    <row r="162" spans="1:18">
      <c r="A162" s="2481"/>
      <c r="B162" s="216"/>
      <c r="C162" s="104"/>
      <c r="D162" s="102"/>
      <c r="E162" s="102"/>
      <c r="F162" s="2959" t="s">
        <v>1419</v>
      </c>
      <c r="G162" s="2983"/>
      <c r="H162" s="2485"/>
      <c r="I162" s="2485"/>
      <c r="J162" s="2485"/>
      <c r="K162" s="2485"/>
      <c r="L162" s="2485"/>
      <c r="M162" s="2485"/>
      <c r="N162" s="2485"/>
      <c r="O162" s="2485"/>
      <c r="P162" s="2485"/>
      <c r="Q162" s="2485"/>
      <c r="R162" s="2486"/>
    </row>
    <row r="163" spans="1:18">
      <c r="A163" s="2481"/>
      <c r="B163" s="216"/>
      <c r="C163" s="104"/>
      <c r="D163" s="102"/>
      <c r="E163" s="102"/>
      <c r="F163" s="2959" t="s">
        <v>1416</v>
      </c>
      <c r="G163" s="2983"/>
      <c r="H163" s="2485"/>
      <c r="I163" s="2485"/>
      <c r="J163" s="2485"/>
      <c r="K163" s="2485"/>
      <c r="L163" s="2485"/>
      <c r="M163" s="2485"/>
      <c r="N163" s="2485"/>
      <c r="O163" s="2485"/>
      <c r="P163" s="2485"/>
      <c r="Q163" s="2485"/>
      <c r="R163" s="2486"/>
    </row>
    <row r="164" spans="1:18">
      <c r="A164" s="2481"/>
      <c r="B164" s="216"/>
      <c r="C164" s="104" t="s">
        <v>1580</v>
      </c>
      <c r="D164" s="102"/>
      <c r="E164" s="102"/>
      <c r="F164" s="2959"/>
      <c r="G164" s="2983"/>
      <c r="H164" s="2485"/>
      <c r="I164" s="2485"/>
      <c r="J164" s="2485"/>
      <c r="K164" s="2485"/>
      <c r="L164" s="2485"/>
      <c r="M164" s="2485"/>
      <c r="N164" s="2485"/>
      <c r="O164" s="2485"/>
      <c r="P164" s="2485"/>
      <c r="Q164" s="2485"/>
      <c r="R164" s="2486"/>
    </row>
    <row r="165" spans="1:18">
      <c r="A165" s="2481"/>
      <c r="B165" s="216"/>
      <c r="C165" s="104"/>
      <c r="D165" s="102"/>
      <c r="E165" s="102" t="s">
        <v>1404</v>
      </c>
      <c r="F165" s="2959"/>
      <c r="G165" s="2983"/>
      <c r="H165" s="2485"/>
      <c r="I165" s="2485"/>
      <c r="J165" s="2485"/>
      <c r="K165" s="2485"/>
      <c r="L165" s="2485"/>
      <c r="M165" s="2485"/>
      <c r="N165" s="2485"/>
      <c r="O165" s="2485"/>
      <c r="P165" s="2485"/>
      <c r="Q165" s="2485"/>
      <c r="R165" s="2486"/>
    </row>
    <row r="166" spans="1:18">
      <c r="A166" s="2481"/>
      <c r="B166" s="216"/>
      <c r="C166" s="104"/>
      <c r="D166" s="102"/>
      <c r="E166" s="102" t="s">
        <v>1403</v>
      </c>
      <c r="F166" s="2959"/>
      <c r="G166" s="2983"/>
      <c r="H166" s="2485"/>
      <c r="I166" s="2485"/>
      <c r="J166" s="2485"/>
      <c r="K166" s="2485"/>
      <c r="L166" s="2485"/>
      <c r="M166" s="2485"/>
      <c r="N166" s="2485"/>
      <c r="O166" s="2485"/>
      <c r="P166" s="2485"/>
      <c r="Q166" s="2485"/>
      <c r="R166" s="2486"/>
    </row>
    <row r="167" spans="1:18">
      <c r="A167" s="2481"/>
      <c r="B167" s="216"/>
      <c r="C167" s="104"/>
      <c r="D167" s="102"/>
      <c r="E167" s="102" t="s">
        <v>1405</v>
      </c>
      <c r="F167" s="2959"/>
      <c r="G167" s="2983"/>
      <c r="H167" s="2485"/>
      <c r="I167" s="2485"/>
      <c r="J167" s="2485"/>
      <c r="K167" s="2485"/>
      <c r="L167" s="2485"/>
      <c r="M167" s="2485"/>
      <c r="N167" s="2485"/>
      <c r="O167" s="2485"/>
      <c r="P167" s="2485"/>
      <c r="Q167" s="2485"/>
      <c r="R167" s="2486"/>
    </row>
    <row r="168" spans="1:18">
      <c r="A168" s="2481"/>
      <c r="B168" s="216"/>
      <c r="C168" s="104" t="s">
        <v>1581</v>
      </c>
      <c r="D168" s="102"/>
      <c r="E168" s="102"/>
      <c r="F168" s="2959"/>
      <c r="G168" s="2983"/>
      <c r="H168" s="2485"/>
      <c r="I168" s="2485"/>
      <c r="J168" s="2485"/>
      <c r="K168" s="2485"/>
      <c r="L168" s="2485"/>
      <c r="M168" s="2485"/>
      <c r="N168" s="2485"/>
      <c r="O168" s="2485"/>
      <c r="P168" s="2485"/>
      <c r="Q168" s="2485"/>
      <c r="R168" s="2486"/>
    </row>
    <row r="169" spans="1:18">
      <c r="A169" s="2481"/>
      <c r="B169" s="216"/>
      <c r="C169" s="104"/>
      <c r="D169" s="102"/>
      <c r="E169" s="102"/>
      <c r="F169" s="2959" t="s">
        <v>1476</v>
      </c>
      <c r="G169" s="2983"/>
      <c r="H169" s="2485"/>
      <c r="I169" s="2485"/>
      <c r="J169" s="2485"/>
      <c r="K169" s="2485"/>
      <c r="L169" s="2485"/>
      <c r="M169" s="2485"/>
      <c r="N169" s="2485"/>
      <c r="O169" s="2485"/>
      <c r="P169" s="2485"/>
      <c r="Q169" s="2485"/>
      <c r="R169" s="2486"/>
    </row>
    <row r="170" spans="1:18">
      <c r="A170" s="2481"/>
      <c r="B170" s="216"/>
      <c r="C170" s="104"/>
      <c r="D170" s="102"/>
      <c r="E170" s="102"/>
      <c r="F170" s="2959" t="s">
        <v>2411</v>
      </c>
      <c r="G170" s="2983"/>
      <c r="H170" s="2485"/>
      <c r="I170" s="2485"/>
      <c r="J170" s="2485"/>
      <c r="K170" s="2485"/>
      <c r="L170" s="2485"/>
      <c r="M170" s="2485"/>
      <c r="N170" s="2485"/>
      <c r="O170" s="2485"/>
      <c r="P170" s="2485"/>
      <c r="Q170" s="2485"/>
      <c r="R170" s="2486"/>
    </row>
    <row r="171" spans="1:18">
      <c r="A171" s="2481"/>
      <c r="B171" s="216"/>
      <c r="C171" s="104"/>
      <c r="D171" s="102"/>
      <c r="E171" s="102"/>
      <c r="F171" s="2959" t="s">
        <v>1477</v>
      </c>
      <c r="G171" s="2983"/>
      <c r="H171" s="2485"/>
      <c r="I171" s="2485"/>
      <c r="J171" s="2485"/>
      <c r="K171" s="2485"/>
      <c r="L171" s="2485"/>
      <c r="M171" s="2485"/>
      <c r="N171" s="2485"/>
      <c r="O171" s="2485"/>
      <c r="P171" s="2485"/>
      <c r="Q171" s="2485"/>
      <c r="R171" s="2486"/>
    </row>
    <row r="172" spans="1:18">
      <c r="A172" s="2481"/>
      <c r="B172" s="216"/>
      <c r="C172" s="104"/>
      <c r="D172" s="102"/>
      <c r="E172" s="102"/>
      <c r="F172" s="2959" t="s">
        <v>2578</v>
      </c>
      <c r="G172" s="2983"/>
      <c r="H172" s="2485"/>
      <c r="I172" s="2485"/>
      <c r="J172" s="2485"/>
      <c r="K172" s="2485"/>
      <c r="L172" s="2485"/>
      <c r="M172" s="2485"/>
      <c r="N172" s="2485"/>
      <c r="O172" s="2485"/>
      <c r="P172" s="2485"/>
      <c r="Q172" s="2485"/>
      <c r="R172" s="2486"/>
    </row>
    <row r="173" spans="1:18">
      <c r="A173" s="2481"/>
      <c r="B173" s="216"/>
      <c r="C173" s="104" t="s">
        <v>1811</v>
      </c>
      <c r="D173" s="102"/>
      <c r="E173" s="102"/>
      <c r="F173" s="2959"/>
      <c r="G173" s="2983"/>
      <c r="H173" s="2485"/>
      <c r="I173" s="2485"/>
      <c r="J173" s="2485"/>
      <c r="K173" s="2485"/>
      <c r="L173" s="2485"/>
      <c r="M173" s="2485"/>
      <c r="N173" s="2485"/>
      <c r="O173" s="2485"/>
      <c r="P173" s="2485"/>
      <c r="Q173" s="2485"/>
      <c r="R173" s="2486"/>
    </row>
    <row r="174" spans="1:18">
      <c r="A174" s="2481"/>
      <c r="B174" s="216"/>
      <c r="C174" s="104"/>
      <c r="D174" s="102"/>
      <c r="E174" s="102" t="s">
        <v>1819</v>
      </c>
      <c r="F174" s="2959"/>
      <c r="G174" s="2983"/>
      <c r="H174" s="2485"/>
      <c r="I174" s="2485"/>
      <c r="J174" s="2485"/>
      <c r="K174" s="2485"/>
      <c r="L174" s="2485"/>
      <c r="M174" s="2485"/>
      <c r="N174" s="2485"/>
      <c r="O174" s="2485"/>
      <c r="P174" s="2485"/>
      <c r="Q174" s="2485"/>
      <c r="R174" s="2486"/>
    </row>
    <row r="175" spans="1:18">
      <c r="A175" s="2481"/>
      <c r="B175" s="216"/>
      <c r="C175" s="104"/>
      <c r="D175" s="102"/>
      <c r="E175" s="102" t="s">
        <v>1820</v>
      </c>
      <c r="F175" s="2959"/>
      <c r="G175" s="2983"/>
      <c r="H175" s="2485"/>
      <c r="I175" s="2485"/>
      <c r="J175" s="2485"/>
      <c r="K175" s="2485"/>
      <c r="L175" s="2485"/>
      <c r="M175" s="2485"/>
      <c r="N175" s="2485"/>
      <c r="O175" s="2485"/>
      <c r="P175" s="2485"/>
      <c r="Q175" s="2485"/>
      <c r="R175" s="2486"/>
    </row>
    <row r="176" spans="1:18">
      <c r="A176" s="2481"/>
      <c r="B176" s="216"/>
      <c r="C176" s="104"/>
      <c r="D176" s="102"/>
      <c r="E176" s="102" t="s">
        <v>1396</v>
      </c>
      <c r="F176" s="2959"/>
      <c r="G176" s="2983"/>
      <c r="H176" s="2485"/>
      <c r="I176" s="2485"/>
      <c r="J176" s="2485"/>
      <c r="K176" s="2485"/>
      <c r="L176" s="2485"/>
      <c r="M176" s="2485"/>
      <c r="N176" s="2485"/>
      <c r="O176" s="2485"/>
      <c r="P176" s="2485"/>
      <c r="Q176" s="2485"/>
      <c r="R176" s="2486"/>
    </row>
    <row r="177" spans="1:18">
      <c r="A177" s="2481"/>
      <c r="B177" s="216"/>
      <c r="C177" s="104" t="s">
        <v>1816</v>
      </c>
      <c r="D177" s="102"/>
      <c r="E177" s="102"/>
      <c r="F177" s="2959"/>
      <c r="G177" s="2983"/>
      <c r="H177" s="2485"/>
      <c r="I177" s="2485"/>
      <c r="J177" s="2485"/>
      <c r="K177" s="2485"/>
      <c r="L177" s="2485"/>
      <c r="M177" s="2485"/>
      <c r="N177" s="2485"/>
      <c r="O177" s="2485"/>
      <c r="P177" s="2485"/>
      <c r="Q177" s="2485"/>
      <c r="R177" s="2486"/>
    </row>
    <row r="178" spans="1:18">
      <c r="A178" s="2481"/>
      <c r="B178" s="216"/>
      <c r="C178" s="104"/>
      <c r="D178" s="102"/>
      <c r="E178" s="102" t="s">
        <v>1817</v>
      </c>
      <c r="F178" s="2959"/>
      <c r="G178" s="2983"/>
      <c r="H178" s="2485"/>
      <c r="I178" s="2485"/>
      <c r="J178" s="2485"/>
      <c r="K178" s="2485"/>
      <c r="L178" s="2485"/>
      <c r="M178" s="2485"/>
      <c r="N178" s="2485"/>
      <c r="O178" s="2485"/>
      <c r="P178" s="2485"/>
      <c r="Q178" s="2485"/>
      <c r="R178" s="2486"/>
    </row>
    <row r="179" spans="1:18">
      <c r="A179" s="2481"/>
      <c r="B179" s="216"/>
      <c r="C179" s="104"/>
      <c r="D179" s="102"/>
      <c r="E179" s="102" t="s">
        <v>1818</v>
      </c>
      <c r="F179" s="2959"/>
      <c r="G179" s="2983"/>
      <c r="H179" s="2485"/>
      <c r="I179" s="2485"/>
      <c r="J179" s="2485"/>
      <c r="K179" s="2485"/>
      <c r="L179" s="2485"/>
      <c r="M179" s="2485"/>
      <c r="N179" s="2485"/>
      <c r="O179" s="2485"/>
      <c r="P179" s="2485"/>
      <c r="Q179" s="2485"/>
      <c r="R179" s="2486"/>
    </row>
    <row r="180" spans="1:18">
      <c r="A180" s="2481"/>
      <c r="B180" s="803"/>
      <c r="C180" s="804"/>
      <c r="D180" s="113"/>
      <c r="E180" s="113" t="s">
        <v>1396</v>
      </c>
      <c r="F180" s="2960"/>
      <c r="G180" s="2984"/>
      <c r="H180" s="2485"/>
      <c r="I180" s="2485"/>
      <c r="J180" s="2485"/>
      <c r="K180" s="2485"/>
      <c r="L180" s="2485"/>
      <c r="M180" s="2485"/>
      <c r="N180" s="2485"/>
      <c r="O180" s="2485"/>
      <c r="P180" s="2485"/>
      <c r="Q180" s="2485"/>
      <c r="R180" s="2486"/>
    </row>
    <row r="181" spans="1:18">
      <c r="A181" s="2481"/>
      <c r="B181" s="216"/>
      <c r="C181" s="104" t="s">
        <v>1822</v>
      </c>
      <c r="D181" s="102"/>
      <c r="E181" s="102"/>
      <c r="F181" s="2959"/>
      <c r="G181" s="2983"/>
      <c r="H181" s="2485"/>
      <c r="I181" s="2485"/>
      <c r="J181" s="2485"/>
      <c r="K181" s="2485"/>
      <c r="L181" s="2485"/>
      <c r="M181" s="2485"/>
      <c r="N181" s="2485"/>
      <c r="O181" s="2485"/>
      <c r="P181" s="2485"/>
      <c r="Q181" s="2485"/>
      <c r="R181" s="2486"/>
    </row>
    <row r="182" spans="1:18">
      <c r="A182" s="2481"/>
      <c r="B182" s="216"/>
      <c r="C182" s="104"/>
      <c r="D182" s="102"/>
      <c r="E182" s="102" t="s">
        <v>1823</v>
      </c>
      <c r="F182" s="2959"/>
      <c r="G182" s="2983"/>
      <c r="H182" s="2485"/>
      <c r="I182" s="2485"/>
      <c r="J182" s="2485"/>
      <c r="K182" s="2485"/>
      <c r="L182" s="2485"/>
      <c r="M182" s="2485"/>
      <c r="N182" s="2485"/>
      <c r="O182" s="2485"/>
      <c r="P182" s="2485"/>
      <c r="Q182" s="2485"/>
      <c r="R182" s="2486"/>
    </row>
    <row r="183" spans="1:18">
      <c r="A183" s="2481"/>
      <c r="B183" s="803"/>
      <c r="C183" s="804"/>
      <c r="D183" s="113"/>
      <c r="E183" s="113" t="s">
        <v>1824</v>
      </c>
      <c r="F183" s="2960"/>
      <c r="G183" s="2984"/>
      <c r="H183" s="2485"/>
      <c r="I183" s="2485"/>
      <c r="J183" s="2485"/>
      <c r="K183" s="2485"/>
      <c r="L183" s="2485"/>
      <c r="M183" s="2485"/>
      <c r="N183" s="2485"/>
      <c r="O183" s="2485"/>
      <c r="P183" s="2485"/>
      <c r="Q183" s="2485"/>
      <c r="R183" s="2486"/>
    </row>
    <row r="184" spans="1:18">
      <c r="A184" s="2481"/>
      <c r="B184" s="803"/>
      <c r="C184" s="804"/>
      <c r="D184" s="113"/>
      <c r="E184" s="113" t="s">
        <v>1396</v>
      </c>
      <c r="F184" s="2960"/>
      <c r="G184" s="2984"/>
      <c r="H184" s="2485"/>
      <c r="I184" s="2485"/>
      <c r="J184" s="2485"/>
      <c r="K184" s="2485"/>
      <c r="L184" s="2485"/>
      <c r="M184" s="2485"/>
      <c r="N184" s="2485"/>
      <c r="O184" s="2485"/>
      <c r="P184" s="2485"/>
      <c r="Q184" s="2485"/>
      <c r="R184" s="2486"/>
    </row>
    <row r="185" spans="1:18">
      <c r="A185" s="2481"/>
      <c r="B185" s="216"/>
      <c r="C185" s="104" t="s">
        <v>1825</v>
      </c>
      <c r="D185" s="102"/>
      <c r="E185" s="102"/>
      <c r="F185" s="2959"/>
      <c r="G185" s="2983"/>
      <c r="H185" s="2485"/>
      <c r="I185" s="2485"/>
      <c r="J185" s="2485"/>
      <c r="K185" s="2485"/>
      <c r="L185" s="2485"/>
      <c r="M185" s="2485"/>
      <c r="N185" s="2485"/>
      <c r="O185" s="2485"/>
      <c r="P185" s="2485"/>
      <c r="Q185" s="2485"/>
      <c r="R185" s="2486"/>
    </row>
    <row r="186" spans="1:18">
      <c r="A186" s="2481"/>
      <c r="B186" s="216"/>
      <c r="C186" s="104"/>
      <c r="D186" s="102"/>
      <c r="E186" s="102" t="s">
        <v>1826</v>
      </c>
      <c r="F186" s="2959"/>
      <c r="G186" s="2983"/>
      <c r="H186" s="2485"/>
      <c r="I186" s="2485"/>
      <c r="J186" s="2485"/>
      <c r="K186" s="2485"/>
      <c r="L186" s="2485"/>
      <c r="M186" s="2485"/>
      <c r="N186" s="2485"/>
      <c r="O186" s="2485"/>
      <c r="P186" s="2485"/>
      <c r="Q186" s="2485"/>
      <c r="R186" s="2486"/>
    </row>
    <row r="187" spans="1:18">
      <c r="A187" s="2481"/>
      <c r="B187" s="216"/>
      <c r="C187" s="104"/>
      <c r="D187" s="102"/>
      <c r="E187" s="102" t="s">
        <v>1827</v>
      </c>
      <c r="F187" s="2959"/>
      <c r="G187" s="2983"/>
      <c r="H187" s="2485"/>
      <c r="I187" s="2485"/>
      <c r="J187" s="2485"/>
      <c r="K187" s="2485"/>
      <c r="L187" s="2485"/>
      <c r="M187" s="2485"/>
      <c r="N187" s="2485"/>
      <c r="O187" s="2485"/>
      <c r="P187" s="2485"/>
      <c r="Q187" s="2485"/>
      <c r="R187" s="2486"/>
    </row>
    <row r="188" spans="1:18">
      <c r="A188" s="2481"/>
      <c r="B188" s="216"/>
      <c r="C188" s="104"/>
      <c r="D188" s="102"/>
      <c r="E188" s="102" t="s">
        <v>1821</v>
      </c>
      <c r="F188" s="2959"/>
      <c r="G188" s="2983"/>
      <c r="H188" s="2485"/>
      <c r="I188" s="2485"/>
      <c r="J188" s="2485"/>
      <c r="K188" s="2485"/>
      <c r="L188" s="2485"/>
      <c r="M188" s="2485"/>
      <c r="N188" s="2485"/>
      <c r="O188" s="2485"/>
      <c r="P188" s="2485"/>
      <c r="Q188" s="2485"/>
      <c r="R188" s="2486"/>
    </row>
    <row r="189" spans="1:18">
      <c r="A189" s="2481"/>
      <c r="B189" s="64" t="s">
        <v>2100</v>
      </c>
      <c r="C189" s="807"/>
      <c r="D189" s="808"/>
      <c r="E189" s="808"/>
      <c r="F189" s="1469"/>
      <c r="G189" s="2983"/>
      <c r="H189" s="2485"/>
      <c r="I189" s="2485"/>
      <c r="J189" s="2485"/>
      <c r="K189" s="2485"/>
      <c r="L189" s="2485"/>
      <c r="M189" s="2485"/>
      <c r="N189" s="2485"/>
      <c r="O189" s="2485"/>
      <c r="P189" s="2485"/>
      <c r="Q189" s="2485"/>
      <c r="R189" s="2486"/>
    </row>
    <row r="190" spans="1:18">
      <c r="A190" s="2481"/>
      <c r="B190" s="217" t="s">
        <v>2096</v>
      </c>
      <c r="C190" s="104"/>
      <c r="D190" s="102"/>
      <c r="E190" s="102"/>
      <c r="F190" s="2959"/>
      <c r="G190" s="2983"/>
      <c r="H190" s="2485"/>
      <c r="I190" s="2485"/>
      <c r="J190" s="2485"/>
      <c r="K190" s="2485"/>
      <c r="L190" s="2485"/>
      <c r="M190" s="2485"/>
      <c r="N190" s="2485"/>
      <c r="O190" s="2485"/>
      <c r="P190" s="2485"/>
      <c r="Q190" s="2485"/>
      <c r="R190" s="2486"/>
    </row>
    <row r="191" spans="1:18">
      <c r="A191" s="2481"/>
      <c r="B191" s="217" t="s">
        <v>2097</v>
      </c>
      <c r="C191" s="104"/>
      <c r="D191" s="102"/>
      <c r="E191" s="102"/>
      <c r="F191" s="2959"/>
      <c r="G191" s="2983"/>
      <c r="H191" s="2485"/>
      <c r="I191" s="2485"/>
      <c r="J191" s="2485"/>
      <c r="K191" s="2485"/>
      <c r="L191" s="2485"/>
      <c r="M191" s="2485"/>
      <c r="N191" s="2485"/>
      <c r="O191" s="2485"/>
      <c r="P191" s="2485"/>
      <c r="Q191" s="2485"/>
      <c r="R191" s="2486"/>
    </row>
    <row r="192" spans="1:18">
      <c r="A192" s="2481"/>
      <c r="B192" s="217" t="s">
        <v>2098</v>
      </c>
      <c r="C192" s="104"/>
      <c r="D192" s="102"/>
      <c r="E192" s="102"/>
      <c r="F192" s="2959"/>
      <c r="G192" s="2983"/>
      <c r="H192" s="2485"/>
      <c r="I192" s="2485"/>
      <c r="J192" s="2485"/>
      <c r="K192" s="2485"/>
      <c r="L192" s="2485"/>
      <c r="M192" s="2485"/>
      <c r="N192" s="2485"/>
      <c r="O192" s="2485"/>
      <c r="P192" s="2485"/>
      <c r="Q192" s="2485"/>
      <c r="R192" s="2486"/>
    </row>
    <row r="193" spans="1:18">
      <c r="A193" s="2481"/>
      <c r="B193" s="64" t="s">
        <v>2099</v>
      </c>
      <c r="C193" s="807"/>
      <c r="D193" s="808"/>
      <c r="E193" s="808"/>
      <c r="F193" s="1469"/>
      <c r="G193" s="2983"/>
      <c r="H193" s="2485"/>
      <c r="I193" s="2485"/>
      <c r="J193" s="2485"/>
      <c r="K193" s="2485"/>
      <c r="L193" s="2485"/>
      <c r="M193" s="2485"/>
      <c r="N193" s="2485"/>
      <c r="O193" s="2485"/>
      <c r="P193" s="2485"/>
      <c r="Q193" s="2485"/>
      <c r="R193" s="2486"/>
    </row>
    <row r="194" spans="1:18">
      <c r="A194" s="2481"/>
      <c r="B194" s="217" t="s">
        <v>2097</v>
      </c>
      <c r="C194" s="104"/>
      <c r="D194" s="102"/>
      <c r="E194" s="102"/>
      <c r="F194" s="2959"/>
      <c r="G194" s="2983"/>
      <c r="H194" s="2485"/>
      <c r="I194" s="2485"/>
      <c r="J194" s="2485"/>
      <c r="K194" s="2485"/>
      <c r="L194" s="2485"/>
      <c r="M194" s="2485"/>
      <c r="N194" s="2485"/>
      <c r="O194" s="2485"/>
      <c r="P194" s="2485"/>
      <c r="Q194" s="2485"/>
      <c r="R194" s="2486"/>
    </row>
    <row r="195" spans="1:18">
      <c r="A195" s="2481"/>
      <c r="B195" s="217" t="s">
        <v>2098</v>
      </c>
      <c r="C195" s="104"/>
      <c r="D195" s="102"/>
      <c r="E195" s="102"/>
      <c r="F195" s="2959"/>
      <c r="G195" s="2983"/>
      <c r="H195" s="2485"/>
      <c r="I195" s="2485"/>
      <c r="J195" s="2485"/>
      <c r="K195" s="2485"/>
      <c r="L195" s="2485"/>
      <c r="M195" s="2485"/>
      <c r="N195" s="2485"/>
      <c r="O195" s="2485"/>
      <c r="P195" s="2485"/>
      <c r="Q195" s="2485"/>
      <c r="R195" s="2486"/>
    </row>
    <row r="196" spans="1:18">
      <c r="A196" s="2481"/>
      <c r="B196" s="2592"/>
      <c r="C196" s="811"/>
      <c r="D196" s="812"/>
      <c r="E196" s="812"/>
      <c r="F196" s="2968"/>
      <c r="G196" s="2984"/>
      <c r="H196" s="2485"/>
      <c r="I196" s="2485"/>
      <c r="J196" s="2485"/>
      <c r="K196" s="2485"/>
      <c r="L196" s="2485"/>
      <c r="M196" s="2485"/>
      <c r="N196" s="2485"/>
      <c r="O196" s="2485"/>
      <c r="P196" s="2485"/>
      <c r="Q196" s="2485"/>
      <c r="R196" s="2486"/>
    </row>
    <row r="197" spans="1:18">
      <c r="A197" s="2481"/>
      <c r="B197" s="64" t="s">
        <v>2197</v>
      </c>
      <c r="C197" s="807"/>
      <c r="D197" s="808"/>
      <c r="E197" s="808"/>
      <c r="F197" s="1469"/>
      <c r="G197" s="2983"/>
      <c r="H197" s="2485"/>
      <c r="I197" s="2485"/>
      <c r="J197" s="2485"/>
      <c r="K197" s="2485"/>
      <c r="L197" s="2485"/>
      <c r="M197" s="2485"/>
      <c r="N197" s="2485"/>
      <c r="O197" s="2485"/>
      <c r="P197" s="2485"/>
      <c r="Q197" s="2485"/>
      <c r="R197" s="2486"/>
    </row>
    <row r="198" spans="1:18">
      <c r="A198" s="2481"/>
      <c r="B198" s="217" t="s">
        <v>2096</v>
      </c>
      <c r="C198" s="104"/>
      <c r="D198" s="102"/>
      <c r="E198" s="102"/>
      <c r="F198" s="2959"/>
      <c r="G198" s="2983"/>
      <c r="H198" s="2485"/>
      <c r="I198" s="2485"/>
      <c r="J198" s="2485"/>
      <c r="K198" s="2485"/>
      <c r="L198" s="2485"/>
      <c r="M198" s="2485"/>
      <c r="N198" s="2485"/>
      <c r="O198" s="2485"/>
      <c r="P198" s="2485"/>
      <c r="Q198" s="2485"/>
      <c r="R198" s="2486"/>
    </row>
    <row r="199" spans="1:18">
      <c r="A199" s="2481"/>
      <c r="B199" s="217" t="s">
        <v>2097</v>
      </c>
      <c r="C199" s="104"/>
      <c r="D199" s="102"/>
      <c r="E199" s="102"/>
      <c r="F199" s="2959"/>
      <c r="G199" s="2983"/>
      <c r="H199" s="2485"/>
      <c r="I199" s="2485"/>
      <c r="J199" s="2485"/>
      <c r="K199" s="2485"/>
      <c r="L199" s="2485"/>
      <c r="M199" s="2485"/>
      <c r="N199" s="2485"/>
      <c r="O199" s="2485"/>
      <c r="P199" s="2485"/>
      <c r="Q199" s="2485"/>
      <c r="R199" s="2486"/>
    </row>
    <row r="200" spans="1:18">
      <c r="A200" s="2481"/>
      <c r="B200" s="217" t="s">
        <v>2098</v>
      </c>
      <c r="C200" s="104"/>
      <c r="D200" s="102"/>
      <c r="E200" s="102"/>
      <c r="F200" s="2959"/>
      <c r="G200" s="2983"/>
      <c r="H200" s="2485"/>
      <c r="I200" s="2485"/>
      <c r="J200" s="2485"/>
      <c r="K200" s="2485"/>
      <c r="L200" s="2485"/>
      <c r="M200" s="2485"/>
      <c r="N200" s="2485"/>
      <c r="O200" s="2485"/>
      <c r="P200" s="2485"/>
      <c r="Q200" s="2485"/>
      <c r="R200" s="2486"/>
    </row>
    <row r="201" spans="1:18">
      <c r="A201" s="2481"/>
      <c r="B201" s="217" t="s">
        <v>2099</v>
      </c>
      <c r="C201" s="104"/>
      <c r="D201" s="102"/>
      <c r="E201" s="102"/>
      <c r="F201" s="2959"/>
      <c r="G201" s="2983"/>
      <c r="H201" s="2485"/>
      <c r="I201" s="2485"/>
      <c r="J201" s="2485"/>
      <c r="K201" s="2485"/>
      <c r="L201" s="2485"/>
      <c r="M201" s="2485"/>
      <c r="N201" s="2485"/>
      <c r="O201" s="2485"/>
      <c r="P201" s="2485"/>
      <c r="Q201" s="2485"/>
      <c r="R201" s="2486"/>
    </row>
    <row r="202" spans="1:18">
      <c r="A202" s="2481"/>
      <c r="B202" s="217" t="s">
        <v>2097</v>
      </c>
      <c r="C202" s="104"/>
      <c r="D202" s="102"/>
      <c r="E202" s="102"/>
      <c r="F202" s="2959"/>
      <c r="G202" s="2983"/>
      <c r="H202" s="2485"/>
      <c r="I202" s="2485"/>
      <c r="J202" s="2485"/>
      <c r="K202" s="2485"/>
      <c r="L202" s="2485"/>
      <c r="M202" s="2485"/>
      <c r="N202" s="2485"/>
      <c r="O202" s="2485"/>
      <c r="P202" s="2485"/>
      <c r="Q202" s="2485"/>
      <c r="R202" s="2486"/>
    </row>
    <row r="203" spans="1:18">
      <c r="A203" s="2481"/>
      <c r="B203" s="217" t="s">
        <v>2098</v>
      </c>
      <c r="C203" s="104"/>
      <c r="D203" s="102"/>
      <c r="E203" s="102"/>
      <c r="F203" s="2959"/>
      <c r="G203" s="2983"/>
      <c r="H203" s="2485"/>
      <c r="I203" s="2485"/>
      <c r="J203" s="2485"/>
      <c r="K203" s="2485"/>
      <c r="L203" s="2485"/>
      <c r="M203" s="2485"/>
      <c r="N203" s="2485"/>
      <c r="O203" s="2485"/>
      <c r="P203" s="2485"/>
      <c r="Q203" s="2485"/>
      <c r="R203" s="2486"/>
    </row>
    <row r="204" spans="1:18">
      <c r="A204" s="2481"/>
      <c r="B204" s="217" t="s">
        <v>2198</v>
      </c>
      <c r="C204" s="104"/>
      <c r="D204" s="102"/>
      <c r="E204" s="102"/>
      <c r="F204" s="2959"/>
      <c r="G204" s="2983"/>
      <c r="H204" s="2485"/>
      <c r="I204" s="2485"/>
      <c r="J204" s="2485"/>
      <c r="K204" s="2485"/>
      <c r="L204" s="2485"/>
      <c r="M204" s="2485"/>
      <c r="N204" s="2485"/>
      <c r="O204" s="2485"/>
      <c r="P204" s="2485"/>
      <c r="Q204" s="2485"/>
      <c r="R204" s="2486"/>
    </row>
    <row r="205" spans="1:18">
      <c r="A205" s="2481"/>
      <c r="B205" s="217" t="s">
        <v>2101</v>
      </c>
      <c r="C205" s="104"/>
      <c r="D205" s="102"/>
      <c r="E205" s="102"/>
      <c r="F205" s="2959"/>
      <c r="G205" s="2983"/>
      <c r="H205" s="2485"/>
      <c r="I205" s="2485"/>
      <c r="J205" s="2485"/>
      <c r="K205" s="2485"/>
      <c r="L205" s="2485"/>
      <c r="M205" s="2485"/>
      <c r="N205" s="2485"/>
      <c r="O205" s="2485"/>
      <c r="P205" s="2485"/>
      <c r="Q205" s="2485"/>
      <c r="R205" s="2486"/>
    </row>
    <row r="206" spans="1:18">
      <c r="A206" s="2481"/>
      <c r="B206" s="217" t="s">
        <v>2102</v>
      </c>
      <c r="C206" s="104"/>
      <c r="D206" s="102"/>
      <c r="E206" s="102"/>
      <c r="F206" s="2959"/>
      <c r="G206" s="2983"/>
      <c r="H206" s="2485"/>
      <c r="I206" s="2485"/>
      <c r="J206" s="2485"/>
      <c r="K206" s="2485"/>
      <c r="L206" s="2485"/>
      <c r="M206" s="2485"/>
      <c r="N206" s="2485"/>
      <c r="O206" s="2485"/>
      <c r="P206" s="2485"/>
      <c r="Q206" s="2485"/>
      <c r="R206" s="2486"/>
    </row>
    <row r="207" spans="1:18">
      <c r="A207" s="2481"/>
      <c r="B207" s="2593"/>
      <c r="C207" s="813" t="s">
        <v>2199</v>
      </c>
      <c r="D207" s="102"/>
      <c r="E207" s="102"/>
      <c r="F207" s="2959"/>
      <c r="G207" s="2983"/>
      <c r="H207" s="2485"/>
      <c r="I207" s="2485"/>
      <c r="J207" s="2485"/>
      <c r="K207" s="2485"/>
      <c r="L207" s="2485"/>
      <c r="M207" s="2485"/>
      <c r="N207" s="2485"/>
      <c r="O207" s="2485"/>
      <c r="P207" s="2485"/>
      <c r="Q207" s="2485"/>
      <c r="R207" s="2486"/>
    </row>
    <row r="208" spans="1:18">
      <c r="A208" s="2481"/>
      <c r="B208" s="2593"/>
      <c r="C208" s="813"/>
      <c r="D208" s="102" t="s">
        <v>2201</v>
      </c>
      <c r="E208" s="102"/>
      <c r="F208" s="2959"/>
      <c r="G208" s="2983"/>
      <c r="H208" s="2485"/>
      <c r="I208" s="2485"/>
      <c r="J208" s="2485"/>
      <c r="K208" s="2485"/>
      <c r="L208" s="2485"/>
      <c r="M208" s="2485"/>
      <c r="N208" s="2485"/>
      <c r="O208" s="2485"/>
      <c r="P208" s="2485"/>
      <c r="Q208" s="2485"/>
      <c r="R208" s="2486"/>
    </row>
    <row r="209" spans="1:18">
      <c r="A209" s="2481"/>
      <c r="B209" s="2593"/>
      <c r="C209" s="813"/>
      <c r="D209" s="102" t="s">
        <v>2200</v>
      </c>
      <c r="E209" s="102"/>
      <c r="F209" s="2959"/>
      <c r="G209" s="2983"/>
      <c r="H209" s="2485"/>
      <c r="I209" s="2485"/>
      <c r="J209" s="2485"/>
      <c r="K209" s="2485"/>
      <c r="L209" s="2485"/>
      <c r="M209" s="2485"/>
      <c r="N209" s="2485"/>
      <c r="O209" s="2485"/>
      <c r="P209" s="2485"/>
      <c r="Q209" s="2485"/>
      <c r="R209" s="2486"/>
    </row>
    <row r="210" spans="1:18">
      <c r="A210" s="2481"/>
      <c r="B210" s="2593"/>
      <c r="C210" s="813"/>
      <c r="D210" s="102" t="s">
        <v>2202</v>
      </c>
      <c r="E210" s="102"/>
      <c r="F210" s="2959"/>
      <c r="G210" s="2983"/>
      <c r="H210" s="2485"/>
      <c r="I210" s="2485"/>
      <c r="J210" s="2485"/>
      <c r="K210" s="2485"/>
      <c r="L210" s="2485"/>
      <c r="M210" s="2485"/>
      <c r="N210" s="2485"/>
      <c r="O210" s="2485"/>
      <c r="P210" s="2485"/>
      <c r="Q210" s="2485"/>
      <c r="R210" s="2486"/>
    </row>
    <row r="211" spans="1:18">
      <c r="A211" s="2481"/>
      <c r="B211" s="2593"/>
      <c r="C211" s="813"/>
      <c r="D211" s="102" t="s">
        <v>2203</v>
      </c>
      <c r="E211" s="102"/>
      <c r="F211" s="2959"/>
      <c r="G211" s="2983"/>
      <c r="H211" s="2485"/>
      <c r="I211" s="2485"/>
      <c r="J211" s="2485"/>
      <c r="K211" s="2485"/>
      <c r="L211" s="2485"/>
      <c r="M211" s="2485"/>
      <c r="N211" s="2485"/>
      <c r="O211" s="2485"/>
      <c r="P211" s="2485"/>
      <c r="Q211" s="2485"/>
      <c r="R211" s="2486"/>
    </row>
    <row r="212" spans="1:18">
      <c r="A212" s="2481"/>
      <c r="B212" s="2593"/>
      <c r="C212" s="813"/>
      <c r="D212" s="102" t="s">
        <v>2412</v>
      </c>
      <c r="E212" s="102"/>
      <c r="F212" s="2959"/>
      <c r="G212" s="2983"/>
      <c r="H212" s="2485"/>
      <c r="I212" s="2485"/>
      <c r="J212" s="2485"/>
      <c r="K212" s="2485"/>
      <c r="L212" s="2485"/>
      <c r="M212" s="2485"/>
      <c r="N212" s="2485"/>
      <c r="O212" s="2485"/>
      <c r="P212" s="2485"/>
      <c r="Q212" s="2485"/>
      <c r="R212" s="2486"/>
    </row>
    <row r="213" spans="1:18">
      <c r="A213" s="2481"/>
      <c r="B213" s="2594"/>
      <c r="C213" s="2595" t="s">
        <v>2323</v>
      </c>
      <c r="D213" s="2595"/>
      <c r="E213" s="2595"/>
      <c r="F213" s="2969"/>
      <c r="G213" s="2985"/>
      <c r="H213" s="2485"/>
      <c r="I213" s="2485"/>
      <c r="J213" s="2485"/>
      <c r="K213" s="2485"/>
      <c r="L213" s="2485"/>
      <c r="M213" s="2485"/>
      <c r="N213" s="2485"/>
      <c r="O213" s="2485"/>
      <c r="P213" s="2485"/>
      <c r="Q213" s="2485"/>
      <c r="R213" s="2486"/>
    </row>
    <row r="214" spans="1:18">
      <c r="A214" s="2481"/>
      <c r="B214" s="2594"/>
      <c r="C214" s="2595"/>
      <c r="D214" s="2595" t="s">
        <v>327</v>
      </c>
      <c r="E214" s="2595"/>
      <c r="F214" s="2969"/>
      <c r="G214" s="2985"/>
      <c r="H214" s="2485"/>
      <c r="I214" s="2485"/>
      <c r="J214" s="2485"/>
      <c r="K214" s="2485"/>
      <c r="L214" s="2485"/>
      <c r="M214" s="2485"/>
      <c r="N214" s="2485"/>
      <c r="O214" s="2485"/>
      <c r="P214" s="2485"/>
      <c r="Q214" s="2485"/>
      <c r="R214" s="2486"/>
    </row>
    <row r="215" spans="1:18">
      <c r="A215" s="2481"/>
      <c r="B215" s="2594"/>
      <c r="C215" s="2595"/>
      <c r="D215" s="2595"/>
      <c r="E215" s="2595" t="s">
        <v>328</v>
      </c>
      <c r="F215" s="2969"/>
      <c r="G215" s="2985"/>
      <c r="H215" s="2485"/>
      <c r="I215" s="2485"/>
      <c r="J215" s="2485"/>
      <c r="K215" s="2485"/>
      <c r="L215" s="2485"/>
      <c r="M215" s="2485"/>
      <c r="N215" s="2485"/>
      <c r="O215" s="2485"/>
      <c r="P215" s="2485"/>
      <c r="Q215" s="2485"/>
      <c r="R215" s="2486"/>
    </row>
    <row r="216" spans="1:18">
      <c r="A216" s="2481"/>
      <c r="B216" s="2594"/>
      <c r="C216" s="2595"/>
      <c r="D216" s="2595"/>
      <c r="E216" s="2595" t="s">
        <v>1607</v>
      </c>
      <c r="F216" s="2969"/>
      <c r="G216" s="2985"/>
      <c r="H216" s="2485"/>
      <c r="I216" s="2485"/>
      <c r="J216" s="2485"/>
      <c r="K216" s="2485"/>
      <c r="L216" s="2485"/>
      <c r="M216" s="2485"/>
      <c r="N216" s="2485"/>
      <c r="O216" s="2485"/>
      <c r="P216" s="2485"/>
      <c r="Q216" s="2485"/>
      <c r="R216" s="2486"/>
    </row>
    <row r="217" spans="1:18">
      <c r="A217" s="2481"/>
      <c r="B217" s="2594"/>
      <c r="C217" s="2595"/>
      <c r="D217" s="2595"/>
      <c r="E217" s="2595" t="s">
        <v>1608</v>
      </c>
      <c r="F217" s="2969"/>
      <c r="G217" s="2985"/>
      <c r="H217" s="2485"/>
      <c r="I217" s="2485"/>
      <c r="J217" s="2485"/>
      <c r="K217" s="2485"/>
      <c r="L217" s="2485"/>
      <c r="M217" s="2485"/>
      <c r="N217" s="2485"/>
      <c r="O217" s="2485"/>
      <c r="P217" s="2485"/>
      <c r="Q217" s="2485"/>
      <c r="R217" s="2486"/>
    </row>
    <row r="218" spans="1:18">
      <c r="A218" s="2481"/>
      <c r="B218" s="2596"/>
      <c r="C218" s="2597"/>
      <c r="D218" s="2597"/>
      <c r="E218" s="2597" t="s">
        <v>1609</v>
      </c>
      <c r="F218" s="2970"/>
      <c r="G218" s="2986"/>
      <c r="H218" s="2485"/>
      <c r="I218" s="2485"/>
      <c r="J218" s="2485"/>
      <c r="K218" s="2485"/>
      <c r="L218" s="2485"/>
      <c r="M218" s="2485"/>
      <c r="N218" s="2485"/>
      <c r="O218" s="2485"/>
      <c r="P218" s="2485"/>
      <c r="Q218" s="2485"/>
      <c r="R218" s="2486"/>
    </row>
    <row r="219" spans="1:18">
      <c r="A219" s="2481"/>
      <c r="B219" s="2594"/>
      <c r="C219" s="2595"/>
      <c r="D219" s="2595"/>
      <c r="E219" s="2595" t="s">
        <v>1610</v>
      </c>
      <c r="F219" s="2969"/>
      <c r="G219" s="2985"/>
      <c r="H219" s="2485"/>
      <c r="I219" s="2485"/>
      <c r="J219" s="2485"/>
      <c r="K219" s="2485"/>
      <c r="L219" s="2485"/>
      <c r="M219" s="2485"/>
      <c r="N219" s="2485"/>
      <c r="O219" s="2485"/>
      <c r="P219" s="2485"/>
      <c r="Q219" s="2485"/>
      <c r="R219" s="2486"/>
    </row>
    <row r="220" spans="1:18">
      <c r="A220" s="2481"/>
      <c r="B220" s="2594"/>
      <c r="C220" s="2595"/>
      <c r="D220" s="2595"/>
      <c r="E220" s="2595" t="s">
        <v>329</v>
      </c>
      <c r="F220" s="2969"/>
      <c r="G220" s="2985"/>
      <c r="H220" s="2485"/>
      <c r="I220" s="2485"/>
      <c r="J220" s="2485"/>
      <c r="K220" s="2485"/>
      <c r="L220" s="2485"/>
      <c r="M220" s="2485"/>
      <c r="N220" s="2485"/>
      <c r="O220" s="2485"/>
      <c r="P220" s="2485"/>
      <c r="Q220" s="2485"/>
      <c r="R220" s="2486"/>
    </row>
    <row r="221" spans="1:18">
      <c r="A221" s="2481"/>
      <c r="B221" s="2596"/>
      <c r="C221" s="2597"/>
      <c r="D221" s="2597"/>
      <c r="E221" s="2597" t="s">
        <v>1607</v>
      </c>
      <c r="F221" s="2970"/>
      <c r="G221" s="2986"/>
      <c r="H221" s="2485"/>
      <c r="I221" s="2485"/>
      <c r="J221" s="2485"/>
      <c r="K221" s="2485"/>
      <c r="L221" s="2485"/>
      <c r="M221" s="2485"/>
      <c r="N221" s="2485"/>
      <c r="O221" s="2485"/>
      <c r="P221" s="2485"/>
      <c r="Q221" s="2485"/>
      <c r="R221" s="2486"/>
    </row>
    <row r="222" spans="1:18">
      <c r="A222" s="2481"/>
      <c r="B222" s="2594"/>
      <c r="C222" s="2595"/>
      <c r="D222" s="2595"/>
      <c r="E222" s="2595" t="s">
        <v>1608</v>
      </c>
      <c r="F222" s="2969"/>
      <c r="G222" s="2985"/>
      <c r="H222" s="2485"/>
      <c r="I222" s="2485"/>
      <c r="J222" s="2485"/>
      <c r="K222" s="2485"/>
      <c r="L222" s="2485"/>
      <c r="M222" s="2485"/>
      <c r="N222" s="2485"/>
      <c r="O222" s="2485"/>
      <c r="P222" s="2485"/>
      <c r="Q222" s="2485"/>
      <c r="R222" s="2486"/>
    </row>
    <row r="223" spans="1:18">
      <c r="A223" s="2481"/>
      <c r="B223" s="2596"/>
      <c r="C223" s="2597"/>
      <c r="D223" s="2597"/>
      <c r="E223" s="2597" t="s">
        <v>1609</v>
      </c>
      <c r="F223" s="2970"/>
      <c r="G223" s="2986"/>
      <c r="H223" s="2485"/>
      <c r="I223" s="2485"/>
      <c r="J223" s="2485"/>
      <c r="K223" s="2485"/>
      <c r="L223" s="2485"/>
      <c r="M223" s="2485"/>
      <c r="N223" s="2485"/>
      <c r="O223" s="2485"/>
      <c r="P223" s="2485"/>
      <c r="Q223" s="2485"/>
      <c r="R223" s="2486"/>
    </row>
    <row r="224" spans="1:18">
      <c r="A224" s="2481"/>
      <c r="B224" s="2594"/>
      <c r="C224" s="2595"/>
      <c r="D224" s="2595"/>
      <c r="E224" s="2595" t="s">
        <v>1610</v>
      </c>
      <c r="F224" s="2969"/>
      <c r="G224" s="2985"/>
      <c r="H224" s="2485"/>
      <c r="I224" s="2485"/>
      <c r="J224" s="2485"/>
      <c r="K224" s="2485"/>
      <c r="L224" s="2485"/>
      <c r="M224" s="2485"/>
      <c r="N224" s="2485"/>
      <c r="O224" s="2485"/>
      <c r="P224" s="2485"/>
      <c r="Q224" s="2485"/>
      <c r="R224" s="2486"/>
    </row>
    <row r="225" spans="1:18">
      <c r="A225" s="2481"/>
      <c r="B225" s="2594"/>
      <c r="C225" s="2595"/>
      <c r="D225" s="2595"/>
      <c r="E225" s="2598" t="s">
        <v>1613</v>
      </c>
      <c r="F225" s="2969"/>
      <c r="G225" s="2985"/>
      <c r="H225" s="2485"/>
      <c r="I225" s="2485"/>
      <c r="J225" s="2485"/>
      <c r="K225" s="2485"/>
      <c r="L225" s="2485"/>
      <c r="M225" s="2485"/>
      <c r="N225" s="2485"/>
      <c r="O225" s="2485"/>
      <c r="P225" s="2485"/>
      <c r="Q225" s="2485"/>
      <c r="R225" s="2486"/>
    </row>
    <row r="226" spans="1:18">
      <c r="A226" s="2481"/>
      <c r="B226" s="2594"/>
      <c r="C226" s="2595"/>
      <c r="D226" s="2595" t="s">
        <v>330</v>
      </c>
      <c r="E226" s="2595"/>
      <c r="F226" s="2969"/>
      <c r="G226" s="2985"/>
      <c r="H226" s="2485"/>
      <c r="I226" s="2485"/>
      <c r="J226" s="2485"/>
      <c r="K226" s="2485"/>
      <c r="L226" s="2485"/>
      <c r="M226" s="2485"/>
      <c r="N226" s="2485"/>
      <c r="O226" s="2485"/>
      <c r="P226" s="2485"/>
      <c r="Q226" s="2485"/>
      <c r="R226" s="2486"/>
    </row>
    <row r="227" spans="1:18">
      <c r="A227" s="2481"/>
      <c r="B227" s="2594"/>
      <c r="C227" s="2595"/>
      <c r="D227" s="2595"/>
      <c r="E227" s="2595" t="s">
        <v>1611</v>
      </c>
      <c r="F227" s="2969"/>
      <c r="G227" s="2985"/>
      <c r="H227" s="2485"/>
      <c r="I227" s="2485"/>
      <c r="J227" s="2485"/>
      <c r="K227" s="2485"/>
      <c r="L227" s="2485"/>
      <c r="M227" s="2485"/>
      <c r="N227" s="2485"/>
      <c r="O227" s="2485"/>
      <c r="P227" s="2485"/>
      <c r="Q227" s="2485"/>
      <c r="R227" s="2486"/>
    </row>
    <row r="228" spans="1:18">
      <c r="A228" s="2481"/>
      <c r="B228" s="2594"/>
      <c r="C228" s="2595"/>
      <c r="D228" s="2595"/>
      <c r="E228" s="2595" t="s">
        <v>1607</v>
      </c>
      <c r="F228" s="2969"/>
      <c r="G228" s="2985"/>
      <c r="H228" s="2485"/>
      <c r="I228" s="2485"/>
      <c r="J228" s="2485"/>
      <c r="K228" s="2485"/>
      <c r="L228" s="2485"/>
      <c r="M228" s="2485"/>
      <c r="N228" s="2485"/>
      <c r="O228" s="2485"/>
      <c r="P228" s="2485"/>
      <c r="Q228" s="2485"/>
      <c r="R228" s="2486"/>
    </row>
    <row r="229" spans="1:18">
      <c r="A229" s="2481"/>
      <c r="B229" s="2594"/>
      <c r="C229" s="2595"/>
      <c r="D229" s="2595"/>
      <c r="E229" s="2595" t="s">
        <v>1608</v>
      </c>
      <c r="F229" s="2969"/>
      <c r="G229" s="2985"/>
      <c r="H229" s="2485"/>
      <c r="I229" s="2485"/>
      <c r="J229" s="2485"/>
      <c r="K229" s="2485"/>
      <c r="L229" s="2485"/>
      <c r="M229" s="2485"/>
      <c r="N229" s="2485"/>
      <c r="O229" s="2485"/>
      <c r="P229" s="2485"/>
      <c r="Q229" s="2485"/>
      <c r="R229" s="2486"/>
    </row>
    <row r="230" spans="1:18">
      <c r="A230" s="2481"/>
      <c r="B230" s="2599"/>
      <c r="C230" s="2600"/>
      <c r="D230" s="2600"/>
      <c r="E230" s="2600" t="s">
        <v>1609</v>
      </c>
      <c r="F230" s="2601"/>
      <c r="G230" s="2985"/>
      <c r="H230" s="2485"/>
      <c r="I230" s="2485"/>
      <c r="J230" s="2485"/>
      <c r="K230" s="2485"/>
      <c r="L230" s="2485"/>
      <c r="M230" s="2485"/>
      <c r="N230" s="2485"/>
      <c r="O230" s="2485"/>
      <c r="P230" s="2485"/>
      <c r="Q230" s="2485"/>
      <c r="R230" s="2486"/>
    </row>
    <row r="231" spans="1:18">
      <c r="A231" s="2481"/>
      <c r="B231" s="2594"/>
      <c r="C231" s="2595"/>
      <c r="D231" s="2595"/>
      <c r="E231" s="2595" t="s">
        <v>1610</v>
      </c>
      <c r="F231" s="2969"/>
      <c r="G231" s="2985"/>
      <c r="H231" s="2485"/>
      <c r="I231" s="2485"/>
      <c r="J231" s="2485"/>
      <c r="K231" s="2485"/>
      <c r="L231" s="2485"/>
      <c r="M231" s="2485"/>
      <c r="N231" s="2485"/>
      <c r="O231" s="2485"/>
      <c r="P231" s="2485"/>
      <c r="Q231" s="2485"/>
      <c r="R231" s="2486"/>
    </row>
    <row r="232" spans="1:18">
      <c r="A232" s="2481"/>
      <c r="B232" s="2594"/>
      <c r="C232" s="2595"/>
      <c r="D232" s="2595"/>
      <c r="E232" s="2595" t="s">
        <v>1612</v>
      </c>
      <c r="F232" s="2969"/>
      <c r="G232" s="2985"/>
      <c r="H232" s="2485"/>
      <c r="I232" s="2485"/>
      <c r="J232" s="2485"/>
      <c r="K232" s="2485"/>
      <c r="L232" s="2485"/>
      <c r="M232" s="2485"/>
      <c r="N232" s="2485"/>
      <c r="O232" s="2485"/>
      <c r="P232" s="2485"/>
      <c r="Q232" s="2485"/>
      <c r="R232" s="2486"/>
    </row>
    <row r="233" spans="1:18">
      <c r="A233" s="2481"/>
      <c r="B233" s="2599"/>
      <c r="C233" s="2600"/>
      <c r="D233" s="2600"/>
      <c r="E233" s="2600" t="s">
        <v>1613</v>
      </c>
      <c r="F233" s="2601"/>
      <c r="G233" s="2985"/>
      <c r="H233" s="2485"/>
      <c r="I233" s="2485"/>
      <c r="J233" s="2485"/>
      <c r="K233" s="2485"/>
      <c r="L233" s="2485"/>
      <c r="M233" s="2485"/>
      <c r="N233" s="2485"/>
      <c r="O233" s="2485"/>
      <c r="P233" s="2485"/>
      <c r="Q233" s="2485"/>
      <c r="R233" s="2486"/>
    </row>
    <row r="234" spans="1:18">
      <c r="A234" s="2481"/>
      <c r="B234" s="2602"/>
      <c r="C234" s="2603"/>
      <c r="D234" s="2603"/>
      <c r="E234" s="2603"/>
      <c r="F234" s="2604"/>
      <c r="G234" s="2986"/>
      <c r="H234" s="2485"/>
      <c r="I234" s="2485"/>
      <c r="J234" s="2485"/>
      <c r="K234" s="2485"/>
      <c r="L234" s="2485"/>
      <c r="M234" s="2485"/>
      <c r="N234" s="2485"/>
      <c r="O234" s="2485"/>
      <c r="P234" s="2485"/>
      <c r="Q234" s="2485"/>
      <c r="R234" s="2486"/>
    </row>
    <row r="235" spans="1:18">
      <c r="A235" s="2481"/>
      <c r="B235" s="2599"/>
      <c r="C235" s="2600"/>
      <c r="D235" s="2605" t="s">
        <v>2324</v>
      </c>
      <c r="E235" s="2606"/>
      <c r="F235" s="2607"/>
      <c r="G235" s="2987"/>
      <c r="H235" s="2485"/>
      <c r="I235" s="2485"/>
      <c r="J235" s="2485"/>
      <c r="K235" s="2485"/>
      <c r="L235" s="2485"/>
      <c r="M235" s="2485"/>
      <c r="N235" s="2485"/>
      <c r="O235" s="2485"/>
      <c r="P235" s="2485"/>
      <c r="Q235" s="2485"/>
      <c r="R235" s="2486"/>
    </row>
    <row r="236" spans="1:18">
      <c r="A236" s="2481"/>
      <c r="B236" s="2594"/>
      <c r="C236" s="2595"/>
      <c r="D236" s="2608"/>
      <c r="E236" s="2609" t="s">
        <v>1591</v>
      </c>
      <c r="F236" s="2971"/>
      <c r="G236" s="2988"/>
      <c r="H236" s="2485"/>
      <c r="I236" s="2485"/>
      <c r="J236" s="2485"/>
      <c r="K236" s="2485"/>
      <c r="L236" s="2485"/>
      <c r="M236" s="2485"/>
      <c r="N236" s="2485"/>
      <c r="O236" s="2485"/>
      <c r="P236" s="2485"/>
      <c r="Q236" s="2485"/>
      <c r="R236" s="2486"/>
    </row>
    <row r="237" spans="1:18">
      <c r="A237" s="2481"/>
      <c r="B237" s="2610"/>
      <c r="C237" s="2595"/>
      <c r="D237" s="2608"/>
      <c r="E237" s="2609" t="s">
        <v>1267</v>
      </c>
      <c r="F237" s="2972"/>
      <c r="G237" s="2988"/>
      <c r="H237" s="2485"/>
      <c r="I237" s="2485"/>
      <c r="J237" s="2485"/>
      <c r="K237" s="2485"/>
      <c r="L237" s="2485"/>
      <c r="M237" s="2485"/>
      <c r="N237" s="2485"/>
      <c r="O237" s="2485"/>
      <c r="P237" s="2485"/>
      <c r="Q237" s="2485"/>
      <c r="R237" s="2486"/>
    </row>
    <row r="238" spans="1:18">
      <c r="A238" s="2481"/>
      <c r="B238" s="2482"/>
      <c r="C238" s="2483"/>
      <c r="D238" s="2483"/>
      <c r="E238" s="2483"/>
      <c r="F238" s="2483"/>
      <c r="G238" s="2981"/>
      <c r="H238" s="2485"/>
      <c r="I238" s="2485"/>
      <c r="J238" s="2485"/>
      <c r="K238" s="2485"/>
      <c r="L238" s="2485"/>
      <c r="M238" s="2485"/>
      <c r="N238" s="2485"/>
      <c r="O238" s="2485"/>
      <c r="P238" s="2485"/>
      <c r="Q238" s="2485"/>
      <c r="R238" s="2486"/>
    </row>
    <row r="239" spans="1:18">
      <c r="A239" s="2439"/>
      <c r="B239" s="2468" t="s">
        <v>2997</v>
      </c>
      <c r="C239" s="2469"/>
      <c r="D239" s="2470"/>
      <c r="E239" s="2470"/>
      <c r="F239" s="2973"/>
      <c r="G239" s="2989"/>
      <c r="H239" s="2441"/>
      <c r="I239" s="2441"/>
      <c r="J239" s="2441"/>
      <c r="K239" s="2441"/>
      <c r="L239" s="2442"/>
      <c r="M239" s="2442"/>
      <c r="N239" s="2442"/>
      <c r="O239" s="2442"/>
      <c r="P239" s="2442"/>
      <c r="Q239" s="2441"/>
      <c r="R239" s="2438"/>
    </row>
    <row r="240" spans="1:18">
      <c r="A240" s="2443"/>
      <c r="B240" s="2471"/>
      <c r="C240" s="2469" t="s">
        <v>320</v>
      </c>
      <c r="D240" s="2470"/>
      <c r="E240" s="2470"/>
      <c r="F240" s="2973"/>
      <c r="G240" s="2989"/>
      <c r="H240" s="2441"/>
      <c r="I240" s="2441"/>
      <c r="J240" s="2441"/>
      <c r="K240" s="2441"/>
      <c r="L240" s="2442"/>
      <c r="M240" s="2442"/>
      <c r="N240" s="2442"/>
      <c r="O240" s="2442"/>
      <c r="P240" s="2442"/>
      <c r="Q240" s="2440"/>
      <c r="R240" s="2438"/>
    </row>
    <row r="241" spans="1:18">
      <c r="A241" s="2443"/>
      <c r="B241" s="2471"/>
      <c r="C241" s="2472"/>
      <c r="D241" s="2470" t="s">
        <v>1628</v>
      </c>
      <c r="E241" s="2470"/>
      <c r="F241" s="2973"/>
      <c r="G241" s="2989"/>
      <c r="H241" s="2444"/>
      <c r="I241" s="2444"/>
      <c r="J241" s="2444"/>
      <c r="K241" s="2444"/>
      <c r="L241" s="2444"/>
      <c r="M241" s="2444"/>
      <c r="N241" s="2444"/>
      <c r="O241" s="2444"/>
      <c r="P241" s="2444"/>
      <c r="Q241" s="2441"/>
      <c r="R241" s="2445"/>
    </row>
    <row r="242" spans="1:18">
      <c r="A242" s="2443"/>
      <c r="B242" s="2471"/>
      <c r="C242" s="2472"/>
      <c r="D242" s="2470"/>
      <c r="E242" s="2470" t="s">
        <v>321</v>
      </c>
      <c r="F242" s="2973"/>
      <c r="G242" s="2989"/>
      <c r="H242" s="2441"/>
      <c r="I242" s="2441"/>
      <c r="J242" s="2441"/>
      <c r="K242" s="2441"/>
      <c r="L242" s="2441"/>
      <c r="M242" s="2441"/>
      <c r="N242" s="2441"/>
      <c r="O242" s="2441"/>
      <c r="P242" s="2441"/>
      <c r="Q242" s="2441"/>
      <c r="R242" s="2445"/>
    </row>
    <row r="243" spans="1:18">
      <c r="A243" s="2443"/>
      <c r="B243" s="2471"/>
      <c r="C243" s="2472"/>
      <c r="D243" s="2470"/>
      <c r="E243" s="2470" t="s">
        <v>322</v>
      </c>
      <c r="F243" s="2973"/>
      <c r="G243" s="2989"/>
      <c r="H243" s="2441"/>
      <c r="I243" s="2441"/>
      <c r="J243" s="2441"/>
      <c r="K243" s="2441"/>
      <c r="L243" s="2441"/>
      <c r="M243" s="2441"/>
      <c r="N243" s="2441"/>
      <c r="O243" s="2441"/>
      <c r="P243" s="2441"/>
      <c r="Q243" s="2441"/>
      <c r="R243" s="2445"/>
    </row>
    <row r="244" spans="1:18">
      <c r="A244" s="2443"/>
      <c r="B244" s="2471"/>
      <c r="C244" s="2472"/>
      <c r="D244" s="2470"/>
      <c r="E244" s="2470" t="s">
        <v>323</v>
      </c>
      <c r="F244" s="2973"/>
      <c r="G244" s="2989"/>
      <c r="H244" s="2444"/>
      <c r="I244" s="2444"/>
      <c r="J244" s="2444"/>
      <c r="K244" s="2444"/>
      <c r="L244" s="2444"/>
      <c r="M244" s="2444"/>
      <c r="N244" s="2444"/>
      <c r="O244" s="2444"/>
      <c r="P244" s="2444"/>
      <c r="Q244" s="2441"/>
      <c r="R244" s="2445"/>
    </row>
    <row r="245" spans="1:18">
      <c r="A245" s="2443"/>
      <c r="B245" s="2471"/>
      <c r="C245" s="2472"/>
      <c r="D245" s="2470"/>
      <c r="E245" s="2470" t="s">
        <v>324</v>
      </c>
      <c r="F245" s="2973"/>
      <c r="G245" s="2989"/>
      <c r="H245" s="2444"/>
      <c r="I245" s="2444"/>
      <c r="J245" s="2444"/>
      <c r="K245" s="2444"/>
      <c r="L245" s="2444"/>
      <c r="M245" s="2444"/>
      <c r="N245" s="2444"/>
      <c r="O245" s="2444"/>
      <c r="P245" s="2444"/>
      <c r="Q245" s="2441"/>
      <c r="R245" s="2445"/>
    </row>
    <row r="246" spans="1:18">
      <c r="A246" s="2443"/>
      <c r="B246" s="2471"/>
      <c r="C246" s="2472"/>
      <c r="D246" s="2470" t="s">
        <v>2582</v>
      </c>
      <c r="E246" s="2470"/>
      <c r="F246" s="2973"/>
      <c r="G246" s="2989"/>
      <c r="H246" s="2441"/>
      <c r="I246" s="2441"/>
      <c r="J246" s="2441"/>
      <c r="K246" s="2441"/>
      <c r="L246" s="2441"/>
      <c r="M246" s="2441"/>
      <c r="N246" s="2441"/>
      <c r="O246" s="2441"/>
      <c r="P246" s="2441"/>
      <c r="Q246" s="2441"/>
      <c r="R246" s="2445"/>
    </row>
    <row r="247" spans="1:18">
      <c r="A247" s="2443"/>
      <c r="B247" s="2471"/>
      <c r="C247" s="2472"/>
      <c r="D247" s="2470" t="s">
        <v>2326</v>
      </c>
      <c r="E247" s="2470"/>
      <c r="F247" s="2973"/>
      <c r="G247" s="2989"/>
      <c r="H247" s="2441"/>
      <c r="I247" s="2441"/>
      <c r="J247" s="2441"/>
      <c r="K247" s="2441"/>
      <c r="L247" s="2441"/>
      <c r="M247" s="2441"/>
      <c r="N247" s="2441"/>
      <c r="O247" s="2441"/>
      <c r="P247" s="2441"/>
      <c r="Q247" s="2441"/>
      <c r="R247" s="2445"/>
    </row>
    <row r="248" spans="1:18">
      <c r="A248" s="2443"/>
      <c r="B248" s="2471"/>
      <c r="C248" s="2472"/>
      <c r="D248" s="2470"/>
      <c r="E248" s="2473" t="s">
        <v>325</v>
      </c>
      <c r="F248" s="2973"/>
      <c r="G248" s="2989"/>
      <c r="H248" s="2441"/>
      <c r="I248" s="2441"/>
      <c r="J248" s="2441"/>
      <c r="K248" s="2441"/>
      <c r="L248" s="2441"/>
      <c r="M248" s="2441"/>
      <c r="N248" s="2441"/>
      <c r="O248" s="2441"/>
      <c r="P248" s="2441"/>
      <c r="Q248" s="2437"/>
      <c r="R248" s="2445"/>
    </row>
    <row r="249" spans="1:18">
      <c r="A249" s="2443"/>
      <c r="B249" s="2471"/>
      <c r="C249" s="2472"/>
      <c r="D249" s="2470"/>
      <c r="E249" s="2473" t="s">
        <v>326</v>
      </c>
      <c r="F249" s="2973"/>
      <c r="G249" s="2989"/>
      <c r="H249" s="2441"/>
      <c r="I249" s="2441"/>
      <c r="J249" s="2441"/>
      <c r="K249" s="2441"/>
      <c r="L249" s="2441"/>
      <c r="M249" s="2441"/>
      <c r="N249" s="2441"/>
      <c r="O249" s="2441"/>
      <c r="P249" s="2441"/>
      <c r="Q249" s="2437"/>
      <c r="R249" s="2445"/>
    </row>
    <row r="250" spans="1:18">
      <c r="A250" s="2443"/>
      <c r="B250" s="2471"/>
      <c r="C250" s="2469"/>
      <c r="D250" s="2470" t="s">
        <v>2327</v>
      </c>
      <c r="E250" s="2470"/>
      <c r="F250" s="2973"/>
      <c r="G250" s="2989"/>
      <c r="H250" s="2441"/>
      <c r="I250" s="2441"/>
      <c r="J250" s="2441"/>
      <c r="K250" s="2441"/>
      <c r="L250" s="2441"/>
      <c r="M250" s="2441"/>
      <c r="N250" s="2441"/>
      <c r="O250" s="2441"/>
      <c r="P250" s="2441"/>
      <c r="Q250" s="2441"/>
      <c r="R250" s="2445"/>
    </row>
    <row r="251" spans="1:18">
      <c r="A251" s="2443"/>
      <c r="B251" s="2471"/>
      <c r="C251" s="2469"/>
      <c r="D251" s="2470"/>
      <c r="E251" s="2470" t="s">
        <v>331</v>
      </c>
      <c r="F251" s="2973"/>
      <c r="G251" s="2989"/>
      <c r="H251" s="2441"/>
      <c r="I251" s="2441"/>
      <c r="J251" s="2441"/>
      <c r="K251" s="2441"/>
      <c r="L251" s="2441"/>
      <c r="M251" s="2441"/>
      <c r="N251" s="2441"/>
      <c r="O251" s="2441"/>
      <c r="P251" s="2441"/>
      <c r="Q251" s="2441"/>
      <c r="R251" s="2445"/>
    </row>
    <row r="252" spans="1:18">
      <c r="A252" s="2443"/>
      <c r="B252" s="2471"/>
      <c r="C252" s="2469"/>
      <c r="D252" s="2470"/>
      <c r="E252" s="2470" t="s">
        <v>332</v>
      </c>
      <c r="F252" s="2973"/>
      <c r="G252" s="2989"/>
      <c r="H252" s="2441"/>
      <c r="I252" s="2441"/>
      <c r="J252" s="2441"/>
      <c r="K252" s="2441"/>
      <c r="L252" s="2441"/>
      <c r="M252" s="2441"/>
      <c r="N252" s="2441"/>
      <c r="O252" s="2441"/>
      <c r="P252" s="2441"/>
      <c r="Q252" s="2441"/>
      <c r="R252" s="2445"/>
    </row>
    <row r="253" spans="1:18">
      <c r="A253" s="2443"/>
      <c r="B253" s="2471"/>
      <c r="C253" s="2469"/>
      <c r="D253" s="2470"/>
      <c r="E253" s="2474" t="s">
        <v>1292</v>
      </c>
      <c r="F253" s="2973" t="s">
        <v>333</v>
      </c>
      <c r="G253" s="2989"/>
      <c r="H253" s="2446"/>
      <c r="I253" s="2446"/>
      <c r="J253" s="2446"/>
      <c r="K253" s="2446"/>
      <c r="L253" s="2446"/>
      <c r="M253" s="2446"/>
      <c r="N253" s="2446"/>
      <c r="O253" s="2446"/>
      <c r="P253" s="2446"/>
      <c r="Q253" s="2441"/>
      <c r="R253" s="2445"/>
    </row>
    <row r="254" spans="1:18">
      <c r="A254" s="2443"/>
      <c r="B254" s="2471"/>
      <c r="C254" s="2469"/>
      <c r="D254" s="2470"/>
      <c r="E254" s="2474" t="s">
        <v>1292</v>
      </c>
      <c r="F254" s="2973" t="s">
        <v>334</v>
      </c>
      <c r="G254" s="2989"/>
      <c r="H254" s="2446"/>
      <c r="I254" s="2446"/>
      <c r="J254" s="2446"/>
      <c r="K254" s="2446"/>
      <c r="L254" s="2446"/>
      <c r="M254" s="2446"/>
      <c r="N254" s="2446"/>
      <c r="O254" s="2446"/>
      <c r="P254" s="2446"/>
      <c r="Q254" s="2441"/>
      <c r="R254" s="2445"/>
    </row>
    <row r="255" spans="1:18">
      <c r="A255" s="2443"/>
      <c r="B255" s="2471"/>
      <c r="C255" s="2469"/>
      <c r="D255" s="2470"/>
      <c r="E255" s="2475" t="s">
        <v>2587</v>
      </c>
      <c r="F255" s="2974"/>
      <c r="G255" s="2990"/>
      <c r="H255" s="2447"/>
      <c r="I255" s="2447"/>
      <c r="J255" s="2447"/>
      <c r="K255" s="2447"/>
      <c r="L255" s="2447"/>
      <c r="M255" s="2447"/>
      <c r="N255" s="2447"/>
      <c r="O255" s="2447"/>
      <c r="P255" s="2447"/>
      <c r="Q255" s="2441"/>
      <c r="R255" s="2448"/>
    </row>
    <row r="256" spans="1:18">
      <c r="A256" s="2443"/>
      <c r="B256" s="2471"/>
      <c r="C256" s="2469"/>
      <c r="D256" s="2470"/>
      <c r="E256" s="2474" t="s">
        <v>1292</v>
      </c>
      <c r="F256" s="2973" t="s">
        <v>333</v>
      </c>
      <c r="G256" s="2989"/>
      <c r="H256" s="2446"/>
      <c r="I256" s="2446"/>
      <c r="J256" s="2446"/>
      <c r="K256" s="2446"/>
      <c r="L256" s="2446"/>
      <c r="M256" s="2446"/>
      <c r="N256" s="2446"/>
      <c r="O256" s="2446"/>
      <c r="P256" s="2446"/>
      <c r="Q256" s="2441"/>
      <c r="R256" s="2448"/>
    </row>
    <row r="257" spans="1:18">
      <c r="A257" s="2443"/>
      <c r="B257" s="2471"/>
      <c r="C257" s="2469"/>
      <c r="D257" s="2470"/>
      <c r="E257" s="2474" t="s">
        <v>1292</v>
      </c>
      <c r="F257" s="2973" t="s">
        <v>334</v>
      </c>
      <c r="G257" s="2989"/>
      <c r="H257" s="2446"/>
      <c r="I257" s="2446"/>
      <c r="J257" s="2446"/>
      <c r="K257" s="2446"/>
      <c r="L257" s="2446"/>
      <c r="M257" s="2446"/>
      <c r="N257" s="2446"/>
      <c r="O257" s="2446"/>
      <c r="P257" s="2446"/>
      <c r="Q257" s="2441"/>
      <c r="R257" s="2448"/>
    </row>
    <row r="258" spans="1:18">
      <c r="A258" s="2443"/>
      <c r="B258" s="2471"/>
      <c r="C258" s="2469"/>
      <c r="D258" s="3593" t="s">
        <v>2328</v>
      </c>
      <c r="E258" s="3593"/>
      <c r="F258" s="3594"/>
      <c r="G258" s="2991"/>
      <c r="H258" s="2444"/>
      <c r="I258" s="2444"/>
      <c r="J258" s="2444"/>
      <c r="K258" s="2444"/>
      <c r="L258" s="2444"/>
      <c r="M258" s="2444"/>
      <c r="N258" s="2444"/>
      <c r="O258" s="2444"/>
      <c r="P258" s="2444"/>
      <c r="Q258" s="2441"/>
      <c r="R258" s="2445"/>
    </row>
    <row r="259" spans="1:18" s="377" customFormat="1">
      <c r="A259" s="2443"/>
      <c r="B259" s="2471"/>
      <c r="C259" s="2469"/>
      <c r="D259" s="2470" t="s">
        <v>2329</v>
      </c>
      <c r="E259" s="2470"/>
      <c r="F259" s="2973"/>
      <c r="G259" s="2989"/>
      <c r="H259" s="2444"/>
      <c r="I259" s="2444"/>
      <c r="J259" s="2444"/>
      <c r="K259" s="2444"/>
      <c r="L259" s="2444"/>
      <c r="M259" s="2444"/>
      <c r="N259" s="2444"/>
      <c r="O259" s="2444"/>
      <c r="P259" s="2444"/>
      <c r="Q259" s="2441"/>
      <c r="R259" s="2445"/>
    </row>
    <row r="260" spans="1:18">
      <c r="A260" s="2443"/>
      <c r="B260" s="2471"/>
      <c r="C260" s="2469"/>
      <c r="D260" s="2470" t="s">
        <v>2330</v>
      </c>
      <c r="E260" s="2470"/>
      <c r="F260" s="2973"/>
      <c r="G260" s="2989"/>
      <c r="H260" s="2441"/>
      <c r="I260" s="2441"/>
      <c r="J260" s="2441"/>
      <c r="K260" s="2441"/>
      <c r="L260" s="2441"/>
      <c r="M260" s="2441"/>
      <c r="N260" s="2441"/>
      <c r="O260" s="2441"/>
      <c r="P260" s="2441"/>
      <c r="Q260" s="2441"/>
      <c r="R260" s="2445"/>
    </row>
    <row r="261" spans="1:18">
      <c r="A261" s="2443"/>
      <c r="B261" s="2471"/>
      <c r="C261" s="2469"/>
      <c r="D261" s="2470" t="s">
        <v>2331</v>
      </c>
      <c r="E261" s="2470"/>
      <c r="F261" s="2973"/>
      <c r="G261" s="2989"/>
      <c r="H261" s="2444"/>
      <c r="I261" s="2444"/>
      <c r="J261" s="2444"/>
      <c r="K261" s="2444"/>
      <c r="L261" s="2444"/>
      <c r="M261" s="2444"/>
      <c r="N261" s="2444"/>
      <c r="O261" s="2444"/>
      <c r="P261" s="2444"/>
      <c r="Q261" s="2441"/>
      <c r="R261" s="2448"/>
    </row>
    <row r="262" spans="1:18">
      <c r="A262" s="2443"/>
      <c r="B262" s="2471"/>
      <c r="C262" s="2476"/>
      <c r="D262" s="2470" t="s">
        <v>2588</v>
      </c>
      <c r="E262" s="2470"/>
      <c r="F262" s="2973"/>
      <c r="G262" s="2989"/>
      <c r="H262" s="2441"/>
      <c r="I262" s="2441"/>
      <c r="J262" s="2441"/>
      <c r="K262" s="2441"/>
      <c r="L262" s="2441"/>
      <c r="M262" s="2441"/>
      <c r="N262" s="2441"/>
      <c r="O262" s="2441"/>
      <c r="P262" s="2441"/>
      <c r="Q262" s="2441"/>
      <c r="R262" s="2445"/>
    </row>
    <row r="263" spans="1:18">
      <c r="A263" s="2443"/>
      <c r="B263" s="2471"/>
      <c r="C263" s="2472"/>
      <c r="D263" s="2470" t="s">
        <v>2589</v>
      </c>
      <c r="E263" s="2470"/>
      <c r="F263" s="2973"/>
      <c r="G263" s="2989"/>
      <c r="H263" s="2441"/>
      <c r="I263" s="2441"/>
      <c r="J263" s="2441"/>
      <c r="K263" s="2441"/>
      <c r="L263" s="2441"/>
      <c r="M263" s="2441"/>
      <c r="N263" s="2441"/>
      <c r="O263" s="2441"/>
      <c r="P263" s="2441"/>
      <c r="Q263" s="2441"/>
      <c r="R263" s="2445"/>
    </row>
    <row r="264" spans="1:18" s="377" customFormat="1">
      <c r="A264" s="2443"/>
      <c r="B264" s="2471"/>
      <c r="C264" s="2472"/>
      <c r="D264" s="2470"/>
      <c r="E264" s="2470"/>
      <c r="F264" s="2973"/>
      <c r="G264" s="2989"/>
      <c r="H264" s="2441"/>
      <c r="I264" s="2441"/>
      <c r="J264" s="2441"/>
      <c r="K264" s="2441"/>
      <c r="L264" s="2441"/>
      <c r="M264" s="2441"/>
      <c r="N264" s="2441"/>
      <c r="O264" s="2441"/>
      <c r="P264" s="2441"/>
      <c r="Q264" s="2441"/>
      <c r="R264" s="2445"/>
    </row>
    <row r="265" spans="1:18" s="377" customFormat="1">
      <c r="A265" s="2443"/>
      <c r="B265" s="2471"/>
      <c r="C265" s="2470" t="s">
        <v>335</v>
      </c>
      <c r="D265" s="2472"/>
      <c r="E265" s="2470"/>
      <c r="F265" s="2975"/>
      <c r="G265" s="2992"/>
      <c r="H265" s="2449"/>
      <c r="I265" s="2449"/>
      <c r="J265" s="2449"/>
      <c r="K265" s="2449"/>
      <c r="L265" s="2449"/>
      <c r="M265" s="2449"/>
      <c r="N265" s="2449"/>
      <c r="O265" s="2449"/>
      <c r="P265" s="2449"/>
      <c r="Q265" s="2441"/>
      <c r="R265" s="2445"/>
    </row>
    <row r="266" spans="1:18" s="377" customFormat="1">
      <c r="A266" s="2443"/>
      <c r="B266" s="2471"/>
      <c r="C266" s="2472"/>
      <c r="D266" s="2470" t="s">
        <v>336</v>
      </c>
      <c r="E266" s="2470"/>
      <c r="F266" s="2973"/>
      <c r="G266" s="2989"/>
      <c r="H266" s="2449"/>
      <c r="I266" s="2449"/>
      <c r="J266" s="2449"/>
      <c r="K266" s="2449"/>
      <c r="L266" s="2449"/>
      <c r="M266" s="2449"/>
      <c r="N266" s="2449"/>
      <c r="O266" s="2449"/>
      <c r="P266" s="2449"/>
      <c r="Q266" s="2441"/>
      <c r="R266" s="2445"/>
    </row>
    <row r="267" spans="1:18" s="377" customFormat="1">
      <c r="A267" s="2443"/>
      <c r="B267" s="2471"/>
      <c r="C267" s="2472"/>
      <c r="D267" s="2470"/>
      <c r="E267" s="2470" t="s">
        <v>2583</v>
      </c>
      <c r="F267" s="2973"/>
      <c r="G267" s="2989"/>
      <c r="H267" s="2449"/>
      <c r="I267" s="2449"/>
      <c r="J267" s="2449"/>
      <c r="K267" s="2449"/>
      <c r="L267" s="2449"/>
      <c r="M267" s="2449"/>
      <c r="N267" s="2449"/>
      <c r="O267" s="2449"/>
      <c r="P267" s="2449"/>
      <c r="Q267" s="2441"/>
      <c r="R267" s="2448"/>
    </row>
    <row r="268" spans="1:18">
      <c r="A268" s="2443"/>
      <c r="B268" s="2471"/>
      <c r="C268" s="2472"/>
      <c r="D268" s="2470"/>
      <c r="E268" s="2470" t="s">
        <v>2584</v>
      </c>
      <c r="F268" s="2973"/>
      <c r="G268" s="2989"/>
      <c r="H268" s="2449"/>
      <c r="I268" s="2449"/>
      <c r="J268" s="2449"/>
      <c r="K268" s="2449"/>
      <c r="L268" s="2449"/>
      <c r="M268" s="2449"/>
      <c r="N268" s="2449"/>
      <c r="O268" s="2449"/>
      <c r="P268" s="2449"/>
      <c r="Q268" s="2441"/>
      <c r="R268" s="2445"/>
    </row>
    <row r="269" spans="1:18">
      <c r="A269" s="2443"/>
      <c r="B269" s="2471"/>
      <c r="C269" s="2472"/>
      <c r="D269" s="2470"/>
      <c r="E269" s="2470" t="s">
        <v>2137</v>
      </c>
      <c r="F269" s="2973"/>
      <c r="G269" s="2989"/>
      <c r="H269" s="2450"/>
      <c r="I269" s="2450"/>
      <c r="J269" s="2450"/>
      <c r="K269" s="2450"/>
      <c r="L269" s="2450"/>
      <c r="M269" s="2450"/>
      <c r="N269" s="2450"/>
      <c r="O269" s="2450"/>
      <c r="P269" s="2450"/>
      <c r="Q269" s="2441"/>
      <c r="R269" s="2445"/>
    </row>
    <row r="270" spans="1:18">
      <c r="A270" s="2443"/>
      <c r="B270" s="2471"/>
      <c r="C270" s="2472"/>
      <c r="D270" s="2470"/>
      <c r="E270" s="2470" t="s">
        <v>2138</v>
      </c>
      <c r="F270" s="2973"/>
      <c r="G270" s="2989"/>
      <c r="H270" s="2441"/>
      <c r="I270" s="2441"/>
      <c r="J270" s="2441"/>
      <c r="K270" s="2441"/>
      <c r="L270" s="2441"/>
      <c r="M270" s="2441"/>
      <c r="N270" s="2441"/>
      <c r="O270" s="2441"/>
      <c r="P270" s="2441"/>
      <c r="Q270" s="2441"/>
      <c r="R270" s="2445"/>
    </row>
    <row r="271" spans="1:18">
      <c r="A271" s="2443"/>
      <c r="B271" s="2471"/>
      <c r="C271" s="2472"/>
      <c r="D271" s="2470" t="s">
        <v>337</v>
      </c>
      <c r="E271" s="2470"/>
      <c r="F271" s="2973"/>
      <c r="G271" s="2989"/>
      <c r="H271" s="2441"/>
      <c r="I271" s="2441"/>
      <c r="J271" s="2441"/>
      <c r="K271" s="2441"/>
      <c r="L271" s="2441"/>
      <c r="M271" s="2441"/>
      <c r="N271" s="2441"/>
      <c r="O271" s="2441"/>
      <c r="P271" s="2441"/>
      <c r="Q271" s="2441"/>
      <c r="R271" s="2445"/>
    </row>
    <row r="272" spans="1:18">
      <c r="A272" s="2443"/>
      <c r="B272" s="2471"/>
      <c r="C272" s="2472"/>
      <c r="D272" s="2470"/>
      <c r="E272" s="2470" t="s">
        <v>338</v>
      </c>
      <c r="F272" s="2973"/>
      <c r="G272" s="2989"/>
      <c r="H272" s="2441"/>
      <c r="I272" s="2441"/>
      <c r="J272" s="2441"/>
      <c r="K272" s="2441"/>
      <c r="L272" s="2441"/>
      <c r="M272" s="2441"/>
      <c r="N272" s="2441"/>
      <c r="O272" s="2451"/>
      <c r="P272" s="2451"/>
      <c r="Q272" s="2441"/>
      <c r="R272" s="2445"/>
    </row>
    <row r="273" spans="1:18">
      <c r="A273" s="2443"/>
      <c r="B273" s="2471"/>
      <c r="C273" s="2472"/>
      <c r="D273" s="2470"/>
      <c r="E273" s="2470"/>
      <c r="F273" s="2973" t="s">
        <v>2480</v>
      </c>
      <c r="G273" s="2989"/>
      <c r="H273" s="2441"/>
      <c r="I273" s="2441"/>
      <c r="J273" s="2441"/>
      <c r="K273" s="2441"/>
      <c r="L273" s="2441"/>
      <c r="M273" s="2441"/>
      <c r="N273" s="2441"/>
      <c r="O273" s="2441"/>
      <c r="P273" s="2441"/>
      <c r="Q273" s="2441"/>
      <c r="R273" s="2445"/>
    </row>
    <row r="274" spans="1:18" s="377" customFormat="1">
      <c r="A274" s="2443"/>
      <c r="B274" s="2471"/>
      <c r="C274" s="2472"/>
      <c r="D274" s="2470"/>
      <c r="E274" s="2470"/>
      <c r="F274" s="2973" t="s">
        <v>2481</v>
      </c>
      <c r="G274" s="2989"/>
      <c r="H274" s="2441"/>
      <c r="I274" s="2441"/>
      <c r="J274" s="2441"/>
      <c r="K274" s="2441"/>
      <c r="L274" s="2441"/>
      <c r="M274" s="2441"/>
      <c r="N274" s="2441"/>
      <c r="O274" s="2441"/>
      <c r="P274" s="2441"/>
      <c r="Q274" s="2441"/>
      <c r="R274" s="2445"/>
    </row>
    <row r="275" spans="1:18" s="377" customFormat="1">
      <c r="A275" s="2443"/>
      <c r="B275" s="2471"/>
      <c r="C275" s="2472"/>
      <c r="D275" s="2470"/>
      <c r="E275" s="2470" t="s">
        <v>636</v>
      </c>
      <c r="F275" s="2973"/>
      <c r="G275" s="2989"/>
      <c r="H275" s="2441"/>
      <c r="I275" s="2441"/>
      <c r="J275" s="2441"/>
      <c r="K275" s="2441"/>
      <c r="L275" s="2441"/>
      <c r="M275" s="2441"/>
      <c r="N275" s="2441"/>
      <c r="O275" s="2441"/>
      <c r="P275" s="2441"/>
      <c r="Q275" s="2441"/>
      <c r="R275" s="2445"/>
    </row>
    <row r="276" spans="1:18" s="377" customFormat="1">
      <c r="A276" s="2443"/>
      <c r="B276" s="2471"/>
      <c r="C276" s="2472"/>
      <c r="D276" s="2470"/>
      <c r="E276" s="2470" t="s">
        <v>637</v>
      </c>
      <c r="F276" s="2973"/>
      <c r="G276" s="2989"/>
      <c r="H276" s="2441"/>
      <c r="I276" s="2441"/>
      <c r="J276" s="2441"/>
      <c r="K276" s="2441"/>
      <c r="L276" s="2441"/>
      <c r="M276" s="2441"/>
      <c r="N276" s="2441"/>
      <c r="O276" s="2441"/>
      <c r="P276" s="2441"/>
      <c r="Q276" s="2441"/>
      <c r="R276" s="2445"/>
    </row>
    <row r="277" spans="1:18" s="377" customFormat="1">
      <c r="A277" s="2443"/>
      <c r="B277" s="2471"/>
      <c r="C277" s="2472"/>
      <c r="D277" s="2470" t="s">
        <v>339</v>
      </c>
      <c r="E277" s="2470"/>
      <c r="F277" s="2973"/>
      <c r="G277" s="2989"/>
      <c r="H277" s="2441"/>
      <c r="I277" s="2441"/>
      <c r="J277" s="2441"/>
      <c r="K277" s="2441"/>
      <c r="L277" s="2441"/>
      <c r="M277" s="2441"/>
      <c r="N277" s="2441"/>
      <c r="O277" s="2441"/>
      <c r="P277" s="2441"/>
      <c r="Q277" s="2441"/>
      <c r="R277" s="2445"/>
    </row>
    <row r="278" spans="1:18" s="377" customFormat="1">
      <c r="A278" s="2443"/>
      <c r="B278" s="2471"/>
      <c r="C278" s="2472"/>
      <c r="D278" s="2470"/>
      <c r="E278" s="2470" t="s">
        <v>2585</v>
      </c>
      <c r="F278" s="2973"/>
      <c r="G278" s="2989"/>
      <c r="H278" s="2441"/>
      <c r="I278" s="2441"/>
      <c r="J278" s="2441"/>
      <c r="K278" s="2441"/>
      <c r="L278" s="2441"/>
      <c r="M278" s="2441"/>
      <c r="N278" s="2441"/>
      <c r="O278" s="2441"/>
      <c r="P278" s="2441"/>
      <c r="Q278" s="2441"/>
      <c r="R278" s="2445"/>
    </row>
    <row r="279" spans="1:18" s="377" customFormat="1">
      <c r="A279" s="2443"/>
      <c r="B279" s="2471"/>
      <c r="C279" s="2472"/>
      <c r="D279" s="2470"/>
      <c r="E279" s="2470" t="s">
        <v>340</v>
      </c>
      <c r="F279" s="2973"/>
      <c r="G279" s="2989"/>
      <c r="H279" s="2444"/>
      <c r="I279" s="2444"/>
      <c r="J279" s="2444"/>
      <c r="K279" s="2444"/>
      <c r="L279" s="2444"/>
      <c r="M279" s="2444"/>
      <c r="N279" s="2444"/>
      <c r="O279" s="2444"/>
      <c r="P279" s="2444"/>
      <c r="Q279" s="2441"/>
      <c r="R279" s="2445"/>
    </row>
    <row r="280" spans="1:18" s="377" customFormat="1">
      <c r="A280" s="2443"/>
      <c r="B280" s="2471"/>
      <c r="C280" s="2472"/>
      <c r="D280" s="2470"/>
      <c r="E280" s="2470" t="s">
        <v>341</v>
      </c>
      <c r="F280" s="2973"/>
      <c r="G280" s="2989"/>
      <c r="H280" s="2441"/>
      <c r="I280" s="2441"/>
      <c r="J280" s="2441"/>
      <c r="K280" s="2441"/>
      <c r="L280" s="2441"/>
      <c r="M280" s="2441"/>
      <c r="N280" s="2441"/>
      <c r="O280" s="2441"/>
      <c r="P280" s="2441"/>
      <c r="Q280" s="2441"/>
      <c r="R280" s="2445"/>
    </row>
    <row r="281" spans="1:18" s="377" customFormat="1">
      <c r="A281" s="2443"/>
      <c r="B281" s="2471"/>
      <c r="C281" s="2472"/>
      <c r="D281" s="2470"/>
      <c r="E281" s="2470" t="s">
        <v>342</v>
      </c>
      <c r="F281" s="2973"/>
      <c r="G281" s="2989"/>
      <c r="H281" s="2441"/>
      <c r="I281" s="2441"/>
      <c r="J281" s="2441"/>
      <c r="K281" s="2441"/>
      <c r="L281" s="2441"/>
      <c r="M281" s="2441"/>
      <c r="N281" s="2441"/>
      <c r="O281" s="2441"/>
      <c r="P281" s="2441"/>
      <c r="Q281" s="2441"/>
      <c r="R281" s="2445"/>
    </row>
    <row r="282" spans="1:18" s="377" customFormat="1">
      <c r="A282" s="2443"/>
      <c r="B282" s="2471"/>
      <c r="C282" s="2472"/>
      <c r="D282" s="2470" t="s">
        <v>193</v>
      </c>
      <c r="E282" s="2470" t="s">
        <v>1563</v>
      </c>
      <c r="F282" s="2973"/>
      <c r="G282" s="2989"/>
      <c r="H282" s="2441"/>
      <c r="I282" s="2441"/>
      <c r="J282" s="2441"/>
      <c r="K282" s="2441"/>
      <c r="L282" s="2441"/>
      <c r="M282" s="2441"/>
      <c r="N282" s="2441"/>
      <c r="O282" s="2441"/>
      <c r="P282" s="2441"/>
      <c r="Q282" s="2441"/>
      <c r="R282" s="2445"/>
    </row>
    <row r="283" spans="1:18">
      <c r="A283" s="2443"/>
      <c r="B283" s="2471"/>
      <c r="C283" s="2472"/>
      <c r="D283" s="2470"/>
      <c r="E283" s="2470" t="s">
        <v>1562</v>
      </c>
      <c r="F283" s="2973"/>
      <c r="G283" s="2989"/>
      <c r="H283" s="2441"/>
      <c r="I283" s="2441"/>
      <c r="J283" s="2441"/>
      <c r="K283" s="2441"/>
      <c r="L283" s="2441"/>
      <c r="M283" s="2441"/>
      <c r="N283" s="2441"/>
      <c r="O283" s="2441"/>
      <c r="P283" s="2441"/>
      <c r="Q283" s="2441"/>
      <c r="R283" s="2445"/>
    </row>
    <row r="284" spans="1:18">
      <c r="A284" s="2443"/>
      <c r="B284" s="2471"/>
      <c r="C284" s="2472"/>
      <c r="D284" s="2470"/>
      <c r="E284" s="2470" t="s">
        <v>2139</v>
      </c>
      <c r="F284" s="2973"/>
      <c r="G284" s="2989"/>
      <c r="H284" s="2441"/>
      <c r="I284" s="2441"/>
      <c r="J284" s="2441"/>
      <c r="K284" s="2441"/>
      <c r="L284" s="2441"/>
      <c r="M284" s="2441"/>
      <c r="N284" s="2441"/>
      <c r="O284" s="2441"/>
      <c r="P284" s="2441"/>
      <c r="Q284" s="2441"/>
      <c r="R284" s="2445"/>
    </row>
    <row r="285" spans="1:18">
      <c r="A285" s="2443"/>
      <c r="B285" s="2471"/>
      <c r="C285" s="2472"/>
      <c r="D285" s="2470"/>
      <c r="E285" s="2470" t="s">
        <v>1564</v>
      </c>
      <c r="F285" s="2973"/>
      <c r="G285" s="2989"/>
      <c r="H285" s="2450"/>
      <c r="I285" s="2450"/>
      <c r="J285" s="2450"/>
      <c r="K285" s="2450"/>
      <c r="L285" s="2450"/>
      <c r="M285" s="2450"/>
      <c r="N285" s="2450"/>
      <c r="O285" s="2450"/>
      <c r="P285" s="2450"/>
      <c r="Q285" s="2441"/>
      <c r="R285" s="2445"/>
    </row>
    <row r="286" spans="1:18">
      <c r="A286" s="2443"/>
      <c r="B286" s="2471"/>
      <c r="C286" s="2472"/>
      <c r="D286" s="2470" t="s">
        <v>1574</v>
      </c>
      <c r="E286" s="2470"/>
      <c r="F286" s="2973"/>
      <c r="G286" s="2989"/>
      <c r="H286" s="2441"/>
      <c r="I286" s="2441"/>
      <c r="J286" s="2441"/>
      <c r="K286" s="2441"/>
      <c r="L286" s="2441"/>
      <c r="M286" s="2441"/>
      <c r="N286" s="2441"/>
      <c r="O286" s="2441"/>
      <c r="P286" s="2441"/>
      <c r="Q286" s="2441"/>
      <c r="R286" s="2445"/>
    </row>
    <row r="287" spans="1:18">
      <c r="A287" s="2443"/>
      <c r="B287" s="2471"/>
      <c r="C287" s="2472"/>
      <c r="D287" s="2470"/>
      <c r="E287" s="2470" t="s">
        <v>343</v>
      </c>
      <c r="F287" s="2973"/>
      <c r="G287" s="2989"/>
      <c r="H287" s="2441"/>
      <c r="I287" s="2441"/>
      <c r="J287" s="2441"/>
      <c r="K287" s="2441"/>
      <c r="L287" s="2441"/>
      <c r="M287" s="2441"/>
      <c r="N287" s="2441"/>
      <c r="O287" s="2441"/>
      <c r="P287" s="2441"/>
      <c r="Q287" s="2441"/>
      <c r="R287" s="2445"/>
    </row>
    <row r="288" spans="1:18">
      <c r="A288" s="2443"/>
      <c r="B288" s="2471"/>
      <c r="C288" s="2472"/>
      <c r="D288" s="2470"/>
      <c r="E288" s="2470" t="s">
        <v>344</v>
      </c>
      <c r="F288" s="2973"/>
      <c r="G288" s="2989"/>
      <c r="H288" s="2441"/>
      <c r="I288" s="2441"/>
      <c r="J288" s="2441"/>
      <c r="K288" s="2441"/>
      <c r="L288" s="2441"/>
      <c r="M288" s="2441"/>
      <c r="N288" s="2441"/>
      <c r="O288" s="2441"/>
      <c r="P288" s="2441"/>
      <c r="Q288" s="2441"/>
      <c r="R288" s="2445"/>
    </row>
    <row r="289" spans="1:18">
      <c r="A289" s="2443"/>
      <c r="B289" s="2471"/>
      <c r="C289" s="2472"/>
      <c r="D289" s="2470"/>
      <c r="E289" s="2470" t="s">
        <v>345</v>
      </c>
      <c r="F289" s="2973"/>
      <c r="G289" s="2989"/>
      <c r="H289" s="2441"/>
      <c r="I289" s="2441"/>
      <c r="J289" s="2441"/>
      <c r="K289" s="2441"/>
      <c r="L289" s="2441"/>
      <c r="M289" s="2441"/>
      <c r="N289" s="2441"/>
      <c r="O289" s="2441"/>
      <c r="P289" s="2441"/>
      <c r="Q289" s="2441"/>
      <c r="R289" s="2445"/>
    </row>
    <row r="290" spans="1:18">
      <c r="A290" s="2443"/>
      <c r="B290" s="2471"/>
      <c r="C290" s="2472"/>
      <c r="D290" s="2470"/>
      <c r="E290" s="2470" t="s">
        <v>346</v>
      </c>
      <c r="F290" s="2973"/>
      <c r="G290" s="2989"/>
      <c r="H290" s="2444"/>
      <c r="I290" s="2444"/>
      <c r="J290" s="2444"/>
      <c r="K290" s="2444"/>
      <c r="L290" s="2444"/>
      <c r="M290" s="2444"/>
      <c r="N290" s="2444"/>
      <c r="O290" s="2444"/>
      <c r="P290" s="2444"/>
      <c r="Q290" s="2441"/>
      <c r="R290" s="2445"/>
    </row>
    <row r="291" spans="1:18">
      <c r="A291" s="2443"/>
      <c r="B291" s="2471"/>
      <c r="C291" s="2472"/>
      <c r="D291" s="2470" t="s">
        <v>1575</v>
      </c>
      <c r="E291" s="2470"/>
      <c r="F291" s="2973"/>
      <c r="G291" s="2989"/>
      <c r="H291" s="2444"/>
      <c r="I291" s="2444"/>
      <c r="J291" s="2444"/>
      <c r="K291" s="2444"/>
      <c r="L291" s="2444"/>
      <c r="M291" s="2444"/>
      <c r="N291" s="2444"/>
      <c r="O291" s="2444"/>
      <c r="P291" s="2444"/>
      <c r="Q291" s="2441"/>
      <c r="R291" s="2445"/>
    </row>
    <row r="292" spans="1:18">
      <c r="A292" s="2443"/>
      <c r="B292" s="2471"/>
      <c r="C292" s="2472"/>
      <c r="D292" s="2470"/>
      <c r="E292" s="2470" t="s">
        <v>1835</v>
      </c>
      <c r="F292" s="2973"/>
      <c r="G292" s="2989"/>
      <c r="H292" s="2444"/>
      <c r="I292" s="2444"/>
      <c r="J292" s="2444"/>
      <c r="K292" s="2444"/>
      <c r="L292" s="2444"/>
      <c r="M292" s="2444"/>
      <c r="N292" s="2444"/>
      <c r="O292" s="2444"/>
      <c r="P292" s="2444"/>
      <c r="Q292" s="2441"/>
      <c r="R292" s="2445"/>
    </row>
    <row r="293" spans="1:18">
      <c r="A293" s="2443"/>
      <c r="B293" s="2471"/>
      <c r="C293" s="2472"/>
      <c r="D293" s="2470"/>
      <c r="E293" s="2470" t="s">
        <v>1268</v>
      </c>
      <c r="F293" s="2973"/>
      <c r="G293" s="2989"/>
      <c r="H293" s="2444"/>
      <c r="I293" s="2444"/>
      <c r="J293" s="2444"/>
      <c r="K293" s="2444"/>
      <c r="L293" s="2444"/>
      <c r="M293" s="2444"/>
      <c r="N293" s="2444"/>
      <c r="O293" s="2444"/>
      <c r="P293" s="2444"/>
      <c r="Q293" s="2441"/>
      <c r="R293" s="2445"/>
    </row>
    <row r="294" spans="1:18" s="30" customFormat="1">
      <c r="A294" s="2443"/>
      <c r="B294" s="2471"/>
      <c r="C294" s="2472"/>
      <c r="D294" s="2470" t="s">
        <v>2297</v>
      </c>
      <c r="E294" s="2470"/>
      <c r="F294" s="2973"/>
      <c r="G294" s="2989"/>
      <c r="H294" s="2444"/>
      <c r="I294" s="2444"/>
      <c r="J294" s="2444"/>
      <c r="K294" s="2444"/>
      <c r="L294" s="2444"/>
      <c r="M294" s="2444"/>
      <c r="N294" s="2444"/>
      <c r="O294" s="2444"/>
      <c r="P294" s="2444"/>
      <c r="Q294" s="2441"/>
      <c r="R294" s="2445"/>
    </row>
    <row r="295" spans="1:18">
      <c r="A295" s="2443"/>
      <c r="B295" s="2471"/>
      <c r="C295" s="2472"/>
      <c r="D295" s="2470"/>
      <c r="E295" s="2470"/>
      <c r="F295" s="2973"/>
      <c r="G295" s="2989"/>
      <c r="H295" s="2444"/>
      <c r="I295" s="2444"/>
      <c r="J295" s="2444"/>
      <c r="K295" s="2444"/>
      <c r="L295" s="2444"/>
      <c r="M295" s="2444"/>
      <c r="N295" s="2444"/>
      <c r="O295" s="2444"/>
      <c r="P295" s="2444"/>
      <c r="Q295" s="2441"/>
      <c r="R295" s="2445"/>
    </row>
    <row r="296" spans="1:18">
      <c r="A296" s="2443"/>
      <c r="B296" s="2471"/>
      <c r="C296" s="2472"/>
      <c r="D296" s="2470" t="s">
        <v>2298</v>
      </c>
      <c r="E296" s="2470"/>
      <c r="F296" s="2973"/>
      <c r="G296" s="2989"/>
      <c r="H296" s="2444"/>
      <c r="I296" s="2444"/>
      <c r="J296" s="2444"/>
      <c r="K296" s="2444"/>
      <c r="L296" s="2444"/>
      <c r="M296" s="2444"/>
      <c r="N296" s="2444"/>
      <c r="O296" s="2444"/>
      <c r="P296" s="2444"/>
      <c r="Q296" s="2441"/>
      <c r="R296" s="2445"/>
    </row>
    <row r="297" spans="1:18">
      <c r="A297" s="2443"/>
      <c r="B297" s="2471"/>
      <c r="C297" s="2472"/>
      <c r="D297" s="2470" t="s">
        <v>2299</v>
      </c>
      <c r="E297" s="2470"/>
      <c r="F297" s="2973"/>
      <c r="G297" s="2989"/>
      <c r="H297" s="2441"/>
      <c r="I297" s="2441"/>
      <c r="J297" s="2441"/>
      <c r="K297" s="2441"/>
      <c r="L297" s="2441"/>
      <c r="M297" s="2441"/>
      <c r="N297" s="2441"/>
      <c r="O297" s="2441"/>
      <c r="P297" s="2441"/>
      <c r="Q297" s="2441"/>
      <c r="R297" s="2445"/>
    </row>
    <row r="298" spans="1:18">
      <c r="A298" s="2443"/>
      <c r="B298" s="2471"/>
      <c r="C298" s="2472"/>
      <c r="D298" s="2470" t="s">
        <v>2300</v>
      </c>
      <c r="E298" s="2470"/>
      <c r="F298" s="2973"/>
      <c r="G298" s="2989"/>
      <c r="H298" s="2441"/>
      <c r="I298" s="2441"/>
      <c r="J298" s="2441"/>
      <c r="K298" s="2441"/>
      <c r="L298" s="2441"/>
      <c r="M298" s="2441"/>
      <c r="N298" s="2441"/>
      <c r="O298" s="2441"/>
      <c r="P298" s="2441"/>
      <c r="Q298" s="2441"/>
      <c r="R298" s="2445"/>
    </row>
    <row r="299" spans="1:18" s="30" customFormat="1" ht="15.75" customHeight="1">
      <c r="A299" s="2443"/>
      <c r="B299" s="2471"/>
      <c r="C299" s="2472"/>
      <c r="D299" s="2470" t="s">
        <v>2590</v>
      </c>
      <c r="E299" s="2470"/>
      <c r="F299" s="2973"/>
      <c r="G299" s="2989"/>
      <c r="H299" s="2441"/>
      <c r="I299" s="2441"/>
      <c r="J299" s="2441"/>
      <c r="K299" s="2441"/>
      <c r="L299" s="2441"/>
      <c r="M299" s="2441"/>
      <c r="N299" s="2441"/>
      <c r="O299" s="2441"/>
      <c r="P299" s="2441"/>
      <c r="Q299" s="2441"/>
      <c r="R299" s="2445"/>
    </row>
    <row r="300" spans="1:18" s="30" customFormat="1" ht="15.75" customHeight="1">
      <c r="A300" s="2443"/>
      <c r="B300" s="2471"/>
      <c r="C300" s="2472"/>
      <c r="D300" s="2470" t="s">
        <v>2591</v>
      </c>
      <c r="E300" s="2470"/>
      <c r="F300" s="2973"/>
      <c r="G300" s="2989"/>
      <c r="H300" s="2441"/>
      <c r="I300" s="2441"/>
      <c r="J300" s="2441"/>
      <c r="K300" s="2441"/>
      <c r="L300" s="2441"/>
      <c r="M300" s="2441"/>
      <c r="N300" s="2441"/>
      <c r="O300" s="2441"/>
      <c r="P300" s="2441"/>
      <c r="Q300" s="2441"/>
      <c r="R300" s="2445"/>
    </row>
    <row r="301" spans="1:18" s="30" customFormat="1" ht="15.75" customHeight="1">
      <c r="A301" s="2443"/>
      <c r="B301" s="2471"/>
      <c r="C301" s="2472"/>
      <c r="D301" s="2470" t="s">
        <v>2592</v>
      </c>
      <c r="E301" s="2470"/>
      <c r="F301" s="2973"/>
      <c r="G301" s="2989"/>
      <c r="H301" s="2441"/>
      <c r="I301" s="2441"/>
      <c r="J301" s="2441"/>
      <c r="K301" s="2441"/>
      <c r="L301" s="2441"/>
      <c r="M301" s="2441"/>
      <c r="N301" s="2441"/>
      <c r="O301" s="2441"/>
      <c r="P301" s="2441"/>
      <c r="Q301" s="2441"/>
      <c r="R301" s="2445"/>
    </row>
    <row r="302" spans="1:18">
      <c r="A302" s="2443"/>
      <c r="B302" s="2471"/>
      <c r="C302" s="2472"/>
      <c r="D302" s="2470" t="s">
        <v>2593</v>
      </c>
      <c r="E302" s="2470"/>
      <c r="F302" s="2973"/>
      <c r="G302" s="2989"/>
      <c r="H302" s="2444"/>
      <c r="I302" s="2444"/>
      <c r="J302" s="2444"/>
      <c r="K302" s="2444"/>
      <c r="L302" s="2444"/>
      <c r="M302" s="2444"/>
      <c r="N302" s="2444"/>
      <c r="O302" s="2444"/>
      <c r="P302" s="2444"/>
      <c r="Q302" s="2441"/>
      <c r="R302" s="2445"/>
    </row>
    <row r="303" spans="1:18">
      <c r="A303" s="2452"/>
      <c r="B303" s="2477"/>
      <c r="C303" s="2478" t="s">
        <v>2325</v>
      </c>
      <c r="D303" s="2479"/>
      <c r="E303" s="2478"/>
      <c r="F303" s="2976"/>
      <c r="G303" s="2993"/>
      <c r="H303" s="1315"/>
      <c r="I303" s="1315"/>
      <c r="J303" s="1315"/>
      <c r="K303" s="1315"/>
      <c r="L303" s="1315"/>
      <c r="M303" s="1315"/>
      <c r="N303" s="1315"/>
      <c r="O303" s="1315"/>
      <c r="P303" s="1315"/>
      <c r="Q303" s="2453"/>
      <c r="R303" s="2454"/>
    </row>
    <row r="304" spans="1:18">
      <c r="A304" s="2452"/>
      <c r="B304" s="2477"/>
      <c r="C304" s="2480"/>
      <c r="D304" s="2478" t="s">
        <v>2320</v>
      </c>
      <c r="E304" s="2479"/>
      <c r="F304" s="2977"/>
      <c r="G304" s="2994"/>
      <c r="H304" s="1315"/>
      <c r="I304" s="1315"/>
      <c r="J304" s="1315"/>
      <c r="K304" s="1315"/>
      <c r="L304" s="1315"/>
      <c r="M304" s="1315"/>
      <c r="N304" s="1315"/>
      <c r="O304" s="1315"/>
      <c r="P304" s="1315"/>
      <c r="Q304" s="2453"/>
      <c r="R304" s="2454"/>
    </row>
    <row r="305" spans="1:18">
      <c r="A305" s="2452"/>
      <c r="B305" s="2477"/>
      <c r="C305" s="2480"/>
      <c r="D305" s="2478" t="s">
        <v>1267</v>
      </c>
      <c r="E305" s="2479"/>
      <c r="F305" s="2977"/>
      <c r="G305" s="2994"/>
      <c r="H305" s="1315"/>
      <c r="I305" s="1315"/>
      <c r="J305" s="1315"/>
      <c r="K305" s="1315"/>
      <c r="L305" s="1315"/>
      <c r="M305" s="1315"/>
      <c r="N305" s="1315"/>
      <c r="O305" s="1315"/>
      <c r="P305" s="1315"/>
      <c r="Q305" s="2453"/>
      <c r="R305" s="2454"/>
    </row>
    <row r="306" spans="1:18">
      <c r="A306" s="2452"/>
      <c r="B306" s="2477"/>
      <c r="C306" s="2480"/>
      <c r="D306" s="2478"/>
      <c r="E306" s="2479"/>
      <c r="F306" s="2977"/>
      <c r="G306" s="2994"/>
      <c r="H306" s="1315"/>
      <c r="I306" s="1315"/>
      <c r="J306" s="1315"/>
      <c r="K306" s="1315"/>
      <c r="L306" s="1315"/>
      <c r="M306" s="1315"/>
      <c r="N306" s="1315"/>
      <c r="O306" s="1315"/>
      <c r="P306" s="1315"/>
      <c r="Q306" s="2453"/>
      <c r="R306" s="2454"/>
    </row>
    <row r="307" spans="1:18">
      <c r="A307" s="2452"/>
      <c r="B307" s="2494" t="s">
        <v>2984</v>
      </c>
      <c r="C307" s="874"/>
      <c r="D307" s="1112"/>
      <c r="E307" s="1112"/>
      <c r="F307" s="2978"/>
      <c r="G307" s="2995"/>
      <c r="H307" s="1315"/>
      <c r="I307" s="1315"/>
      <c r="J307" s="1315"/>
      <c r="K307" s="1315"/>
      <c r="L307" s="1315"/>
      <c r="M307" s="1315"/>
      <c r="N307" s="1315"/>
      <c r="O307" s="1315"/>
      <c r="P307" s="1315"/>
      <c r="Q307" s="2453"/>
      <c r="R307" s="2454"/>
    </row>
    <row r="308" spans="1:18">
      <c r="A308" s="2452"/>
      <c r="B308" s="2495"/>
      <c r="C308" s="2496"/>
      <c r="D308" s="1112" t="s">
        <v>1771</v>
      </c>
      <c r="E308" s="874"/>
      <c r="F308" s="2978"/>
      <c r="G308" s="2995"/>
      <c r="H308" s="1315"/>
      <c r="I308" s="1315"/>
      <c r="J308" s="1315"/>
      <c r="K308" s="1315"/>
      <c r="L308" s="1315"/>
      <c r="M308" s="1315"/>
      <c r="N308" s="1315"/>
      <c r="O308" s="1315"/>
      <c r="P308" s="1315"/>
      <c r="Q308" s="2453"/>
      <c r="R308" s="2454"/>
    </row>
    <row r="309" spans="1:18">
      <c r="A309" s="2452"/>
      <c r="B309" s="2495"/>
      <c r="C309" s="2496"/>
      <c r="D309" s="1112"/>
      <c r="E309" s="1112"/>
      <c r="F309" s="2978" t="s">
        <v>1886</v>
      </c>
      <c r="G309" s="2995"/>
      <c r="H309" s="1315"/>
      <c r="I309" s="1315"/>
      <c r="J309" s="1315"/>
      <c r="K309" s="1315"/>
      <c r="L309" s="1315"/>
      <c r="M309" s="1315"/>
      <c r="N309" s="1315"/>
      <c r="O309" s="1315"/>
      <c r="P309" s="1315"/>
      <c r="Q309" s="2453"/>
      <c r="R309" s="2454"/>
    </row>
    <row r="310" spans="1:18">
      <c r="A310" s="2452"/>
      <c r="B310" s="2495"/>
      <c r="C310" s="2496"/>
      <c r="D310" s="1112"/>
      <c r="E310" s="1112" t="s">
        <v>1887</v>
      </c>
      <c r="F310" s="2978"/>
      <c r="G310" s="2995"/>
      <c r="H310" s="1315"/>
      <c r="I310" s="1315"/>
      <c r="J310" s="1315"/>
      <c r="K310" s="1315"/>
      <c r="L310" s="1315"/>
      <c r="M310" s="1315"/>
      <c r="N310" s="1315"/>
      <c r="O310" s="1315"/>
      <c r="P310" s="1315"/>
      <c r="Q310" s="2453"/>
      <c r="R310" s="2454"/>
    </row>
    <row r="311" spans="1:18">
      <c r="A311" s="2452"/>
      <c r="B311" s="2495"/>
      <c r="C311" s="2496"/>
      <c r="D311" s="1112"/>
      <c r="E311" s="1112" t="s">
        <v>1888</v>
      </c>
      <c r="F311" s="2978"/>
      <c r="G311" s="2995"/>
      <c r="H311" s="1315"/>
      <c r="I311" s="1315"/>
      <c r="J311" s="1315"/>
      <c r="K311" s="1315"/>
      <c r="L311" s="1315"/>
      <c r="M311" s="1315"/>
      <c r="N311" s="1315"/>
      <c r="O311" s="1315"/>
      <c r="P311" s="1315"/>
      <c r="Q311" s="2453"/>
      <c r="R311" s="2454"/>
    </row>
    <row r="312" spans="1:18">
      <c r="A312" s="2452"/>
      <c r="B312" s="2495"/>
      <c r="C312" s="2496"/>
      <c r="D312" s="1112"/>
      <c r="E312" s="1112" t="s">
        <v>1889</v>
      </c>
      <c r="F312" s="2978"/>
      <c r="G312" s="2995"/>
      <c r="H312" s="1315"/>
      <c r="I312" s="1315"/>
      <c r="J312" s="1315"/>
      <c r="K312" s="1315"/>
      <c r="L312" s="1315"/>
      <c r="M312" s="1315"/>
      <c r="N312" s="1315"/>
      <c r="O312" s="1315"/>
      <c r="P312" s="1315"/>
      <c r="Q312" s="2453"/>
      <c r="R312" s="2454"/>
    </row>
    <row r="313" spans="1:18">
      <c r="A313" s="2452"/>
      <c r="B313" s="2495"/>
      <c r="C313" s="2496"/>
      <c r="D313" s="1112"/>
      <c r="E313" s="1112" t="s">
        <v>1890</v>
      </c>
      <c r="F313" s="2978"/>
      <c r="G313" s="2995"/>
      <c r="H313" s="1315"/>
      <c r="I313" s="1315"/>
      <c r="J313" s="1315"/>
      <c r="K313" s="1315"/>
      <c r="L313" s="1315"/>
      <c r="M313" s="1315"/>
      <c r="N313" s="1315"/>
      <c r="O313" s="1315"/>
      <c r="P313" s="1315"/>
      <c r="Q313" s="2453"/>
      <c r="R313" s="2454"/>
    </row>
    <row r="314" spans="1:18">
      <c r="A314" s="2452"/>
      <c r="B314" s="2495"/>
      <c r="C314" s="2496"/>
      <c r="D314" s="1112"/>
      <c r="E314" s="1112" t="s">
        <v>1891</v>
      </c>
      <c r="F314" s="2978"/>
      <c r="G314" s="2995"/>
      <c r="H314" s="1315"/>
      <c r="I314" s="1315"/>
      <c r="J314" s="1315"/>
      <c r="K314" s="1315"/>
      <c r="L314" s="1315"/>
      <c r="M314" s="1315"/>
      <c r="N314" s="1315"/>
      <c r="O314" s="1315"/>
      <c r="P314" s="1315"/>
      <c r="Q314" s="2453"/>
      <c r="R314" s="2454"/>
    </row>
    <row r="315" spans="1:18">
      <c r="A315" s="2452"/>
      <c r="B315" s="2495"/>
      <c r="C315" s="2496"/>
      <c r="D315" s="1112"/>
      <c r="E315" s="1112" t="s">
        <v>2506</v>
      </c>
      <c r="F315" s="2978"/>
      <c r="G315" s="2995"/>
      <c r="H315" s="1315"/>
      <c r="I315" s="1315"/>
      <c r="J315" s="1315"/>
      <c r="K315" s="1315"/>
      <c r="L315" s="1315"/>
      <c r="M315" s="1315"/>
      <c r="N315" s="1315"/>
      <c r="O315" s="1315"/>
      <c r="P315" s="1315"/>
      <c r="Q315" s="2453"/>
      <c r="R315" s="2454"/>
    </row>
    <row r="316" spans="1:18">
      <c r="A316" s="2452"/>
      <c r="B316" s="2495"/>
      <c r="C316" s="2496"/>
      <c r="D316" s="1112"/>
      <c r="E316" s="1112" t="s">
        <v>2507</v>
      </c>
      <c r="F316" s="2978"/>
      <c r="G316" s="2995"/>
      <c r="H316" s="1315"/>
      <c r="I316" s="1315"/>
      <c r="J316" s="1315"/>
      <c r="K316" s="1315"/>
      <c r="L316" s="1315"/>
      <c r="M316" s="1315"/>
      <c r="N316" s="1315"/>
      <c r="O316" s="1315"/>
      <c r="P316" s="1315"/>
      <c r="Q316" s="2453"/>
      <c r="R316" s="2454"/>
    </row>
    <row r="317" spans="1:18">
      <c r="A317" s="2452"/>
      <c r="B317" s="2495"/>
      <c r="C317" s="2496"/>
      <c r="D317" s="1112"/>
      <c r="E317" s="1112" t="s">
        <v>1892</v>
      </c>
      <c r="F317" s="2978"/>
      <c r="G317" s="2995"/>
      <c r="H317" s="1315"/>
      <c r="I317" s="1315"/>
      <c r="J317" s="1315"/>
      <c r="K317" s="1315"/>
      <c r="L317" s="1315"/>
      <c r="M317" s="1315"/>
      <c r="N317" s="1315"/>
      <c r="O317" s="1315"/>
      <c r="P317" s="1315"/>
      <c r="Q317" s="2453"/>
      <c r="R317" s="2454"/>
    </row>
    <row r="318" spans="1:18">
      <c r="A318" s="2452"/>
      <c r="B318" s="2495"/>
      <c r="C318" s="2496"/>
      <c r="D318" s="1112"/>
      <c r="E318" s="1112"/>
      <c r="F318" s="2978"/>
      <c r="G318" s="2995"/>
      <c r="H318" s="1315"/>
      <c r="I318" s="1315"/>
      <c r="J318" s="1315"/>
      <c r="K318" s="1315"/>
      <c r="L318" s="1315"/>
      <c r="M318" s="1315"/>
      <c r="N318" s="1315"/>
      <c r="O318" s="1315"/>
      <c r="P318" s="1315"/>
      <c r="Q318" s="2453"/>
      <c r="R318" s="2454"/>
    </row>
    <row r="319" spans="1:18">
      <c r="A319" s="2452"/>
      <c r="B319" s="2497" t="s">
        <v>2985</v>
      </c>
      <c r="C319" s="2496"/>
      <c r="D319" s="1112"/>
      <c r="E319" s="1112"/>
      <c r="F319" s="2978"/>
      <c r="G319" s="2995"/>
      <c r="H319" s="1315"/>
      <c r="I319" s="1315"/>
      <c r="J319" s="1315"/>
      <c r="K319" s="1315"/>
      <c r="L319" s="1315"/>
      <c r="M319" s="1315"/>
      <c r="N319" s="1315"/>
      <c r="O319" s="1315"/>
      <c r="P319" s="1315"/>
      <c r="Q319" s="2453"/>
      <c r="R319" s="2454"/>
    </row>
    <row r="320" spans="1:18">
      <c r="A320" s="2452"/>
      <c r="B320" s="2498" t="s">
        <v>1922</v>
      </c>
      <c r="C320" s="2496"/>
      <c r="D320" s="1112"/>
      <c r="E320" s="1112"/>
      <c r="F320" s="2978"/>
      <c r="G320" s="2995"/>
      <c r="H320" s="1315"/>
      <c r="I320" s="1315"/>
      <c r="J320" s="1315"/>
      <c r="K320" s="1315"/>
      <c r="L320" s="1315"/>
      <c r="M320" s="1315"/>
      <c r="N320" s="1315"/>
      <c r="O320" s="1315"/>
      <c r="P320" s="1315"/>
      <c r="Q320" s="2453"/>
      <c r="R320" s="2454"/>
    </row>
    <row r="321" spans="1:18">
      <c r="A321" s="2452"/>
      <c r="B321" s="2498" t="s">
        <v>1932</v>
      </c>
      <c r="C321" s="2496"/>
      <c r="D321" s="1112"/>
      <c r="E321" s="1112"/>
      <c r="F321" s="2978"/>
      <c r="G321" s="2995"/>
      <c r="H321" s="1315"/>
      <c r="I321" s="1315"/>
      <c r="J321" s="1315"/>
      <c r="K321" s="1315"/>
      <c r="L321" s="1315"/>
      <c r="M321" s="1315"/>
      <c r="N321" s="1315"/>
      <c r="O321" s="1315"/>
      <c r="P321" s="1315"/>
      <c r="Q321" s="2453"/>
      <c r="R321" s="2454"/>
    </row>
    <row r="322" spans="1:18">
      <c r="A322" s="2452"/>
      <c r="B322" s="2498" t="s">
        <v>1933</v>
      </c>
      <c r="C322" s="2496"/>
      <c r="D322" s="1112"/>
      <c r="E322" s="1112"/>
      <c r="F322" s="2978"/>
      <c r="G322" s="2995"/>
      <c r="H322" s="1315"/>
      <c r="I322" s="1315"/>
      <c r="J322" s="1315"/>
      <c r="K322" s="1315"/>
      <c r="L322" s="1315"/>
      <c r="M322" s="1315"/>
      <c r="N322" s="1315"/>
      <c r="O322" s="1315"/>
      <c r="P322" s="1315"/>
      <c r="Q322" s="2453"/>
      <c r="R322" s="2454"/>
    </row>
    <row r="323" spans="1:18">
      <c r="A323" s="2452"/>
      <c r="B323" s="2498" t="s">
        <v>1934</v>
      </c>
      <c r="C323" s="2496"/>
      <c r="D323" s="1112"/>
      <c r="E323" s="1112"/>
      <c r="F323" s="2978"/>
      <c r="G323" s="2995"/>
      <c r="H323" s="1315"/>
      <c r="I323" s="1315"/>
      <c r="J323" s="1315"/>
      <c r="K323" s="1315"/>
      <c r="L323" s="1315"/>
      <c r="M323" s="1315"/>
      <c r="N323" s="1315"/>
      <c r="O323" s="1315"/>
      <c r="P323" s="1315"/>
      <c r="Q323" s="2453"/>
      <c r="R323" s="2454"/>
    </row>
    <row r="324" spans="1:18">
      <c r="A324" s="2452"/>
      <c r="B324" s="2498" t="s">
        <v>1935</v>
      </c>
      <c r="C324" s="2496"/>
      <c r="D324" s="1112"/>
      <c r="E324" s="1112"/>
      <c r="F324" s="2978"/>
      <c r="G324" s="2995"/>
      <c r="H324" s="1315"/>
      <c r="I324" s="1315"/>
      <c r="J324" s="1315"/>
      <c r="K324" s="1315"/>
      <c r="L324" s="1315"/>
      <c r="M324" s="1315"/>
      <c r="N324" s="1315"/>
      <c r="O324" s="1315"/>
      <c r="P324" s="1315"/>
      <c r="Q324" s="2453"/>
      <c r="R324" s="2454"/>
    </row>
    <row r="325" spans="1:18">
      <c r="A325" s="2452"/>
      <c r="B325" s="2498" t="s">
        <v>1923</v>
      </c>
      <c r="C325" s="2496"/>
      <c r="D325" s="1112"/>
      <c r="E325" s="1112"/>
      <c r="F325" s="2978"/>
      <c r="G325" s="2995"/>
      <c r="H325" s="1315"/>
      <c r="I325" s="1315"/>
      <c r="J325" s="1315"/>
      <c r="K325" s="1315"/>
      <c r="L325" s="1315"/>
      <c r="M325" s="1315"/>
      <c r="N325" s="1315"/>
      <c r="O325" s="1315"/>
      <c r="P325" s="1315"/>
      <c r="Q325" s="2453"/>
      <c r="R325" s="2454"/>
    </row>
    <row r="326" spans="1:18">
      <c r="A326" s="2452"/>
      <c r="B326" s="2498" t="s">
        <v>1932</v>
      </c>
      <c r="C326" s="2496"/>
      <c r="D326" s="1112"/>
      <c r="E326" s="1112"/>
      <c r="F326" s="2978"/>
      <c r="G326" s="2995"/>
      <c r="H326" s="1315"/>
      <c r="I326" s="1315"/>
      <c r="J326" s="1315"/>
      <c r="K326" s="1315"/>
      <c r="L326" s="1315"/>
      <c r="M326" s="1315"/>
      <c r="N326" s="1315"/>
      <c r="O326" s="1315"/>
      <c r="P326" s="1315"/>
      <c r="Q326" s="2453"/>
      <c r="R326" s="2454"/>
    </row>
    <row r="327" spans="1:18">
      <c r="A327" s="2452"/>
      <c r="B327" s="2498" t="s">
        <v>1933</v>
      </c>
      <c r="C327" s="2496"/>
      <c r="D327" s="1112"/>
      <c r="E327" s="1112"/>
      <c r="F327" s="2978"/>
      <c r="G327" s="2995"/>
      <c r="H327" s="1315"/>
      <c r="I327" s="1315"/>
      <c r="J327" s="1315"/>
      <c r="K327" s="1315"/>
      <c r="L327" s="1315"/>
      <c r="M327" s="1315"/>
      <c r="N327" s="1315"/>
      <c r="O327" s="1315"/>
      <c r="P327" s="1315"/>
      <c r="Q327" s="2453"/>
      <c r="R327" s="2454"/>
    </row>
    <row r="328" spans="1:18">
      <c r="A328" s="2452"/>
      <c r="B328" s="2498" t="s">
        <v>1934</v>
      </c>
      <c r="C328" s="2496"/>
      <c r="D328" s="1112"/>
      <c r="E328" s="1112"/>
      <c r="F328" s="2978"/>
      <c r="G328" s="2995"/>
      <c r="H328" s="1315"/>
      <c r="I328" s="1315"/>
      <c r="J328" s="1315"/>
      <c r="K328" s="1315"/>
      <c r="L328" s="1315"/>
      <c r="M328" s="1315"/>
      <c r="N328" s="1315"/>
      <c r="O328" s="1315"/>
      <c r="P328" s="1315"/>
      <c r="Q328" s="2453"/>
      <c r="R328" s="2454"/>
    </row>
    <row r="329" spans="1:18">
      <c r="A329" s="2452"/>
      <c r="B329" s="2498" t="s">
        <v>1935</v>
      </c>
      <c r="C329" s="2496"/>
      <c r="D329" s="1112"/>
      <c r="E329" s="1112"/>
      <c r="F329" s="2978"/>
      <c r="G329" s="2995"/>
      <c r="H329" s="1315"/>
      <c r="I329" s="1315"/>
      <c r="J329" s="1315"/>
      <c r="K329" s="1315"/>
      <c r="L329" s="1315"/>
      <c r="M329" s="1315"/>
      <c r="N329" s="1315"/>
      <c r="O329" s="1315"/>
      <c r="P329" s="1315"/>
      <c r="Q329" s="2453"/>
      <c r="R329" s="2454"/>
    </row>
    <row r="330" spans="1:18">
      <c r="A330" s="2452"/>
      <c r="B330" s="2498" t="s">
        <v>1924</v>
      </c>
      <c r="C330" s="2496"/>
      <c r="D330" s="1112"/>
      <c r="E330" s="1112"/>
      <c r="F330" s="2978"/>
      <c r="G330" s="2995"/>
      <c r="H330" s="1315"/>
      <c r="I330" s="1315"/>
      <c r="J330" s="1315"/>
      <c r="K330" s="1315"/>
      <c r="L330" s="1315"/>
      <c r="M330" s="1315"/>
      <c r="N330" s="1315"/>
      <c r="O330" s="1315"/>
      <c r="P330" s="1315"/>
      <c r="Q330" s="2453"/>
      <c r="R330" s="2454"/>
    </row>
    <row r="331" spans="1:18">
      <c r="A331" s="2452"/>
      <c r="B331" s="2498" t="s">
        <v>1932</v>
      </c>
      <c r="C331" s="2496"/>
      <c r="D331" s="1112"/>
      <c r="E331" s="1112"/>
      <c r="F331" s="2978"/>
      <c r="G331" s="2995"/>
      <c r="H331" s="1315"/>
      <c r="I331" s="1315"/>
      <c r="J331" s="1315"/>
      <c r="K331" s="1315"/>
      <c r="L331" s="1315"/>
      <c r="M331" s="1315"/>
      <c r="N331" s="1315"/>
      <c r="O331" s="1315"/>
      <c r="P331" s="1315"/>
      <c r="Q331" s="2453"/>
      <c r="R331" s="2454"/>
    </row>
    <row r="332" spans="1:18">
      <c r="A332" s="2452"/>
      <c r="B332" s="2498" t="s">
        <v>1933</v>
      </c>
      <c r="C332" s="2496"/>
      <c r="D332" s="1112"/>
      <c r="E332" s="1112"/>
      <c r="F332" s="2978"/>
      <c r="G332" s="2995"/>
      <c r="H332" s="1315"/>
      <c r="I332" s="1315"/>
      <c r="J332" s="1315"/>
      <c r="K332" s="1315"/>
      <c r="L332" s="1315"/>
      <c r="M332" s="1315"/>
      <c r="N332" s="1315"/>
      <c r="O332" s="1315"/>
      <c r="P332" s="1315"/>
      <c r="Q332" s="2453"/>
      <c r="R332" s="2454"/>
    </row>
    <row r="333" spans="1:18">
      <c r="A333" s="2452"/>
      <c r="B333" s="2498" t="s">
        <v>1934</v>
      </c>
      <c r="C333" s="2496"/>
      <c r="D333" s="1112"/>
      <c r="E333" s="1112"/>
      <c r="F333" s="2978"/>
      <c r="G333" s="2995"/>
      <c r="H333" s="1315"/>
      <c r="I333" s="1315"/>
      <c r="J333" s="1315"/>
      <c r="K333" s="1315"/>
      <c r="L333" s="1315"/>
      <c r="M333" s="1315"/>
      <c r="N333" s="1315"/>
      <c r="O333" s="1315"/>
      <c r="P333" s="1315"/>
      <c r="Q333" s="2453"/>
      <c r="R333" s="2454"/>
    </row>
    <row r="334" spans="1:18">
      <c r="A334" s="2452"/>
      <c r="B334" s="2498" t="s">
        <v>1935</v>
      </c>
      <c r="C334" s="2496"/>
      <c r="D334" s="1112"/>
      <c r="E334" s="1112"/>
      <c r="F334" s="2978"/>
      <c r="G334" s="2995"/>
      <c r="H334" s="1315"/>
      <c r="I334" s="1315"/>
      <c r="J334" s="1315"/>
      <c r="K334" s="1315"/>
      <c r="L334" s="1315"/>
      <c r="M334" s="1315"/>
      <c r="N334" s="1315"/>
      <c r="O334" s="1315"/>
      <c r="P334" s="1315"/>
      <c r="Q334" s="2453"/>
      <c r="R334" s="2454"/>
    </row>
    <row r="335" spans="1:18">
      <c r="A335" s="2452"/>
      <c r="B335" s="2498" t="s">
        <v>1925</v>
      </c>
      <c r="C335" s="2496"/>
      <c r="D335" s="1112"/>
      <c r="E335" s="1112"/>
      <c r="F335" s="2978"/>
      <c r="G335" s="2995"/>
      <c r="H335" s="1315"/>
      <c r="I335" s="1315"/>
      <c r="J335" s="1315"/>
      <c r="K335" s="1315"/>
      <c r="L335" s="1315"/>
      <c r="M335" s="1315"/>
      <c r="N335" s="1315"/>
      <c r="O335" s="1315"/>
      <c r="P335" s="1315"/>
      <c r="Q335" s="2453"/>
      <c r="R335" s="2454"/>
    </row>
    <row r="336" spans="1:18">
      <c r="A336" s="2452"/>
      <c r="B336" s="2498" t="s">
        <v>1932</v>
      </c>
      <c r="C336" s="2496"/>
      <c r="D336" s="1112"/>
      <c r="E336" s="1112"/>
      <c r="F336" s="2978"/>
      <c r="G336" s="2995"/>
      <c r="H336" s="1315"/>
      <c r="I336" s="1315"/>
      <c r="J336" s="1315"/>
      <c r="K336" s="1315"/>
      <c r="L336" s="1315"/>
      <c r="M336" s="1315"/>
      <c r="N336" s="1315"/>
      <c r="O336" s="1315"/>
      <c r="P336" s="1315"/>
      <c r="Q336" s="2453"/>
      <c r="R336" s="2454"/>
    </row>
    <row r="337" spans="1:18">
      <c r="A337" s="2452"/>
      <c r="B337" s="2498" t="s">
        <v>1933</v>
      </c>
      <c r="C337" s="2496"/>
      <c r="D337" s="1112"/>
      <c r="E337" s="1112"/>
      <c r="F337" s="2978"/>
      <c r="G337" s="2995"/>
      <c r="H337" s="1315"/>
      <c r="I337" s="1315"/>
      <c r="J337" s="1315"/>
      <c r="K337" s="1315"/>
      <c r="L337" s="1315"/>
      <c r="M337" s="1315"/>
      <c r="N337" s="1315"/>
      <c r="O337" s="1315"/>
      <c r="P337" s="1315"/>
      <c r="Q337" s="2453"/>
      <c r="R337" s="2454"/>
    </row>
    <row r="338" spans="1:18">
      <c r="A338" s="2452"/>
      <c r="B338" s="2498" t="s">
        <v>1934</v>
      </c>
      <c r="C338" s="2496"/>
      <c r="D338" s="1112"/>
      <c r="E338" s="1112"/>
      <c r="F338" s="2978"/>
      <c r="G338" s="2995"/>
      <c r="H338" s="1315"/>
      <c r="I338" s="1315"/>
      <c r="J338" s="1315"/>
      <c r="K338" s="1315"/>
      <c r="L338" s="1315"/>
      <c r="M338" s="1315"/>
      <c r="N338" s="1315"/>
      <c r="O338" s="1315"/>
      <c r="P338" s="1315"/>
      <c r="Q338" s="2453"/>
      <c r="R338" s="2454"/>
    </row>
    <row r="339" spans="1:18">
      <c r="A339" s="2452"/>
      <c r="B339" s="2498" t="s">
        <v>1935</v>
      </c>
      <c r="C339" s="2496"/>
      <c r="D339" s="1112"/>
      <c r="E339" s="1112"/>
      <c r="F339" s="2978"/>
      <c r="G339" s="2995"/>
      <c r="H339" s="1315"/>
      <c r="I339" s="1315"/>
      <c r="J339" s="1315"/>
      <c r="K339" s="1315"/>
      <c r="L339" s="1315"/>
      <c r="M339" s="1315"/>
      <c r="N339" s="1315"/>
      <c r="O339" s="1315"/>
      <c r="P339" s="1315"/>
      <c r="Q339" s="2453"/>
      <c r="R339" s="2454"/>
    </row>
    <row r="340" spans="1:18">
      <c r="A340" s="2452"/>
      <c r="B340" s="2498" t="s">
        <v>1926</v>
      </c>
      <c r="C340" s="2496"/>
      <c r="D340" s="1112"/>
      <c r="E340" s="1112"/>
      <c r="F340" s="2978"/>
      <c r="G340" s="2995"/>
      <c r="H340" s="1315"/>
      <c r="I340" s="1315"/>
      <c r="J340" s="1315"/>
      <c r="K340" s="1315"/>
      <c r="L340" s="1315"/>
      <c r="M340" s="1315"/>
      <c r="N340" s="1315"/>
      <c r="O340" s="1315"/>
      <c r="P340" s="1315"/>
      <c r="Q340" s="2453"/>
      <c r="R340" s="2454"/>
    </row>
    <row r="341" spans="1:18">
      <c r="A341" s="2452"/>
      <c r="B341" s="2498" t="s">
        <v>1932</v>
      </c>
      <c r="C341" s="2496"/>
      <c r="D341" s="1112"/>
      <c r="E341" s="1112"/>
      <c r="F341" s="2978"/>
      <c r="G341" s="2995"/>
      <c r="H341" s="1315"/>
      <c r="I341" s="1315"/>
      <c r="J341" s="1315"/>
      <c r="K341" s="1315"/>
      <c r="L341" s="1315"/>
      <c r="M341" s="1315"/>
      <c r="N341" s="1315"/>
      <c r="O341" s="1315"/>
      <c r="P341" s="1315"/>
      <c r="Q341" s="2453"/>
      <c r="R341" s="2454"/>
    </row>
    <row r="342" spans="1:18">
      <c r="A342" s="2452"/>
      <c r="B342" s="2498" t="s">
        <v>1933</v>
      </c>
      <c r="C342" s="2496"/>
      <c r="D342" s="1112"/>
      <c r="E342" s="1112"/>
      <c r="F342" s="2978"/>
      <c r="G342" s="2995"/>
      <c r="H342" s="1315"/>
      <c r="I342" s="1315"/>
      <c r="J342" s="1315"/>
      <c r="K342" s="1315"/>
      <c r="L342" s="1315"/>
      <c r="M342" s="1315"/>
      <c r="N342" s="1315"/>
      <c r="O342" s="1315"/>
      <c r="P342" s="1315"/>
      <c r="Q342" s="2453"/>
      <c r="R342" s="2454"/>
    </row>
    <row r="343" spans="1:18">
      <c r="A343" s="2452"/>
      <c r="B343" s="2498" t="s">
        <v>1934</v>
      </c>
      <c r="C343" s="2496"/>
      <c r="D343" s="1112"/>
      <c r="E343" s="1112"/>
      <c r="F343" s="2978"/>
      <c r="G343" s="2995"/>
      <c r="H343" s="1315"/>
      <c r="I343" s="1315"/>
      <c r="J343" s="1315"/>
      <c r="K343" s="1315"/>
      <c r="L343" s="1315"/>
      <c r="M343" s="1315"/>
      <c r="N343" s="1315"/>
      <c r="O343" s="1315"/>
      <c r="P343" s="1315"/>
      <c r="Q343" s="2453"/>
      <c r="R343" s="2454"/>
    </row>
    <row r="344" spans="1:18">
      <c r="A344" s="2452"/>
      <c r="B344" s="2498" t="s">
        <v>1935</v>
      </c>
      <c r="C344" s="2496"/>
      <c r="D344" s="1112"/>
      <c r="E344" s="1112"/>
      <c r="F344" s="2978"/>
      <c r="G344" s="2995"/>
      <c r="H344" s="1315"/>
      <c r="I344" s="1315"/>
      <c r="J344" s="1315"/>
      <c r="K344" s="1315"/>
      <c r="L344" s="1315"/>
      <c r="M344" s="1315"/>
      <c r="N344" s="1315"/>
      <c r="O344" s="1315"/>
      <c r="P344" s="1315"/>
      <c r="Q344" s="2453"/>
      <c r="R344" s="2454"/>
    </row>
    <row r="345" spans="1:18">
      <c r="A345" s="2452"/>
      <c r="B345" s="2498" t="s">
        <v>1927</v>
      </c>
      <c r="C345" s="2496"/>
      <c r="D345" s="1112"/>
      <c r="E345" s="1112"/>
      <c r="F345" s="2978"/>
      <c r="G345" s="2995"/>
      <c r="H345" s="1315"/>
      <c r="I345" s="1315"/>
      <c r="J345" s="1315"/>
      <c r="K345" s="1315"/>
      <c r="L345" s="1315"/>
      <c r="M345" s="1315"/>
      <c r="N345" s="1315"/>
      <c r="O345" s="1315"/>
      <c r="P345" s="1315"/>
      <c r="Q345" s="2453"/>
      <c r="R345" s="2454"/>
    </row>
    <row r="346" spans="1:18">
      <c r="A346" s="2452"/>
      <c r="B346" s="2498" t="s">
        <v>1932</v>
      </c>
      <c r="C346" s="2496"/>
      <c r="D346" s="1112"/>
      <c r="E346" s="1112"/>
      <c r="F346" s="2978"/>
      <c r="G346" s="2995"/>
      <c r="H346" s="1315"/>
      <c r="I346" s="1315"/>
      <c r="J346" s="1315"/>
      <c r="K346" s="1315"/>
      <c r="L346" s="1315"/>
      <c r="M346" s="1315"/>
      <c r="N346" s="1315"/>
      <c r="O346" s="1315"/>
      <c r="P346" s="1315"/>
      <c r="Q346" s="2453"/>
      <c r="R346" s="2454"/>
    </row>
    <row r="347" spans="1:18">
      <c r="A347" s="2452"/>
      <c r="B347" s="2498" t="s">
        <v>1933</v>
      </c>
      <c r="C347" s="2496"/>
      <c r="D347" s="1112"/>
      <c r="E347" s="1112"/>
      <c r="F347" s="2978"/>
      <c r="G347" s="2995"/>
      <c r="H347" s="1315"/>
      <c r="I347" s="1315"/>
      <c r="J347" s="1315"/>
      <c r="K347" s="1315"/>
      <c r="L347" s="1315"/>
      <c r="M347" s="1315"/>
      <c r="N347" s="1315"/>
      <c r="O347" s="1315"/>
      <c r="P347" s="1315"/>
      <c r="Q347" s="2453"/>
      <c r="R347" s="2454"/>
    </row>
    <row r="348" spans="1:18">
      <c r="A348" s="2452"/>
      <c r="B348" s="2498" t="s">
        <v>1934</v>
      </c>
      <c r="C348" s="2496"/>
      <c r="D348" s="1112"/>
      <c r="E348" s="1112"/>
      <c r="F348" s="2978"/>
      <c r="G348" s="2995"/>
      <c r="H348" s="1315"/>
      <c r="I348" s="1315"/>
      <c r="J348" s="1315"/>
      <c r="K348" s="1315"/>
      <c r="L348" s="1315"/>
      <c r="M348" s="1315"/>
      <c r="N348" s="1315"/>
      <c r="O348" s="1315"/>
      <c r="P348" s="1315"/>
      <c r="Q348" s="2453"/>
      <c r="R348" s="2454"/>
    </row>
    <row r="349" spans="1:18">
      <c r="A349" s="2452"/>
      <c r="B349" s="2498" t="s">
        <v>1935</v>
      </c>
      <c r="C349" s="2496"/>
      <c r="D349" s="1112"/>
      <c r="E349" s="1112"/>
      <c r="F349" s="2978"/>
      <c r="G349" s="2995"/>
      <c r="H349" s="1315"/>
      <c r="I349" s="1315"/>
      <c r="J349" s="1315"/>
      <c r="K349" s="1315"/>
      <c r="L349" s="1315"/>
      <c r="M349" s="1315"/>
      <c r="N349" s="1315"/>
      <c r="O349" s="1315"/>
      <c r="P349" s="1315"/>
      <c r="Q349" s="2453"/>
      <c r="R349" s="2454"/>
    </row>
    <row r="350" spans="1:18">
      <c r="A350" s="2452"/>
      <c r="B350" s="2498" t="s">
        <v>1928</v>
      </c>
      <c r="C350" s="2496"/>
      <c r="D350" s="1112"/>
      <c r="E350" s="1112"/>
      <c r="F350" s="2978"/>
      <c r="G350" s="2995"/>
      <c r="H350" s="1315"/>
      <c r="I350" s="1315"/>
      <c r="J350" s="1315"/>
      <c r="K350" s="1315"/>
      <c r="L350" s="1315"/>
      <c r="M350" s="1315"/>
      <c r="N350" s="1315"/>
      <c r="O350" s="1315"/>
      <c r="P350" s="1315"/>
      <c r="Q350" s="2453"/>
      <c r="R350" s="2454"/>
    </row>
    <row r="351" spans="1:18">
      <c r="A351" s="2452"/>
      <c r="B351" s="2498" t="s">
        <v>1932</v>
      </c>
      <c r="C351" s="2496"/>
      <c r="D351" s="1112"/>
      <c r="E351" s="1112"/>
      <c r="F351" s="2978"/>
      <c r="G351" s="2995"/>
      <c r="H351" s="1315"/>
      <c r="I351" s="1315"/>
      <c r="J351" s="1315"/>
      <c r="K351" s="1315"/>
      <c r="L351" s="1315"/>
      <c r="M351" s="1315"/>
      <c r="N351" s="1315"/>
      <c r="O351" s="1315"/>
      <c r="P351" s="1315"/>
      <c r="Q351" s="2453"/>
      <c r="R351" s="2454"/>
    </row>
    <row r="352" spans="1:18">
      <c r="A352" s="2452"/>
      <c r="B352" s="2498" t="s">
        <v>1933</v>
      </c>
      <c r="C352" s="2496"/>
      <c r="D352" s="1112"/>
      <c r="E352" s="1112"/>
      <c r="F352" s="2978"/>
      <c r="G352" s="2995"/>
      <c r="H352" s="1315"/>
      <c r="I352" s="1315"/>
      <c r="J352" s="1315"/>
      <c r="K352" s="1315"/>
      <c r="L352" s="1315"/>
      <c r="M352" s="1315"/>
      <c r="N352" s="1315"/>
      <c r="O352" s="1315"/>
      <c r="P352" s="1315"/>
      <c r="Q352" s="2453"/>
      <c r="R352" s="2454"/>
    </row>
    <row r="353" spans="1:18">
      <c r="A353" s="2452"/>
      <c r="B353" s="2498" t="s">
        <v>1934</v>
      </c>
      <c r="C353" s="2496"/>
      <c r="D353" s="1112"/>
      <c r="E353" s="1112"/>
      <c r="F353" s="2978"/>
      <c r="G353" s="2995"/>
      <c r="H353" s="1315"/>
      <c r="I353" s="1315"/>
      <c r="J353" s="1315"/>
      <c r="K353" s="1315"/>
      <c r="L353" s="1315"/>
      <c r="M353" s="1315"/>
      <c r="N353" s="1315"/>
      <c r="O353" s="1315"/>
      <c r="P353" s="1315"/>
      <c r="Q353" s="2453"/>
      <c r="R353" s="2454"/>
    </row>
    <row r="354" spans="1:18">
      <c r="A354" s="2452"/>
      <c r="B354" s="2498" t="s">
        <v>1935</v>
      </c>
      <c r="C354" s="2496"/>
      <c r="D354" s="1112"/>
      <c r="E354" s="1112"/>
      <c r="F354" s="2978"/>
      <c r="G354" s="2995"/>
      <c r="H354" s="1315"/>
      <c r="I354" s="1315"/>
      <c r="J354" s="1315"/>
      <c r="K354" s="1315"/>
      <c r="L354" s="1315"/>
      <c r="M354" s="1315"/>
      <c r="N354" s="1315"/>
      <c r="O354" s="1315"/>
      <c r="P354" s="1315"/>
      <c r="Q354" s="2453"/>
      <c r="R354" s="2454"/>
    </row>
    <row r="355" spans="1:18">
      <c r="A355" s="2452"/>
      <c r="B355" s="2498" t="s">
        <v>1929</v>
      </c>
      <c r="C355" s="2496"/>
      <c r="D355" s="1112"/>
      <c r="E355" s="1112"/>
      <c r="F355" s="2978"/>
      <c r="G355" s="2995"/>
      <c r="H355" s="1315"/>
      <c r="I355" s="1315"/>
      <c r="J355" s="1315"/>
      <c r="K355" s="1315"/>
      <c r="L355" s="1315"/>
      <c r="M355" s="1315"/>
      <c r="N355" s="1315"/>
      <c r="O355" s="1315"/>
      <c r="P355" s="1315"/>
      <c r="Q355" s="2453"/>
      <c r="R355" s="2454"/>
    </row>
    <row r="356" spans="1:18">
      <c r="A356" s="2452"/>
      <c r="B356" s="2498" t="s">
        <v>1932</v>
      </c>
      <c r="C356" s="2496"/>
      <c r="D356" s="1112"/>
      <c r="E356" s="1112"/>
      <c r="F356" s="2978"/>
      <c r="G356" s="2995"/>
      <c r="H356" s="1315"/>
      <c r="I356" s="1315"/>
      <c r="J356" s="1315"/>
      <c r="K356" s="1315"/>
      <c r="L356" s="1315"/>
      <c r="M356" s="1315"/>
      <c r="N356" s="1315"/>
      <c r="O356" s="1315"/>
      <c r="P356" s="1315"/>
      <c r="Q356" s="2453"/>
      <c r="R356" s="2454"/>
    </row>
    <row r="357" spans="1:18">
      <c r="A357" s="2452"/>
      <c r="B357" s="2498" t="s">
        <v>1933</v>
      </c>
      <c r="C357" s="2496"/>
      <c r="D357" s="1112"/>
      <c r="E357" s="1112"/>
      <c r="F357" s="2978"/>
      <c r="G357" s="2995"/>
      <c r="H357" s="1315"/>
      <c r="I357" s="1315"/>
      <c r="J357" s="1315"/>
      <c r="K357" s="1315"/>
      <c r="L357" s="1315"/>
      <c r="M357" s="1315"/>
      <c r="N357" s="1315"/>
      <c r="O357" s="1315"/>
      <c r="P357" s="1315"/>
      <c r="Q357" s="2453"/>
      <c r="R357" s="2454"/>
    </row>
    <row r="358" spans="1:18">
      <c r="A358" s="2452"/>
      <c r="B358" s="2498" t="s">
        <v>1934</v>
      </c>
      <c r="C358" s="2496"/>
      <c r="D358" s="1112"/>
      <c r="E358" s="1112"/>
      <c r="F358" s="2978"/>
      <c r="G358" s="2995"/>
      <c r="H358" s="1315"/>
      <c r="I358" s="1315"/>
      <c r="J358" s="1315"/>
      <c r="K358" s="1315"/>
      <c r="L358" s="1315"/>
      <c r="M358" s="1315"/>
      <c r="N358" s="1315"/>
      <c r="O358" s="1315"/>
      <c r="P358" s="1315"/>
      <c r="Q358" s="2453"/>
      <c r="R358" s="2454"/>
    </row>
    <row r="359" spans="1:18">
      <c r="A359" s="2452"/>
      <c r="B359" s="2498" t="s">
        <v>1935</v>
      </c>
      <c r="C359" s="2496"/>
      <c r="D359" s="1112"/>
      <c r="E359" s="1112"/>
      <c r="F359" s="2978"/>
      <c r="G359" s="2995"/>
      <c r="H359" s="1315"/>
      <c r="I359" s="1315"/>
      <c r="J359" s="1315"/>
      <c r="K359" s="1315"/>
      <c r="L359" s="1315"/>
      <c r="M359" s="1315"/>
      <c r="N359" s="1315"/>
      <c r="O359" s="1315"/>
      <c r="P359" s="1315"/>
      <c r="Q359" s="2453"/>
      <c r="R359" s="2454"/>
    </row>
    <row r="360" spans="1:18">
      <c r="A360" s="2452"/>
      <c r="B360" s="2498" t="s">
        <v>1930</v>
      </c>
      <c r="C360" s="2496"/>
      <c r="D360" s="1112"/>
      <c r="E360" s="1112"/>
      <c r="F360" s="2978"/>
      <c r="G360" s="2995"/>
      <c r="H360" s="1315"/>
      <c r="I360" s="1315"/>
      <c r="J360" s="1315"/>
      <c r="K360" s="1315"/>
      <c r="L360" s="1315"/>
      <c r="M360" s="1315"/>
      <c r="N360" s="1315"/>
      <c r="O360" s="1315"/>
      <c r="P360" s="1315"/>
      <c r="Q360" s="2453"/>
      <c r="R360" s="2454"/>
    </row>
    <row r="361" spans="1:18">
      <c r="A361" s="2452"/>
      <c r="B361" s="2498" t="s">
        <v>1932</v>
      </c>
      <c r="C361" s="2496"/>
      <c r="D361" s="1112"/>
      <c r="E361" s="1112"/>
      <c r="F361" s="2978"/>
      <c r="G361" s="2995"/>
      <c r="H361" s="1315"/>
      <c r="I361" s="1315"/>
      <c r="J361" s="1315"/>
      <c r="K361" s="1315"/>
      <c r="L361" s="1315"/>
      <c r="M361" s="1315"/>
      <c r="N361" s="1315"/>
      <c r="O361" s="1315"/>
      <c r="P361" s="1315"/>
      <c r="Q361" s="2453"/>
      <c r="R361" s="2454"/>
    </row>
    <row r="362" spans="1:18">
      <c r="A362" s="2452"/>
      <c r="B362" s="2498" t="s">
        <v>1933</v>
      </c>
      <c r="C362" s="2496"/>
      <c r="D362" s="1112"/>
      <c r="E362" s="1112"/>
      <c r="F362" s="2978"/>
      <c r="G362" s="2995"/>
      <c r="H362" s="1315"/>
      <c r="I362" s="1315"/>
      <c r="J362" s="1315"/>
      <c r="K362" s="1315"/>
      <c r="L362" s="1315"/>
      <c r="M362" s="1315"/>
      <c r="N362" s="1315"/>
      <c r="O362" s="1315"/>
      <c r="P362" s="1315"/>
      <c r="Q362" s="2453"/>
      <c r="R362" s="2454"/>
    </row>
    <row r="363" spans="1:18">
      <c r="A363" s="2452"/>
      <c r="B363" s="2498" t="s">
        <v>1934</v>
      </c>
      <c r="C363" s="2496"/>
      <c r="D363" s="1112"/>
      <c r="E363" s="1112"/>
      <c r="F363" s="2978"/>
      <c r="G363" s="2995"/>
      <c r="H363" s="1315"/>
      <c r="I363" s="1315"/>
      <c r="J363" s="1315"/>
      <c r="K363" s="1315"/>
      <c r="L363" s="1315"/>
      <c r="M363" s="1315"/>
      <c r="N363" s="1315"/>
      <c r="O363" s="1315"/>
      <c r="P363" s="1315"/>
      <c r="Q363" s="2453"/>
      <c r="R363" s="2454"/>
    </row>
    <row r="364" spans="1:18">
      <c r="A364" s="2452"/>
      <c r="B364" s="2498" t="s">
        <v>1935</v>
      </c>
      <c r="C364" s="2496"/>
      <c r="D364" s="1112"/>
      <c r="E364" s="1112"/>
      <c r="F364" s="2978"/>
      <c r="G364" s="2995"/>
      <c r="H364" s="1315"/>
      <c r="I364" s="1315"/>
      <c r="J364" s="1315"/>
      <c r="K364" s="1315"/>
      <c r="L364" s="1315"/>
      <c r="M364" s="1315"/>
      <c r="N364" s="1315"/>
      <c r="O364" s="1315"/>
      <c r="P364" s="1315"/>
      <c r="Q364" s="2453"/>
      <c r="R364" s="2454"/>
    </row>
    <row r="365" spans="1:18">
      <c r="A365" s="2452"/>
      <c r="B365" s="2498" t="s">
        <v>1931</v>
      </c>
      <c r="C365" s="2496"/>
      <c r="D365" s="1112"/>
      <c r="E365" s="1112"/>
      <c r="F365" s="2978"/>
      <c r="G365" s="2995"/>
      <c r="H365" s="1315"/>
      <c r="I365" s="1315"/>
      <c r="J365" s="1315"/>
      <c r="K365" s="1315"/>
      <c r="L365" s="1315"/>
      <c r="M365" s="1315"/>
      <c r="N365" s="1315"/>
      <c r="O365" s="1315"/>
      <c r="P365" s="1315"/>
      <c r="Q365" s="2453"/>
      <c r="R365" s="2454"/>
    </row>
    <row r="366" spans="1:18">
      <c r="A366" s="2452"/>
      <c r="B366" s="2498" t="s">
        <v>1932</v>
      </c>
      <c r="C366" s="2496"/>
      <c r="D366" s="1112"/>
      <c r="E366" s="1112"/>
      <c r="F366" s="2978"/>
      <c r="G366" s="2995"/>
      <c r="H366" s="1315"/>
      <c r="I366" s="1315"/>
      <c r="J366" s="1315"/>
      <c r="K366" s="1315"/>
      <c r="L366" s="1315"/>
      <c r="M366" s="1315"/>
      <c r="N366" s="1315"/>
      <c r="O366" s="1315"/>
      <c r="P366" s="1315"/>
      <c r="Q366" s="2453"/>
      <c r="R366" s="2454"/>
    </row>
    <row r="367" spans="1:18">
      <c r="A367" s="2452"/>
      <c r="B367" s="2498" t="s">
        <v>1933</v>
      </c>
      <c r="C367" s="2496"/>
      <c r="D367" s="1112"/>
      <c r="E367" s="1112"/>
      <c r="F367" s="2978"/>
      <c r="G367" s="2995"/>
      <c r="H367" s="1315"/>
      <c r="I367" s="1315"/>
      <c r="J367" s="1315"/>
      <c r="K367" s="1315"/>
      <c r="L367" s="1315"/>
      <c r="M367" s="1315"/>
      <c r="N367" s="1315"/>
      <c r="O367" s="1315"/>
      <c r="P367" s="1315"/>
      <c r="Q367" s="2453"/>
      <c r="R367" s="2454"/>
    </row>
    <row r="368" spans="1:18">
      <c r="A368" s="2452"/>
      <c r="B368" s="2498" t="s">
        <v>1934</v>
      </c>
      <c r="C368" s="2496"/>
      <c r="D368" s="1112"/>
      <c r="E368" s="1112"/>
      <c r="F368" s="2978"/>
      <c r="G368" s="2995"/>
      <c r="H368" s="1315"/>
      <c r="I368" s="1315"/>
      <c r="J368" s="1315"/>
      <c r="K368" s="1315"/>
      <c r="L368" s="1315"/>
      <c r="M368" s="1315"/>
      <c r="N368" s="1315"/>
      <c r="O368" s="1315"/>
      <c r="P368" s="1315"/>
      <c r="Q368" s="2453"/>
      <c r="R368" s="2454"/>
    </row>
    <row r="369" spans="1:18">
      <c r="A369" s="2452"/>
      <c r="B369" s="2498" t="s">
        <v>1935</v>
      </c>
      <c r="C369" s="2496"/>
      <c r="D369" s="1112"/>
      <c r="E369" s="1112"/>
      <c r="F369" s="2978"/>
      <c r="G369" s="2995"/>
      <c r="H369" s="1315"/>
      <c r="I369" s="1315"/>
      <c r="J369" s="1315"/>
      <c r="K369" s="1315"/>
      <c r="L369" s="1315"/>
      <c r="M369" s="1315"/>
      <c r="N369" s="1315"/>
      <c r="O369" s="1315"/>
      <c r="P369" s="1315"/>
      <c r="Q369" s="2453"/>
      <c r="R369" s="2454"/>
    </row>
    <row r="370" spans="1:18">
      <c r="A370" s="2443"/>
      <c r="B370" s="2498" t="s">
        <v>2986</v>
      </c>
      <c r="C370" s="2496"/>
      <c r="D370" s="1112"/>
      <c r="E370" s="1112"/>
      <c r="F370" s="2978"/>
      <c r="G370" s="2995"/>
      <c r="H370" s="2442"/>
      <c r="I370" s="2442"/>
      <c r="J370" s="2442"/>
      <c r="K370" s="2442"/>
      <c r="L370" s="2442"/>
      <c r="M370" s="2442"/>
      <c r="N370" s="2442"/>
      <c r="O370" s="2442"/>
      <c r="P370" s="2442"/>
      <c r="Q370" s="2441"/>
      <c r="R370" s="2445"/>
    </row>
    <row r="371" spans="1:18">
      <c r="A371" s="2443"/>
      <c r="B371" s="2498" t="s">
        <v>1922</v>
      </c>
      <c r="C371" s="2496"/>
      <c r="D371" s="1112"/>
      <c r="E371" s="1112"/>
      <c r="F371" s="2978"/>
      <c r="G371" s="2995"/>
      <c r="H371" s="2440"/>
      <c r="I371" s="2440"/>
      <c r="J371" s="2440"/>
      <c r="K371" s="2440"/>
      <c r="L371" s="2442"/>
      <c r="M371" s="2442"/>
      <c r="N371" s="2442"/>
      <c r="O371" s="2442"/>
      <c r="P371" s="2442"/>
      <c r="Q371" s="2441"/>
      <c r="R371" s="2455"/>
    </row>
    <row r="372" spans="1:18" s="349" customFormat="1" ht="12.75">
      <c r="A372" s="2456"/>
      <c r="B372" s="2498" t="s">
        <v>1936</v>
      </c>
      <c r="C372" s="2496"/>
      <c r="D372" s="1112"/>
      <c r="E372" s="1112"/>
      <c r="F372" s="2978"/>
      <c r="G372" s="2995"/>
      <c r="H372" s="2457"/>
      <c r="I372" s="2457"/>
      <c r="J372" s="2457"/>
      <c r="K372" s="2457"/>
      <c r="L372" s="2457"/>
      <c r="M372" s="2457"/>
      <c r="N372" s="2457"/>
      <c r="O372" s="2458"/>
      <c r="P372" s="2458"/>
      <c r="Q372" s="2458"/>
      <c r="R372" s="2459"/>
    </row>
    <row r="373" spans="1:18" s="349" customFormat="1" ht="12.75">
      <c r="A373" s="2456"/>
      <c r="B373" s="2498" t="s">
        <v>1937</v>
      </c>
      <c r="C373" s="2496"/>
      <c r="D373" s="1112"/>
      <c r="E373" s="1112"/>
      <c r="F373" s="2978"/>
      <c r="G373" s="2995"/>
      <c r="H373" s="2457"/>
      <c r="I373" s="2457"/>
      <c r="J373" s="2457"/>
      <c r="K373" s="2457"/>
      <c r="L373" s="2457"/>
      <c r="M373" s="2457"/>
      <c r="N373" s="2457"/>
      <c r="O373" s="2458"/>
      <c r="P373" s="2458"/>
      <c r="Q373" s="2458"/>
      <c r="R373" s="2459"/>
    </row>
    <row r="374" spans="1:18" s="349" customFormat="1" ht="12.75">
      <c r="A374" s="2456"/>
      <c r="B374" s="2498" t="s">
        <v>1938</v>
      </c>
      <c r="C374" s="2496"/>
      <c r="D374" s="1112"/>
      <c r="E374" s="1112"/>
      <c r="F374" s="2978"/>
      <c r="G374" s="2995"/>
      <c r="H374" s="2460"/>
      <c r="I374" s="2460"/>
      <c r="J374" s="2460"/>
      <c r="K374" s="2460"/>
      <c r="L374" s="2457"/>
      <c r="M374" s="2457"/>
      <c r="N374" s="2457"/>
      <c r="O374" s="2458"/>
      <c r="P374" s="2458"/>
      <c r="Q374" s="2458"/>
      <c r="R374" s="2459"/>
    </row>
    <row r="375" spans="1:18" s="349" customFormat="1" ht="12.75">
      <c r="A375" s="2456"/>
      <c r="B375" s="2498" t="s">
        <v>1923</v>
      </c>
      <c r="C375" s="2496"/>
      <c r="D375" s="1112"/>
      <c r="E375" s="1112"/>
      <c r="F375" s="2978"/>
      <c r="G375" s="2995"/>
      <c r="H375" s="2461"/>
      <c r="I375" s="2461"/>
      <c r="J375" s="2461"/>
      <c r="K375" s="2461"/>
      <c r="L375" s="2461"/>
      <c r="M375" s="2461"/>
      <c r="N375" s="2462"/>
      <c r="O375" s="2458"/>
      <c r="P375" s="2458"/>
      <c r="Q375" s="2458"/>
      <c r="R375" s="2459"/>
    </row>
    <row r="376" spans="1:18" s="349" customFormat="1" ht="12.75">
      <c r="A376" s="2456"/>
      <c r="B376" s="2498" t="s">
        <v>1936</v>
      </c>
      <c r="C376" s="2496"/>
      <c r="D376" s="1112"/>
      <c r="E376" s="1112"/>
      <c r="F376" s="2978"/>
      <c r="G376" s="2995"/>
      <c r="H376" s="2461"/>
      <c r="I376" s="2461"/>
      <c r="J376" s="2461"/>
      <c r="K376" s="2461"/>
      <c r="L376" s="2461"/>
      <c r="M376" s="2461"/>
      <c r="N376" s="2462"/>
      <c r="O376" s="2458"/>
      <c r="P376" s="2458"/>
      <c r="Q376" s="2458"/>
      <c r="R376" s="2459"/>
    </row>
    <row r="377" spans="1:18" s="349" customFormat="1" ht="12.75">
      <c r="A377" s="2456"/>
      <c r="B377" s="2498" t="s">
        <v>1937</v>
      </c>
      <c r="C377" s="2496"/>
      <c r="D377" s="1112"/>
      <c r="E377" s="1112"/>
      <c r="F377" s="2978"/>
      <c r="G377" s="2995"/>
      <c r="H377" s="2462"/>
      <c r="I377" s="2462"/>
      <c r="J377" s="2462"/>
      <c r="K377" s="2462"/>
      <c r="L377" s="2462"/>
      <c r="M377" s="2462"/>
      <c r="N377" s="2462"/>
      <c r="O377" s="2458"/>
      <c r="P377" s="2458"/>
      <c r="Q377" s="2458"/>
      <c r="R377" s="2459"/>
    </row>
    <row r="378" spans="1:18" s="349" customFormat="1" ht="12.75">
      <c r="A378" s="2463"/>
      <c r="B378" s="2498" t="s">
        <v>1938</v>
      </c>
      <c r="C378" s="2496"/>
      <c r="D378" s="1112"/>
      <c r="E378" s="1112"/>
      <c r="F378" s="2978"/>
      <c r="G378" s="2995"/>
      <c r="H378" s="2461"/>
      <c r="I378" s="2461"/>
      <c r="J378" s="2461"/>
      <c r="K378" s="2461"/>
      <c r="L378" s="2461"/>
      <c r="M378" s="2461"/>
      <c r="N378" s="2457"/>
      <c r="O378" s="2458"/>
      <c r="P378" s="2458"/>
      <c r="Q378" s="2458"/>
      <c r="R378" s="2459"/>
    </row>
    <row r="379" spans="1:18" s="349" customFormat="1" ht="12.75">
      <c r="A379" s="2463"/>
      <c r="B379" s="2498" t="s">
        <v>1924</v>
      </c>
      <c r="C379" s="2496"/>
      <c r="D379" s="1112"/>
      <c r="E379" s="1112"/>
      <c r="F379" s="2978"/>
      <c r="G379" s="2995"/>
      <c r="H379" s="2461"/>
      <c r="I379" s="2461"/>
      <c r="J379" s="2461"/>
      <c r="K379" s="2461"/>
      <c r="L379" s="2461"/>
      <c r="M379" s="2461"/>
      <c r="N379" s="2457"/>
      <c r="O379" s="2458"/>
      <c r="P379" s="2458"/>
      <c r="Q379" s="2458"/>
      <c r="R379" s="2459"/>
    </row>
    <row r="380" spans="1:18" ht="14.25" customHeight="1">
      <c r="A380" s="2464"/>
      <c r="B380" s="2498" t="s">
        <v>1936</v>
      </c>
      <c r="C380" s="2496"/>
      <c r="D380" s="1112"/>
      <c r="E380" s="1112"/>
      <c r="F380" s="2978"/>
      <c r="G380" s="2995"/>
      <c r="H380" s="2465"/>
      <c r="I380" s="2465"/>
      <c r="J380" s="2465"/>
      <c r="K380" s="2465"/>
      <c r="L380" s="2465"/>
      <c r="M380" s="2465"/>
      <c r="N380" s="2465"/>
      <c r="O380" s="1517"/>
      <c r="P380" s="2466"/>
      <c r="Q380" s="2465"/>
      <c r="R380" s="2455"/>
    </row>
    <row r="381" spans="1:18" ht="14.25" customHeight="1">
      <c r="A381" s="2467"/>
      <c r="B381" s="2498" t="s">
        <v>1937</v>
      </c>
      <c r="C381" s="2496"/>
      <c r="D381" s="1112"/>
      <c r="E381" s="1112"/>
      <c r="F381" s="2978"/>
      <c r="G381" s="2995"/>
      <c r="H381" s="1518"/>
      <c r="I381" s="1518"/>
      <c r="J381" s="1518"/>
      <c r="K381" s="1518"/>
      <c r="L381" s="1518"/>
      <c r="M381" s="1518"/>
      <c r="N381" s="1518"/>
      <c r="O381" s="1518"/>
      <c r="P381" s="1518"/>
      <c r="Q381" s="1518"/>
      <c r="R381" s="1891"/>
    </row>
    <row r="382" spans="1:18" ht="14.25" customHeight="1">
      <c r="A382" s="2467"/>
      <c r="B382" s="2498" t="s">
        <v>1938</v>
      </c>
      <c r="C382" s="2496"/>
      <c r="D382" s="1112"/>
      <c r="E382" s="1112"/>
      <c r="F382" s="2978"/>
      <c r="G382" s="2995"/>
      <c r="H382" s="1518"/>
      <c r="I382" s="1518"/>
      <c r="J382" s="1518"/>
      <c r="K382" s="1518"/>
      <c r="L382" s="1518"/>
      <c r="M382" s="1518"/>
      <c r="N382" s="1518"/>
      <c r="O382" s="1518"/>
      <c r="P382" s="1518"/>
      <c r="Q382" s="1518"/>
      <c r="R382" s="1891"/>
    </row>
    <row r="383" spans="1:18">
      <c r="A383" s="2467"/>
      <c r="B383" s="2498" t="s">
        <v>1925</v>
      </c>
      <c r="C383" s="2496"/>
      <c r="D383" s="1112"/>
      <c r="E383" s="1112"/>
      <c r="F383" s="2978"/>
      <c r="G383" s="2995"/>
      <c r="H383" s="1518"/>
      <c r="I383" s="1518"/>
      <c r="J383" s="1518"/>
      <c r="K383" s="1518"/>
      <c r="L383" s="1518"/>
      <c r="M383" s="1518"/>
      <c r="N383" s="1518"/>
      <c r="O383" s="1518"/>
      <c r="P383" s="1518"/>
      <c r="Q383" s="1518"/>
      <c r="R383" s="1891"/>
    </row>
    <row r="384" spans="1:18">
      <c r="A384" s="2467"/>
      <c r="B384" s="2498" t="s">
        <v>1936</v>
      </c>
      <c r="C384" s="2496"/>
      <c r="D384" s="1112"/>
      <c r="E384" s="1112"/>
      <c r="F384" s="2978"/>
      <c r="G384" s="2995"/>
      <c r="H384" s="1518"/>
      <c r="I384" s="1518"/>
      <c r="J384" s="1518"/>
      <c r="K384" s="1518"/>
      <c r="L384" s="1518"/>
      <c r="M384" s="1518"/>
      <c r="N384" s="1518"/>
      <c r="O384" s="1518"/>
      <c r="P384" s="1518"/>
      <c r="Q384" s="1518"/>
      <c r="R384" s="1891"/>
    </row>
    <row r="385" spans="1:18">
      <c r="A385" s="2467"/>
      <c r="B385" s="2498" t="s">
        <v>1937</v>
      </c>
      <c r="C385" s="2496"/>
      <c r="D385" s="1112"/>
      <c r="E385" s="1112"/>
      <c r="F385" s="2978"/>
      <c r="G385" s="2995"/>
      <c r="H385" s="1518"/>
      <c r="I385" s="1518"/>
      <c r="J385" s="1518"/>
      <c r="K385" s="1518"/>
      <c r="L385" s="1518"/>
      <c r="M385" s="1518"/>
      <c r="N385" s="1518"/>
      <c r="O385" s="1518"/>
      <c r="P385" s="1518"/>
      <c r="Q385" s="1518"/>
      <c r="R385" s="1891"/>
    </row>
    <row r="386" spans="1:18">
      <c r="A386" s="2467"/>
      <c r="B386" s="2498" t="s">
        <v>1938</v>
      </c>
      <c r="C386" s="2496"/>
      <c r="D386" s="1112"/>
      <c r="E386" s="1112"/>
      <c r="F386" s="2978"/>
      <c r="G386" s="2995"/>
      <c r="H386" s="1518"/>
      <c r="I386" s="1518"/>
      <c r="J386" s="1518"/>
      <c r="K386" s="1518"/>
      <c r="L386" s="1518"/>
      <c r="M386" s="1518"/>
      <c r="N386" s="1518"/>
      <c r="O386" s="1518"/>
      <c r="P386" s="1518"/>
      <c r="Q386" s="1518"/>
      <c r="R386" s="1891"/>
    </row>
    <row r="387" spans="1:18">
      <c r="A387" s="2467"/>
      <c r="B387" s="2498" t="s">
        <v>1926</v>
      </c>
      <c r="C387" s="2496"/>
      <c r="D387" s="1112"/>
      <c r="E387" s="1112"/>
      <c r="F387" s="2978"/>
      <c r="G387" s="2995"/>
      <c r="H387" s="1518"/>
      <c r="I387" s="1518"/>
      <c r="J387" s="1518"/>
      <c r="K387" s="1518"/>
      <c r="L387" s="1518"/>
      <c r="M387" s="1518"/>
      <c r="N387" s="1518"/>
      <c r="O387" s="1518"/>
      <c r="P387" s="1518"/>
      <c r="Q387" s="1518"/>
      <c r="R387" s="1891"/>
    </row>
    <row r="388" spans="1:18">
      <c r="A388" s="2467"/>
      <c r="B388" s="2498" t="s">
        <v>1936</v>
      </c>
      <c r="C388" s="2496"/>
      <c r="D388" s="1112"/>
      <c r="E388" s="1112"/>
      <c r="F388" s="2978"/>
      <c r="G388" s="2995"/>
      <c r="H388" s="1518"/>
      <c r="I388" s="1518"/>
      <c r="J388" s="1518"/>
      <c r="K388" s="1518"/>
      <c r="L388" s="1518"/>
      <c r="M388" s="1518"/>
      <c r="N388" s="1518"/>
      <c r="O388" s="1518"/>
      <c r="P388" s="1518"/>
      <c r="Q388" s="1518"/>
      <c r="R388" s="1891"/>
    </row>
    <row r="389" spans="1:18">
      <c r="A389" s="2467"/>
      <c r="B389" s="2498" t="s">
        <v>1937</v>
      </c>
      <c r="C389" s="2496"/>
      <c r="D389" s="1112"/>
      <c r="E389" s="1112"/>
      <c r="F389" s="2978"/>
      <c r="G389" s="2995"/>
      <c r="H389" s="1518"/>
      <c r="I389" s="1518"/>
      <c r="J389" s="1518"/>
      <c r="K389" s="1518"/>
      <c r="L389" s="1518"/>
      <c r="M389" s="1518"/>
      <c r="N389" s="1518"/>
      <c r="O389" s="1518"/>
      <c r="P389" s="1518"/>
      <c r="Q389" s="1518"/>
      <c r="R389" s="1891"/>
    </row>
    <row r="390" spans="1:18">
      <c r="A390" s="2467"/>
      <c r="B390" s="2498" t="s">
        <v>1938</v>
      </c>
      <c r="C390" s="2496"/>
      <c r="D390" s="1112"/>
      <c r="E390" s="1112"/>
      <c r="F390" s="2978"/>
      <c r="G390" s="2995"/>
      <c r="H390" s="1518"/>
      <c r="I390" s="1518"/>
      <c r="J390" s="1518"/>
      <c r="K390" s="1518"/>
      <c r="L390" s="1518"/>
      <c r="M390" s="1518"/>
      <c r="N390" s="1518"/>
      <c r="O390" s="1518"/>
      <c r="P390" s="1518"/>
      <c r="Q390" s="1518"/>
      <c r="R390" s="1891"/>
    </row>
    <row r="391" spans="1:18">
      <c r="A391" s="2467"/>
      <c r="B391" s="2498" t="s">
        <v>1927</v>
      </c>
      <c r="C391" s="2496"/>
      <c r="D391" s="1112"/>
      <c r="E391" s="1112"/>
      <c r="F391" s="2978"/>
      <c r="G391" s="2995"/>
      <c r="H391" s="1518"/>
      <c r="I391" s="1518"/>
      <c r="J391" s="1518"/>
      <c r="K391" s="1518"/>
      <c r="L391" s="1518"/>
      <c r="M391" s="1518"/>
      <c r="N391" s="1518"/>
      <c r="O391" s="1518"/>
      <c r="P391" s="1518"/>
      <c r="Q391" s="1518"/>
      <c r="R391" s="1891"/>
    </row>
    <row r="392" spans="1:18">
      <c r="A392" s="2467"/>
      <c r="B392" s="2498" t="s">
        <v>1936</v>
      </c>
      <c r="C392" s="2496"/>
      <c r="D392" s="1112"/>
      <c r="E392" s="1112"/>
      <c r="F392" s="2978"/>
      <c r="G392" s="2995"/>
      <c r="H392" s="1518"/>
      <c r="I392" s="1518"/>
      <c r="J392" s="1518"/>
      <c r="K392" s="1518"/>
      <c r="L392" s="1518"/>
      <c r="M392" s="1518"/>
      <c r="N392" s="1518"/>
      <c r="O392" s="1518"/>
      <c r="P392" s="1518"/>
      <c r="Q392" s="1518"/>
      <c r="R392" s="1891"/>
    </row>
    <row r="393" spans="1:18">
      <c r="A393" s="2467"/>
      <c r="B393" s="2498" t="s">
        <v>1937</v>
      </c>
      <c r="C393" s="2496"/>
      <c r="D393" s="1112"/>
      <c r="E393" s="1112"/>
      <c r="F393" s="2978"/>
      <c r="G393" s="2995"/>
      <c r="H393" s="1518"/>
      <c r="I393" s="1518"/>
      <c r="J393" s="1518"/>
      <c r="K393" s="1518"/>
      <c r="L393" s="1518"/>
      <c r="M393" s="1518"/>
      <c r="N393" s="1518"/>
      <c r="O393" s="1518"/>
      <c r="P393" s="1518"/>
      <c r="Q393" s="1518"/>
      <c r="R393" s="1891"/>
    </row>
    <row r="394" spans="1:18">
      <c r="A394" s="2467"/>
      <c r="B394" s="2498" t="s">
        <v>1938</v>
      </c>
      <c r="C394" s="2496"/>
      <c r="D394" s="1112"/>
      <c r="E394" s="1112"/>
      <c r="F394" s="2978"/>
      <c r="G394" s="2995"/>
      <c r="H394" s="1518"/>
      <c r="I394" s="1518"/>
      <c r="J394" s="1518"/>
      <c r="K394" s="1518"/>
      <c r="L394" s="1518"/>
      <c r="M394" s="1518"/>
      <c r="N394" s="1518"/>
      <c r="O394" s="1518"/>
      <c r="P394" s="1518"/>
      <c r="Q394" s="1518"/>
      <c r="R394" s="1891"/>
    </row>
    <row r="395" spans="1:18">
      <c r="A395" s="2467"/>
      <c r="B395" s="2498" t="s">
        <v>1928</v>
      </c>
      <c r="C395" s="2496"/>
      <c r="D395" s="1112"/>
      <c r="E395" s="1112"/>
      <c r="F395" s="2978"/>
      <c r="G395" s="2995"/>
      <c r="H395" s="1518"/>
      <c r="I395" s="1518"/>
      <c r="J395" s="1518"/>
      <c r="K395" s="1518"/>
      <c r="L395" s="1518"/>
      <c r="M395" s="1518"/>
      <c r="N395" s="1518"/>
      <c r="O395" s="1518"/>
      <c r="P395" s="1518"/>
      <c r="Q395" s="1518"/>
      <c r="R395" s="1891"/>
    </row>
    <row r="396" spans="1:18">
      <c r="A396" s="2467"/>
      <c r="B396" s="2498" t="s">
        <v>1936</v>
      </c>
      <c r="C396" s="2496"/>
      <c r="D396" s="1112"/>
      <c r="E396" s="1112"/>
      <c r="F396" s="2978"/>
      <c r="G396" s="2995"/>
      <c r="H396" s="1518"/>
      <c r="I396" s="1518"/>
      <c r="J396" s="1518"/>
      <c r="K396" s="1518"/>
      <c r="L396" s="1518"/>
      <c r="M396" s="1518"/>
      <c r="N396" s="1518"/>
      <c r="O396" s="1518"/>
      <c r="P396" s="1518"/>
      <c r="Q396" s="1518"/>
      <c r="R396" s="1891"/>
    </row>
    <row r="397" spans="1:18">
      <c r="A397" s="2467"/>
      <c r="B397" s="2498" t="s">
        <v>1937</v>
      </c>
      <c r="C397" s="2496"/>
      <c r="D397" s="1112"/>
      <c r="E397" s="1112"/>
      <c r="F397" s="2978"/>
      <c r="G397" s="2995"/>
      <c r="H397" s="1518"/>
      <c r="I397" s="1518"/>
      <c r="J397" s="1518"/>
      <c r="K397" s="1518"/>
      <c r="L397" s="1518"/>
      <c r="M397" s="1518"/>
      <c r="N397" s="1518"/>
      <c r="O397" s="1518"/>
      <c r="P397" s="1518"/>
      <c r="Q397" s="1518"/>
      <c r="R397" s="1891"/>
    </row>
    <row r="398" spans="1:18">
      <c r="A398" s="2467"/>
      <c r="B398" s="2498" t="s">
        <v>1938</v>
      </c>
      <c r="C398" s="2496"/>
      <c r="D398" s="1112"/>
      <c r="E398" s="1112"/>
      <c r="F398" s="2978"/>
      <c r="G398" s="2995"/>
      <c r="H398" s="1518"/>
      <c r="I398" s="1518"/>
      <c r="J398" s="1518"/>
      <c r="K398" s="1518"/>
      <c r="L398" s="1518"/>
      <c r="M398" s="1518"/>
      <c r="N398" s="1518"/>
      <c r="O398" s="1518"/>
      <c r="P398" s="1518"/>
      <c r="Q398" s="1518"/>
      <c r="R398" s="1891"/>
    </row>
    <row r="399" spans="1:18">
      <c r="A399" s="2467"/>
      <c r="B399" s="2498" t="s">
        <v>1929</v>
      </c>
      <c r="C399" s="2496"/>
      <c r="D399" s="1112"/>
      <c r="E399" s="1112"/>
      <c r="F399" s="2978"/>
      <c r="G399" s="2995"/>
      <c r="H399" s="1518"/>
      <c r="I399" s="1518"/>
      <c r="J399" s="1518"/>
      <c r="K399" s="1518"/>
      <c r="L399" s="1518"/>
      <c r="M399" s="1518"/>
      <c r="N399" s="1518"/>
      <c r="O399" s="1518"/>
      <c r="P399" s="1518"/>
      <c r="Q399" s="1518"/>
      <c r="R399" s="1891"/>
    </row>
    <row r="400" spans="1:18">
      <c r="A400" s="2467"/>
      <c r="B400" s="2498" t="s">
        <v>1936</v>
      </c>
      <c r="C400" s="2496"/>
      <c r="D400" s="1112"/>
      <c r="E400" s="1112"/>
      <c r="F400" s="2978"/>
      <c r="G400" s="2995"/>
      <c r="H400" s="1518"/>
      <c r="I400" s="1518"/>
      <c r="J400" s="1518"/>
      <c r="K400" s="1518"/>
      <c r="L400" s="1518"/>
      <c r="M400" s="1518"/>
      <c r="N400" s="1518"/>
      <c r="O400" s="1518"/>
      <c r="P400" s="1518"/>
      <c r="Q400" s="1518"/>
      <c r="R400" s="1891"/>
    </row>
    <row r="401" spans="1:18">
      <c r="A401" s="2467"/>
      <c r="B401" s="2498" t="s">
        <v>1937</v>
      </c>
      <c r="C401" s="2496"/>
      <c r="D401" s="1112"/>
      <c r="E401" s="1112"/>
      <c r="F401" s="2978"/>
      <c r="G401" s="2995"/>
      <c r="H401" s="1518"/>
      <c r="I401" s="1518"/>
      <c r="J401" s="1518"/>
      <c r="K401" s="1518"/>
      <c r="L401" s="1518"/>
      <c r="M401" s="1518"/>
      <c r="N401" s="1518"/>
      <c r="O401" s="1518"/>
      <c r="P401" s="1518"/>
      <c r="Q401" s="1518"/>
      <c r="R401" s="1891"/>
    </row>
    <row r="402" spans="1:18">
      <c r="A402" s="2467"/>
      <c r="B402" s="2498" t="s">
        <v>1938</v>
      </c>
      <c r="C402" s="2496"/>
      <c r="D402" s="1112"/>
      <c r="E402" s="1112"/>
      <c r="F402" s="2978"/>
      <c r="G402" s="2995"/>
      <c r="H402" s="1518"/>
      <c r="I402" s="1518"/>
      <c r="J402" s="1518"/>
      <c r="K402" s="1518"/>
      <c r="L402" s="1518"/>
      <c r="M402" s="1518"/>
      <c r="N402" s="1518"/>
      <c r="O402" s="1518"/>
      <c r="P402" s="1518"/>
      <c r="Q402" s="1518"/>
      <c r="R402" s="1891"/>
    </row>
    <row r="403" spans="1:18">
      <c r="A403" s="2467"/>
      <c r="B403" s="2498" t="s">
        <v>1930</v>
      </c>
      <c r="C403" s="2496"/>
      <c r="D403" s="1112"/>
      <c r="E403" s="1112"/>
      <c r="F403" s="2978"/>
      <c r="G403" s="2995"/>
      <c r="H403" s="1518"/>
      <c r="I403" s="1518"/>
      <c r="J403" s="1518"/>
      <c r="K403" s="1518"/>
      <c r="L403" s="1518"/>
      <c r="M403" s="1518"/>
      <c r="N403" s="1518"/>
      <c r="O403" s="1518"/>
      <c r="P403" s="1518"/>
      <c r="Q403" s="1518"/>
      <c r="R403" s="1891"/>
    </row>
    <row r="404" spans="1:18">
      <c r="A404" s="2467"/>
      <c r="B404" s="2498" t="s">
        <v>1936</v>
      </c>
      <c r="C404" s="2496"/>
      <c r="D404" s="1112"/>
      <c r="E404" s="1112"/>
      <c r="F404" s="2978"/>
      <c r="G404" s="2995"/>
      <c r="H404" s="1518"/>
      <c r="I404" s="1518"/>
      <c r="J404" s="1518"/>
      <c r="K404" s="1518"/>
      <c r="L404" s="1518"/>
      <c r="M404" s="1518"/>
      <c r="N404" s="1518"/>
      <c r="O404" s="1518"/>
      <c r="P404" s="1518"/>
      <c r="Q404" s="1518"/>
      <c r="R404" s="1891"/>
    </row>
    <row r="405" spans="1:18">
      <c r="A405" s="2467"/>
      <c r="B405" s="2498" t="s">
        <v>1937</v>
      </c>
      <c r="C405" s="2496"/>
      <c r="D405" s="1112"/>
      <c r="E405" s="1112"/>
      <c r="F405" s="2978"/>
      <c r="G405" s="2995"/>
      <c r="H405" s="1518"/>
      <c r="I405" s="1518"/>
      <c r="J405" s="1518"/>
      <c r="K405" s="1518"/>
      <c r="L405" s="1518"/>
      <c r="M405" s="1518"/>
      <c r="N405" s="1518"/>
      <c r="O405" s="1518"/>
      <c r="P405" s="1518"/>
      <c r="Q405" s="1518"/>
      <c r="R405" s="1891"/>
    </row>
    <row r="406" spans="1:18">
      <c r="A406" s="2467"/>
      <c r="B406" s="2498" t="s">
        <v>1938</v>
      </c>
      <c r="C406" s="2496"/>
      <c r="D406" s="1112"/>
      <c r="E406" s="1112"/>
      <c r="F406" s="2978"/>
      <c r="G406" s="2995"/>
      <c r="H406" s="1518"/>
      <c r="I406" s="1518"/>
      <c r="J406" s="1518"/>
      <c r="K406" s="1518"/>
      <c r="L406" s="1518"/>
      <c r="M406" s="1518"/>
      <c r="N406" s="1518"/>
      <c r="O406" s="1518"/>
      <c r="P406" s="1518"/>
      <c r="Q406" s="1518"/>
      <c r="R406" s="1891"/>
    </row>
    <row r="407" spans="1:18">
      <c r="A407" s="2467"/>
      <c r="B407" s="2498" t="s">
        <v>1931</v>
      </c>
      <c r="C407" s="2496"/>
      <c r="D407" s="1112"/>
      <c r="E407" s="1112"/>
      <c r="F407" s="2978"/>
      <c r="G407" s="2995"/>
      <c r="H407" s="1518"/>
      <c r="I407" s="1518"/>
      <c r="J407" s="1518"/>
      <c r="K407" s="1518"/>
      <c r="L407" s="1518"/>
      <c r="M407" s="1518"/>
      <c r="N407" s="1518"/>
      <c r="O407" s="1518"/>
      <c r="P407" s="1518"/>
      <c r="Q407" s="1518"/>
      <c r="R407" s="1891"/>
    </row>
    <row r="408" spans="1:18">
      <c r="A408" s="2467"/>
      <c r="B408" s="2498" t="s">
        <v>1936</v>
      </c>
      <c r="C408" s="2496"/>
      <c r="D408" s="1112"/>
      <c r="E408" s="1112"/>
      <c r="F408" s="2978"/>
      <c r="G408" s="2995"/>
      <c r="H408" s="1518"/>
      <c r="I408" s="1518"/>
      <c r="J408" s="1518"/>
      <c r="K408" s="1518"/>
      <c r="L408" s="1518"/>
      <c r="M408" s="1518"/>
      <c r="N408" s="1518"/>
      <c r="O408" s="1518"/>
      <c r="P408" s="1518"/>
      <c r="Q408" s="1518"/>
      <c r="R408" s="1891"/>
    </row>
    <row r="409" spans="1:18">
      <c r="A409" s="2467"/>
      <c r="B409" s="2498" t="s">
        <v>1937</v>
      </c>
      <c r="C409" s="2496"/>
      <c r="D409" s="1112"/>
      <c r="E409" s="1112"/>
      <c r="F409" s="2978"/>
      <c r="G409" s="2995"/>
      <c r="H409" s="1518"/>
      <c r="I409" s="1518"/>
      <c r="J409" s="1518"/>
      <c r="K409" s="1518"/>
      <c r="L409" s="1518"/>
      <c r="M409" s="1518"/>
      <c r="N409" s="1518"/>
      <c r="O409" s="1518"/>
      <c r="P409" s="1518"/>
      <c r="Q409" s="1518"/>
      <c r="R409" s="1891"/>
    </row>
    <row r="410" spans="1:18">
      <c r="A410" s="2467"/>
      <c r="B410" s="2498" t="s">
        <v>1938</v>
      </c>
      <c r="C410" s="2496"/>
      <c r="D410" s="1112"/>
      <c r="E410" s="1112"/>
      <c r="F410" s="2978"/>
      <c r="G410" s="2995"/>
      <c r="H410" s="1518"/>
      <c r="I410" s="1518"/>
      <c r="J410" s="1518"/>
      <c r="K410" s="1518"/>
      <c r="L410" s="1518"/>
      <c r="M410" s="1518"/>
      <c r="N410" s="1518"/>
      <c r="O410" s="1518"/>
      <c r="P410" s="1518"/>
      <c r="Q410" s="1518"/>
      <c r="R410" s="1891"/>
    </row>
    <row r="411" spans="1:18" ht="15.75" thickBot="1">
      <c r="A411" s="1764"/>
      <c r="B411" s="2499"/>
      <c r="C411" s="2500"/>
      <c r="D411" s="2501"/>
      <c r="E411" s="2501"/>
      <c r="F411" s="2979"/>
      <c r="G411" s="2996"/>
      <c r="H411" s="1925"/>
      <c r="I411" s="1925"/>
      <c r="J411" s="1925"/>
      <c r="K411" s="1925"/>
      <c r="L411" s="1925"/>
      <c r="M411" s="1925"/>
      <c r="N411" s="1925"/>
      <c r="O411" s="1925"/>
      <c r="P411" s="1925"/>
      <c r="Q411" s="1925"/>
      <c r="R411" s="1926"/>
    </row>
    <row r="412" spans="1:18" s="2361" customFormat="1">
      <c r="B412" s="2491"/>
      <c r="C412" s="2492"/>
      <c r="D412" s="2493"/>
      <c r="E412" s="2493"/>
      <c r="F412" s="2493"/>
      <c r="G412" s="2493"/>
    </row>
    <row r="416" spans="1:18">
      <c r="N416" s="363" t="s">
        <v>2947</v>
      </c>
      <c r="O416" s="363"/>
      <c r="P416" s="364"/>
      <c r="Q416" s="540"/>
    </row>
    <row r="417" spans="14:17">
      <c r="N417" s="363" t="s">
        <v>2950</v>
      </c>
      <c r="O417" s="363"/>
      <c r="P417" s="364"/>
      <c r="Q417" s="942"/>
    </row>
    <row r="418" spans="14:17">
      <c r="N418" s="363" t="s">
        <v>2353</v>
      </c>
      <c r="O418" s="363"/>
      <c r="P418" s="364"/>
      <c r="Q418" s="942"/>
    </row>
    <row r="419" spans="14:17">
      <c r="N419" s="3495"/>
      <c r="O419" s="3495"/>
      <c r="P419" s="3495"/>
      <c r="Q419" s="3495"/>
    </row>
    <row r="420" spans="14:17">
      <c r="N420" s="943"/>
      <c r="O420" s="943"/>
      <c r="P420" s="364"/>
      <c r="Q420" s="942"/>
    </row>
    <row r="421" spans="14:17">
      <c r="N421" s="369"/>
      <c r="O421" s="369"/>
      <c r="P421" s="370"/>
      <c r="Q421" s="942"/>
    </row>
    <row r="422" spans="14:17">
      <c r="N422" s="371" t="s">
        <v>2948</v>
      </c>
      <c r="O422" s="369"/>
      <c r="P422" s="370"/>
      <c r="Q422" s="942"/>
    </row>
    <row r="423" spans="14:17">
      <c r="N423" s="369" t="s">
        <v>2949</v>
      </c>
      <c r="O423" s="369"/>
      <c r="P423" s="370"/>
      <c r="Q423" s="942"/>
    </row>
  </sheetData>
  <mergeCells count="61">
    <mergeCell ref="C74:F74"/>
    <mergeCell ref="C75:F75"/>
    <mergeCell ref="C76:F76"/>
    <mergeCell ref="C77:F77"/>
    <mergeCell ref="C69:F69"/>
    <mergeCell ref="C70:F70"/>
    <mergeCell ref="C71:F71"/>
    <mergeCell ref="C72:F72"/>
    <mergeCell ref="C73:F73"/>
    <mergeCell ref="C64:F64"/>
    <mergeCell ref="C65:F65"/>
    <mergeCell ref="C66:F66"/>
    <mergeCell ref="C67:F67"/>
    <mergeCell ref="C68:F68"/>
    <mergeCell ref="C50:F50"/>
    <mergeCell ref="C51:F51"/>
    <mergeCell ref="C61:F61"/>
    <mergeCell ref="C62:F62"/>
    <mergeCell ref="C63:F63"/>
    <mergeCell ref="C45:F45"/>
    <mergeCell ref="C46:F46"/>
    <mergeCell ref="C47:F47"/>
    <mergeCell ref="C48:F48"/>
    <mergeCell ref="C49:F49"/>
    <mergeCell ref="C40:F40"/>
    <mergeCell ref="C41:F41"/>
    <mergeCell ref="C42:F42"/>
    <mergeCell ref="C43:F43"/>
    <mergeCell ref="C44:F44"/>
    <mergeCell ref="C33:F33"/>
    <mergeCell ref="C34:F34"/>
    <mergeCell ref="C35:F35"/>
    <mergeCell ref="C36:F36"/>
    <mergeCell ref="C39:F39"/>
    <mergeCell ref="C15:F15"/>
    <mergeCell ref="C16:F16"/>
    <mergeCell ref="C17:F17"/>
    <mergeCell ref="C18:F18"/>
    <mergeCell ref="C19:F19"/>
    <mergeCell ref="R8:R9"/>
    <mergeCell ref="B10:F10"/>
    <mergeCell ref="A1:R1"/>
    <mergeCell ref="A2:R2"/>
    <mergeCell ref="A3:Q3"/>
    <mergeCell ref="G8:G10"/>
    <mergeCell ref="N419:Q419"/>
    <mergeCell ref="A4:E4"/>
    <mergeCell ref="A5:E5"/>
    <mergeCell ref="I8:I9"/>
    <mergeCell ref="J8:J9"/>
    <mergeCell ref="K8:K9"/>
    <mergeCell ref="D258:F258"/>
    <mergeCell ref="A8:A9"/>
    <mergeCell ref="B8:F9"/>
    <mergeCell ref="H8:H9"/>
    <mergeCell ref="L8:O8"/>
    <mergeCell ref="P8:P9"/>
    <mergeCell ref="Q8:Q9"/>
    <mergeCell ref="B11:F11"/>
    <mergeCell ref="C13:F13"/>
    <mergeCell ref="C14:F14"/>
  </mergeCells>
  <printOptions horizontalCentered="1"/>
  <pageMargins left="0.31496062992125984" right="0.31496062992125984" top="0.74803149606299213" bottom="0.74803149606299213" header="0.31496062992125984" footer="0.31496062992125984"/>
  <pageSetup paperSize="14" scale="70" orientation="landscape" horizontalDpi="4294967293" verticalDpi="4294967293"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BZ151"/>
  <sheetViews>
    <sheetView view="pageBreakPreview" topLeftCell="A4" zoomScale="60" zoomScaleNormal="80" workbookViewId="0">
      <selection activeCell="BG26" sqref="BG26"/>
    </sheetView>
  </sheetViews>
  <sheetFormatPr defaultColWidth="3.5703125" defaultRowHeight="12.75"/>
  <cols>
    <col min="1" max="2" width="3.5703125" style="7"/>
    <col min="3" max="3" width="2.85546875" style="12" customWidth="1"/>
    <col min="4" max="4" width="3" style="7" customWidth="1"/>
    <col min="5" max="7" width="2.7109375" style="7" customWidth="1"/>
    <col min="8" max="8" width="50.7109375" style="7" customWidth="1"/>
    <col min="9" max="13" width="12.7109375" style="90" customWidth="1"/>
    <col min="14" max="19" width="12.7109375" style="7" customWidth="1"/>
    <col min="20" max="78" width="3.5703125" style="2363"/>
    <col min="79" max="16384" width="3.5703125" style="7"/>
  </cols>
  <sheetData>
    <row r="1" spans="1:78" ht="18.75">
      <c r="A1" s="3632" t="s">
        <v>2896</v>
      </c>
      <c r="B1" s="3632"/>
      <c r="C1" s="3632"/>
      <c r="D1" s="3632"/>
      <c r="E1" s="3632"/>
      <c r="F1" s="3632"/>
      <c r="G1" s="3632"/>
      <c r="H1" s="3632"/>
      <c r="I1" s="3632"/>
      <c r="J1" s="3632"/>
      <c r="K1" s="3632"/>
      <c r="L1" s="3632"/>
      <c r="M1" s="3632"/>
      <c r="N1" s="3632"/>
      <c r="O1" s="3632"/>
      <c r="P1" s="3632"/>
      <c r="Q1" s="3632"/>
      <c r="R1" s="3632"/>
      <c r="S1" s="3642"/>
    </row>
    <row r="2" spans="1:78" ht="18.75">
      <c r="A2" s="3523" t="s">
        <v>2586</v>
      </c>
      <c r="B2" s="3523"/>
      <c r="C2" s="3523"/>
      <c r="D2" s="3523"/>
      <c r="E2" s="3523"/>
      <c r="F2" s="3523"/>
      <c r="G2" s="3523"/>
      <c r="H2" s="3523"/>
      <c r="I2" s="3523"/>
      <c r="J2" s="3523"/>
      <c r="K2" s="3523"/>
      <c r="L2" s="3523"/>
      <c r="M2" s="3523"/>
      <c r="N2" s="3523"/>
      <c r="O2" s="3523"/>
      <c r="P2" s="3523"/>
      <c r="Q2" s="3523"/>
      <c r="R2" s="3523"/>
      <c r="S2" s="3642"/>
    </row>
    <row r="3" spans="1:78" ht="15.75">
      <c r="A3" s="1186"/>
      <c r="B3" s="1186"/>
      <c r="C3" s="1186"/>
      <c r="D3" s="1186"/>
      <c r="E3" s="1186"/>
      <c r="F3" s="1186"/>
      <c r="G3" s="1186"/>
      <c r="H3" s="1186"/>
      <c r="I3" s="1186"/>
      <c r="J3" s="1186"/>
      <c r="K3" s="1186"/>
      <c r="L3" s="1186"/>
      <c r="M3" s="1186"/>
      <c r="N3" s="1186"/>
      <c r="O3" s="1186"/>
      <c r="P3" s="1186"/>
      <c r="Q3" s="1186"/>
      <c r="R3" s="1186"/>
      <c r="S3" s="3642"/>
    </row>
    <row r="4" spans="1:78" ht="15.75">
      <c r="A4" s="3633" t="s">
        <v>1</v>
      </c>
      <c r="B4" s="3633"/>
      <c r="C4" s="3633"/>
      <c r="D4" s="3633"/>
      <c r="E4" s="3633"/>
      <c r="F4" s="1185"/>
      <c r="G4" s="1185"/>
      <c r="H4" s="1185" t="s">
        <v>2</v>
      </c>
      <c r="I4" s="1185"/>
      <c r="J4" s="1185"/>
      <c r="K4" s="1185"/>
      <c r="L4" s="1185"/>
      <c r="M4" s="1186"/>
      <c r="N4" s="1186"/>
      <c r="O4" s="1186"/>
      <c r="P4" s="1186"/>
      <c r="Q4" s="1186"/>
      <c r="R4" s="1186"/>
      <c r="S4" s="40"/>
    </row>
    <row r="5" spans="1:78" ht="15.75">
      <c r="A5" s="3633" t="s">
        <v>3</v>
      </c>
      <c r="B5" s="3633"/>
      <c r="C5" s="3633"/>
      <c r="D5" s="3633"/>
      <c r="E5" s="3633"/>
      <c r="F5" s="1185"/>
      <c r="G5" s="1185"/>
      <c r="H5" s="1185" t="s">
        <v>4</v>
      </c>
      <c r="I5" s="1185"/>
      <c r="J5" s="1185"/>
      <c r="K5" s="1185"/>
      <c r="L5" s="1185"/>
      <c r="M5" s="1186"/>
      <c r="N5" s="1186"/>
      <c r="O5" s="1186"/>
      <c r="P5" s="1186"/>
      <c r="Q5" s="1186"/>
      <c r="R5" s="1186"/>
      <c r="S5" s="40"/>
    </row>
    <row r="6" spans="1:78" ht="15.75">
      <c r="A6" s="8" t="s">
        <v>5</v>
      </c>
      <c r="B6" s="8"/>
      <c r="C6" s="8"/>
      <c r="D6" s="8"/>
      <c r="E6" s="8"/>
      <c r="F6" s="8"/>
      <c r="G6" s="8"/>
      <c r="H6" s="8" t="s">
        <v>2978</v>
      </c>
      <c r="I6" s="8"/>
      <c r="J6" s="8"/>
      <c r="K6" s="8"/>
      <c r="L6" s="8"/>
      <c r="M6" s="1186"/>
      <c r="N6" s="1186"/>
      <c r="O6" s="1186"/>
      <c r="P6" s="1186"/>
      <c r="Q6" s="1186"/>
      <c r="R6" s="1186"/>
      <c r="S6" s="40"/>
    </row>
    <row r="7" spans="1:78" ht="16.5" thickBot="1">
      <c r="A7" s="1186"/>
      <c r="B7" s="1186"/>
      <c r="C7" s="1186"/>
      <c r="D7" s="1186"/>
      <c r="E7" s="1186"/>
      <c r="F7" s="1186"/>
      <c r="G7" s="1186"/>
      <c r="H7" s="1186"/>
      <c r="I7" s="1186"/>
      <c r="J7" s="1186"/>
      <c r="K7" s="1186"/>
      <c r="L7" s="1186"/>
      <c r="M7" s="1186"/>
      <c r="N7" s="1186"/>
      <c r="O7" s="1186"/>
      <c r="P7" s="1186"/>
      <c r="Q7" s="1186"/>
      <c r="R7" s="1186"/>
      <c r="S7" s="40"/>
    </row>
    <row r="8" spans="1:78" s="18" customFormat="1" ht="20.100000000000001" customHeight="1" thickBot="1">
      <c r="A8" s="3634" t="s">
        <v>6</v>
      </c>
      <c r="B8" s="3636" t="s">
        <v>7</v>
      </c>
      <c r="C8" s="3637"/>
      <c r="D8" s="3637"/>
      <c r="E8" s="3637"/>
      <c r="F8" s="3637"/>
      <c r="G8" s="3637"/>
      <c r="H8" s="3638"/>
      <c r="I8" s="3475" t="s">
        <v>2943</v>
      </c>
      <c r="J8" s="3470" t="s">
        <v>2954</v>
      </c>
      <c r="K8" s="3470" t="s">
        <v>2955</v>
      </c>
      <c r="L8" s="3470" t="s">
        <v>2956</v>
      </c>
      <c r="M8" s="3477" t="s">
        <v>2944</v>
      </c>
      <c r="N8" s="3477"/>
      <c r="O8" s="3477"/>
      <c r="P8" s="3478"/>
      <c r="Q8" s="3480" t="s">
        <v>2945</v>
      </c>
      <c r="R8" s="3479" t="s">
        <v>8</v>
      </c>
      <c r="S8" s="3472" t="s">
        <v>723</v>
      </c>
      <c r="T8" s="557"/>
      <c r="U8" s="557"/>
      <c r="V8" s="557"/>
      <c r="W8" s="557"/>
      <c r="X8" s="557"/>
      <c r="Y8" s="557"/>
      <c r="Z8" s="557"/>
      <c r="AA8" s="557"/>
      <c r="AB8" s="557"/>
      <c r="AC8" s="557"/>
      <c r="AD8" s="557"/>
      <c r="AE8" s="557"/>
      <c r="AF8" s="557"/>
      <c r="AG8" s="557"/>
      <c r="AH8" s="557"/>
      <c r="AI8" s="557"/>
      <c r="AJ8" s="557"/>
      <c r="AK8" s="557"/>
      <c r="AL8" s="557"/>
      <c r="AM8" s="557"/>
      <c r="AN8" s="557"/>
      <c r="AO8" s="557"/>
      <c r="AP8" s="557"/>
      <c r="AQ8" s="557"/>
      <c r="AR8" s="557"/>
      <c r="AS8" s="557"/>
      <c r="AT8" s="557"/>
      <c r="AU8" s="557"/>
      <c r="AV8" s="557"/>
      <c r="AW8" s="557"/>
      <c r="AX8" s="557"/>
      <c r="AY8" s="557"/>
      <c r="AZ8" s="557"/>
      <c r="BA8" s="557"/>
      <c r="BB8" s="557"/>
      <c r="BC8" s="557"/>
      <c r="BD8" s="557"/>
      <c r="BE8" s="557"/>
      <c r="BF8" s="557"/>
      <c r="BG8" s="557"/>
      <c r="BH8" s="557"/>
      <c r="BI8" s="557"/>
      <c r="BJ8" s="557"/>
      <c r="BK8" s="557"/>
      <c r="BL8" s="557"/>
      <c r="BM8" s="557"/>
      <c r="BN8" s="557"/>
      <c r="BO8" s="557"/>
      <c r="BP8" s="557"/>
      <c r="BQ8" s="557"/>
      <c r="BR8" s="557"/>
      <c r="BS8" s="557"/>
      <c r="BT8" s="557"/>
      <c r="BU8" s="557"/>
      <c r="BV8" s="557"/>
      <c r="BW8" s="557"/>
      <c r="BX8" s="557"/>
      <c r="BY8" s="557"/>
      <c r="BZ8" s="557"/>
    </row>
    <row r="9" spans="1:78" s="18" customFormat="1" ht="20.100000000000001" customHeight="1" thickBot="1">
      <c r="A9" s="3635"/>
      <c r="B9" s="3639"/>
      <c r="C9" s="3640"/>
      <c r="D9" s="3640"/>
      <c r="E9" s="3640"/>
      <c r="F9" s="3640"/>
      <c r="G9" s="3640"/>
      <c r="H9" s="3641"/>
      <c r="I9" s="3476"/>
      <c r="J9" s="3471"/>
      <c r="K9" s="3471"/>
      <c r="L9" s="3471"/>
      <c r="M9" s="1193" t="s">
        <v>2716</v>
      </c>
      <c r="N9" s="536" t="s">
        <v>2717</v>
      </c>
      <c r="O9" s="536" t="s">
        <v>2718</v>
      </c>
      <c r="P9" s="537" t="s">
        <v>2719</v>
      </c>
      <c r="Q9" s="3481"/>
      <c r="R9" s="3479"/>
      <c r="S9" s="3473"/>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7"/>
      <c r="AY9" s="557"/>
      <c r="AZ9" s="557"/>
      <c r="BA9" s="557"/>
      <c r="BB9" s="557"/>
      <c r="BC9" s="557"/>
      <c r="BD9" s="557"/>
      <c r="BE9" s="557"/>
      <c r="BF9" s="557"/>
      <c r="BG9" s="557"/>
      <c r="BH9" s="557"/>
      <c r="BI9" s="557"/>
      <c r="BJ9" s="557"/>
      <c r="BK9" s="557"/>
      <c r="BL9" s="557"/>
      <c r="BM9" s="557"/>
      <c r="BN9" s="557"/>
      <c r="BO9" s="557"/>
      <c r="BP9" s="557"/>
      <c r="BQ9" s="557"/>
      <c r="BR9" s="557"/>
      <c r="BS9" s="557"/>
      <c r="BT9" s="557"/>
      <c r="BU9" s="557"/>
      <c r="BV9" s="557"/>
      <c r="BW9" s="557"/>
      <c r="BX9" s="557"/>
      <c r="BY9" s="557"/>
      <c r="BZ9" s="557"/>
    </row>
    <row r="10" spans="1:78" s="18" customFormat="1" ht="13.5" thickBot="1">
      <c r="A10" s="1184">
        <v>1</v>
      </c>
      <c r="B10" s="3629">
        <v>2</v>
      </c>
      <c r="C10" s="3630"/>
      <c r="D10" s="3630"/>
      <c r="E10" s="3630"/>
      <c r="F10" s="3630"/>
      <c r="G10" s="3630"/>
      <c r="H10" s="3631"/>
      <c r="I10" s="1227">
        <v>3</v>
      </c>
      <c r="J10" s="1227">
        <v>4</v>
      </c>
      <c r="K10" s="1227">
        <v>5</v>
      </c>
      <c r="L10" s="1227">
        <v>6</v>
      </c>
      <c r="M10" s="351">
        <v>7</v>
      </c>
      <c r="N10" s="351">
        <v>8</v>
      </c>
      <c r="O10" s="351">
        <v>9</v>
      </c>
      <c r="P10" s="351">
        <v>10</v>
      </c>
      <c r="Q10" s="351">
        <v>11</v>
      </c>
      <c r="R10" s="1190">
        <v>12</v>
      </c>
      <c r="S10" s="352">
        <v>13</v>
      </c>
      <c r="T10" s="557"/>
      <c r="U10" s="557"/>
      <c r="V10" s="557"/>
      <c r="W10" s="557"/>
      <c r="X10" s="557"/>
      <c r="Y10" s="557"/>
      <c r="Z10" s="557"/>
      <c r="AA10" s="557"/>
      <c r="AB10" s="557"/>
      <c r="AC10" s="557"/>
      <c r="AD10" s="557"/>
      <c r="AE10" s="557"/>
      <c r="AF10" s="557"/>
      <c r="AG10" s="557"/>
      <c r="AH10" s="557"/>
      <c r="AI10" s="557"/>
      <c r="AJ10" s="557"/>
      <c r="AK10" s="557"/>
      <c r="AL10" s="557"/>
      <c r="AM10" s="557"/>
      <c r="AN10" s="557"/>
      <c r="AO10" s="557"/>
      <c r="AP10" s="557"/>
      <c r="AQ10" s="557"/>
      <c r="AR10" s="557"/>
      <c r="AS10" s="557"/>
      <c r="AT10" s="557"/>
      <c r="AU10" s="557"/>
      <c r="AV10" s="557"/>
      <c r="AW10" s="557"/>
      <c r="AX10" s="557"/>
      <c r="AY10" s="557"/>
      <c r="AZ10" s="557"/>
      <c r="BA10" s="557"/>
      <c r="BB10" s="557"/>
      <c r="BC10" s="557"/>
      <c r="BD10" s="557"/>
      <c r="BE10" s="557"/>
      <c r="BF10" s="557"/>
      <c r="BG10" s="557"/>
      <c r="BH10" s="557"/>
      <c r="BI10" s="557"/>
      <c r="BJ10" s="557"/>
      <c r="BK10" s="557"/>
      <c r="BL10" s="557"/>
      <c r="BM10" s="557"/>
      <c r="BN10" s="557"/>
      <c r="BO10" s="557"/>
      <c r="BP10" s="557"/>
      <c r="BQ10" s="557"/>
      <c r="BR10" s="557"/>
      <c r="BS10" s="557"/>
      <c r="BT10" s="557"/>
      <c r="BU10" s="557"/>
      <c r="BV10" s="557"/>
      <c r="BW10" s="557"/>
      <c r="BX10" s="557"/>
      <c r="BY10" s="557"/>
      <c r="BZ10" s="557"/>
    </row>
    <row r="11" spans="1:78">
      <c r="A11" s="886"/>
      <c r="B11" s="2206" t="s">
        <v>579</v>
      </c>
      <c r="C11" s="672"/>
      <c r="D11" s="673"/>
      <c r="E11" s="673"/>
      <c r="F11" s="673"/>
      <c r="G11" s="673"/>
      <c r="H11" s="673"/>
      <c r="I11" s="2207"/>
      <c r="J11" s="1297"/>
      <c r="K11" s="1297"/>
      <c r="L11" s="1297"/>
      <c r="M11" s="2208"/>
      <c r="N11" s="2209"/>
      <c r="O11" s="2209"/>
      <c r="P11" s="2209"/>
      <c r="Q11" s="2210"/>
      <c r="R11" s="2211"/>
      <c r="S11" s="2212"/>
    </row>
    <row r="12" spans="1:78" ht="15.75">
      <c r="A12" s="2213"/>
      <c r="B12" s="2214"/>
      <c r="C12" s="674" t="s">
        <v>347</v>
      </c>
      <c r="D12" s="675"/>
      <c r="E12" s="675"/>
      <c r="F12" s="675"/>
      <c r="G12" s="675"/>
      <c r="H12" s="675"/>
      <c r="I12" s="2215"/>
      <c r="J12" s="1298"/>
      <c r="K12" s="1298"/>
      <c r="L12" s="1298"/>
      <c r="M12" s="2216"/>
      <c r="N12" s="2217"/>
      <c r="O12" s="2217"/>
      <c r="P12" s="2218"/>
      <c r="Q12" s="2219"/>
      <c r="R12" s="2214"/>
      <c r="S12" s="2220"/>
    </row>
    <row r="13" spans="1:78" ht="15.75">
      <c r="A13" s="2213"/>
      <c r="B13" s="2214"/>
      <c r="C13" s="674"/>
      <c r="D13" s="675" t="s">
        <v>1165</v>
      </c>
      <c r="E13" s="676"/>
      <c r="F13" s="676"/>
      <c r="G13" s="676"/>
      <c r="H13" s="676"/>
      <c r="I13" s="2215"/>
      <c r="J13" s="1298"/>
      <c r="K13" s="1298"/>
      <c r="L13" s="1298"/>
      <c r="M13" s="2216"/>
      <c r="N13" s="2217"/>
      <c r="O13" s="2217"/>
      <c r="P13" s="2218"/>
      <c r="Q13" s="2219"/>
      <c r="R13" s="2221"/>
      <c r="S13" s="2220"/>
    </row>
    <row r="14" spans="1:78" ht="15.75">
      <c r="A14" s="2213"/>
      <c r="B14" s="2214"/>
      <c r="C14" s="677"/>
      <c r="D14" s="675"/>
      <c r="E14" s="675" t="s">
        <v>1166</v>
      </c>
      <c r="F14" s="675"/>
      <c r="G14" s="675"/>
      <c r="H14" s="675"/>
      <c r="I14" s="2215"/>
      <c r="J14" s="1298"/>
      <c r="K14" s="1298"/>
      <c r="L14" s="1298"/>
      <c r="M14" s="2216"/>
      <c r="N14" s="2217"/>
      <c r="O14" s="2217"/>
      <c r="P14" s="2218"/>
      <c r="Q14" s="2219"/>
      <c r="R14" s="2222"/>
      <c r="S14" s="2220"/>
    </row>
    <row r="15" spans="1:78" ht="15.75">
      <c r="A15" s="2213"/>
      <c r="B15" s="2214"/>
      <c r="C15" s="677"/>
      <c r="D15" s="675"/>
      <c r="E15" s="675"/>
      <c r="F15" s="675" t="s">
        <v>2897</v>
      </c>
      <c r="G15" s="675"/>
      <c r="H15" s="675"/>
      <c r="I15" s="1299"/>
      <c r="J15" s="1299"/>
      <c r="K15" s="1299"/>
      <c r="L15" s="1299"/>
      <c r="M15" s="2223"/>
      <c r="N15" s="2224"/>
      <c r="O15" s="2223"/>
      <c r="P15" s="2225"/>
      <c r="Q15" s="2226"/>
      <c r="R15" s="2227"/>
      <c r="S15" s="2228"/>
    </row>
    <row r="16" spans="1:78" ht="15.75">
      <c r="A16" s="2229"/>
      <c r="B16" s="678"/>
      <c r="C16" s="679"/>
      <c r="D16" s="680"/>
      <c r="E16" s="680"/>
      <c r="F16" s="681" t="s">
        <v>2898</v>
      </c>
      <c r="G16" s="681"/>
      <c r="H16" s="681"/>
      <c r="I16" s="1299"/>
      <c r="J16" s="1299"/>
      <c r="K16" s="1299"/>
      <c r="L16" s="1299"/>
      <c r="M16" s="1303"/>
      <c r="N16" s="1303"/>
      <c r="O16" s="1303"/>
      <c r="P16" s="1303"/>
      <c r="Q16" s="1299"/>
      <c r="R16" s="2227"/>
      <c r="S16" s="2228"/>
    </row>
    <row r="17" spans="1:78" s="65" customFormat="1" ht="15.75">
      <c r="A17" s="2229"/>
      <c r="B17" s="678"/>
      <c r="C17" s="679"/>
      <c r="D17" s="680"/>
      <c r="E17" s="680" t="s">
        <v>1167</v>
      </c>
      <c r="F17" s="681"/>
      <c r="G17" s="681"/>
      <c r="H17" s="681"/>
      <c r="I17" s="2230"/>
      <c r="J17" s="1300"/>
      <c r="K17" s="1300"/>
      <c r="L17" s="1300"/>
      <c r="M17" s="682"/>
      <c r="N17" s="682"/>
      <c r="O17" s="683"/>
      <c r="P17" s="684"/>
      <c r="Q17" s="685"/>
      <c r="R17" s="686"/>
      <c r="S17" s="2231"/>
      <c r="T17" s="2364"/>
      <c r="U17" s="2364"/>
      <c r="V17" s="2364"/>
      <c r="W17" s="2364"/>
      <c r="X17" s="2364"/>
      <c r="Y17" s="2364"/>
      <c r="Z17" s="2364"/>
      <c r="AA17" s="2364"/>
      <c r="AB17" s="2364"/>
      <c r="AC17" s="2364"/>
      <c r="AD17" s="2364"/>
      <c r="AE17" s="2364"/>
      <c r="AF17" s="2364"/>
      <c r="AG17" s="2364"/>
      <c r="AH17" s="2364"/>
      <c r="AI17" s="2364"/>
      <c r="AJ17" s="2364"/>
      <c r="AK17" s="2364"/>
      <c r="AL17" s="2364"/>
      <c r="AM17" s="2364"/>
      <c r="AN17" s="2364"/>
      <c r="AO17" s="2364"/>
      <c r="AP17" s="2364"/>
      <c r="AQ17" s="2364"/>
      <c r="AR17" s="2364"/>
      <c r="AS17" s="2364"/>
      <c r="AT17" s="2364"/>
      <c r="AU17" s="2364"/>
      <c r="AV17" s="2364"/>
      <c r="AW17" s="2364"/>
      <c r="AX17" s="2364"/>
      <c r="AY17" s="2364"/>
      <c r="AZ17" s="2364"/>
      <c r="BA17" s="2364"/>
      <c r="BB17" s="2364"/>
      <c r="BC17" s="2364"/>
      <c r="BD17" s="2364"/>
      <c r="BE17" s="2364"/>
      <c r="BF17" s="2364"/>
      <c r="BG17" s="2364"/>
      <c r="BH17" s="2364"/>
      <c r="BI17" s="2364"/>
      <c r="BJ17" s="2364"/>
      <c r="BK17" s="2364"/>
      <c r="BL17" s="2364"/>
      <c r="BM17" s="2364"/>
      <c r="BN17" s="2364"/>
      <c r="BO17" s="2364"/>
      <c r="BP17" s="2364"/>
      <c r="BQ17" s="2364"/>
      <c r="BR17" s="2364"/>
      <c r="BS17" s="2364"/>
      <c r="BT17" s="2364"/>
      <c r="BU17" s="2364"/>
      <c r="BV17" s="2364"/>
      <c r="BW17" s="2364"/>
      <c r="BX17" s="2364"/>
      <c r="BY17" s="2364"/>
      <c r="BZ17" s="2364"/>
    </row>
    <row r="18" spans="1:78" ht="15.75">
      <c r="A18" s="2213"/>
      <c r="B18" s="2214"/>
      <c r="C18" s="677"/>
      <c r="D18" s="675"/>
      <c r="E18" s="675"/>
      <c r="F18" s="675" t="s">
        <v>1436</v>
      </c>
      <c r="G18" s="675"/>
      <c r="H18" s="675"/>
      <c r="I18" s="1299"/>
      <c r="J18" s="1299"/>
      <c r="K18" s="1299"/>
      <c r="L18" s="1299"/>
      <c r="M18" s="1303"/>
      <c r="N18" s="1303"/>
      <c r="O18" s="1303"/>
      <c r="P18" s="1303"/>
      <c r="Q18" s="1299"/>
      <c r="R18" s="2227"/>
      <c r="S18" s="2228"/>
    </row>
    <row r="19" spans="1:78" s="15" customFormat="1" ht="15.75">
      <c r="A19" s="2213"/>
      <c r="B19" s="2214"/>
      <c r="C19" s="677"/>
      <c r="D19" s="675"/>
      <c r="E19" s="675"/>
      <c r="F19" s="675" t="s">
        <v>1437</v>
      </c>
      <c r="G19" s="675"/>
      <c r="H19" s="675"/>
      <c r="I19" s="1299"/>
      <c r="J19" s="1299"/>
      <c r="K19" s="1299"/>
      <c r="L19" s="1299"/>
      <c r="M19" s="1303"/>
      <c r="N19" s="1303"/>
      <c r="O19" s="1303"/>
      <c r="P19" s="1303"/>
      <c r="Q19" s="2232"/>
      <c r="R19" s="2227"/>
      <c r="S19" s="2228"/>
      <c r="T19" s="2363"/>
      <c r="U19" s="2363"/>
      <c r="V19" s="2363"/>
      <c r="W19" s="2363"/>
      <c r="X19" s="2363"/>
      <c r="Y19" s="2363"/>
      <c r="Z19" s="2363"/>
      <c r="AA19" s="2363"/>
      <c r="AB19" s="2363"/>
      <c r="AC19" s="2363"/>
      <c r="AD19" s="2363"/>
      <c r="AE19" s="2363"/>
      <c r="AF19" s="2363"/>
      <c r="AG19" s="2363"/>
      <c r="AH19" s="2363"/>
      <c r="AI19" s="2363"/>
      <c r="AJ19" s="2363"/>
      <c r="AK19" s="2363"/>
      <c r="AL19" s="2363"/>
      <c r="AM19" s="2363"/>
      <c r="AN19" s="2363"/>
      <c r="AO19" s="2363"/>
      <c r="AP19" s="2363"/>
      <c r="AQ19" s="2363"/>
      <c r="AR19" s="2363"/>
      <c r="AS19" s="2363"/>
      <c r="AT19" s="2363"/>
      <c r="AU19" s="2363"/>
      <c r="AV19" s="2363"/>
      <c r="AW19" s="2363"/>
      <c r="AX19" s="2363"/>
      <c r="AY19" s="2363"/>
      <c r="AZ19" s="2363"/>
      <c r="BA19" s="2363"/>
      <c r="BB19" s="2363"/>
      <c r="BC19" s="2363"/>
      <c r="BD19" s="2363"/>
      <c r="BE19" s="2363"/>
      <c r="BF19" s="2363"/>
      <c r="BG19" s="2363"/>
      <c r="BH19" s="2363"/>
      <c r="BI19" s="2363"/>
      <c r="BJ19" s="2363"/>
      <c r="BK19" s="2363"/>
      <c r="BL19" s="2363"/>
      <c r="BM19" s="2363"/>
      <c r="BN19" s="2363"/>
      <c r="BO19" s="2363"/>
      <c r="BP19" s="2363"/>
      <c r="BQ19" s="2363"/>
      <c r="BR19" s="2363"/>
      <c r="BS19" s="2363"/>
      <c r="BT19" s="2363"/>
      <c r="BU19" s="2363"/>
      <c r="BV19" s="2363"/>
      <c r="BW19" s="2363"/>
      <c r="BX19" s="2363"/>
      <c r="BY19" s="2363"/>
      <c r="BZ19" s="2363"/>
    </row>
    <row r="20" spans="1:78" s="15" customFormat="1" ht="15.75">
      <c r="A20" s="2213"/>
      <c r="B20" s="2214"/>
      <c r="C20" s="677"/>
      <c r="D20" s="675"/>
      <c r="E20" s="675"/>
      <c r="F20" s="675" t="s">
        <v>1438</v>
      </c>
      <c r="G20" s="675"/>
      <c r="H20" s="675"/>
      <c r="I20" s="1301"/>
      <c r="J20" s="1301"/>
      <c r="K20" s="1301"/>
      <c r="L20" s="1301"/>
      <c r="M20" s="2233"/>
      <c r="N20" s="2233"/>
      <c r="O20" s="2233"/>
      <c r="P20" s="1303"/>
      <c r="Q20" s="1299"/>
      <c r="R20" s="2227"/>
      <c r="S20" s="2228"/>
      <c r="T20" s="2363"/>
      <c r="U20" s="2363"/>
      <c r="V20" s="2363"/>
      <c r="W20" s="2363"/>
      <c r="X20" s="2363"/>
      <c r="Y20" s="2363"/>
      <c r="Z20" s="2363"/>
      <c r="AA20" s="2363"/>
      <c r="AB20" s="2363"/>
      <c r="AC20" s="2363"/>
      <c r="AD20" s="2363"/>
      <c r="AE20" s="2363"/>
      <c r="AF20" s="2363"/>
      <c r="AG20" s="2363"/>
      <c r="AH20" s="2363"/>
      <c r="AI20" s="2363"/>
      <c r="AJ20" s="2363"/>
      <c r="AK20" s="2363"/>
      <c r="AL20" s="2363"/>
      <c r="AM20" s="2363"/>
      <c r="AN20" s="2363"/>
      <c r="AO20" s="2363"/>
      <c r="AP20" s="2363"/>
      <c r="AQ20" s="2363"/>
      <c r="AR20" s="2363"/>
      <c r="AS20" s="2363"/>
      <c r="AT20" s="2363"/>
      <c r="AU20" s="2363"/>
      <c r="AV20" s="2363"/>
      <c r="AW20" s="2363"/>
      <c r="AX20" s="2363"/>
      <c r="AY20" s="2363"/>
      <c r="AZ20" s="2363"/>
      <c r="BA20" s="2363"/>
      <c r="BB20" s="2363"/>
      <c r="BC20" s="2363"/>
      <c r="BD20" s="2363"/>
      <c r="BE20" s="2363"/>
      <c r="BF20" s="2363"/>
      <c r="BG20" s="2363"/>
      <c r="BH20" s="2363"/>
      <c r="BI20" s="2363"/>
      <c r="BJ20" s="2363"/>
      <c r="BK20" s="2363"/>
      <c r="BL20" s="2363"/>
      <c r="BM20" s="2363"/>
      <c r="BN20" s="2363"/>
      <c r="BO20" s="2363"/>
      <c r="BP20" s="2363"/>
      <c r="BQ20" s="2363"/>
      <c r="BR20" s="2363"/>
      <c r="BS20" s="2363"/>
      <c r="BT20" s="2363"/>
      <c r="BU20" s="2363"/>
      <c r="BV20" s="2363"/>
      <c r="BW20" s="2363"/>
      <c r="BX20" s="2363"/>
      <c r="BY20" s="2363"/>
      <c r="BZ20" s="2363"/>
    </row>
    <row r="21" spans="1:78" s="15" customFormat="1" ht="15.75">
      <c r="A21" s="2213"/>
      <c r="B21" s="2214"/>
      <c r="C21" s="677"/>
      <c r="D21" s="675"/>
      <c r="E21" s="675"/>
      <c r="F21" s="675" t="s">
        <v>2899</v>
      </c>
      <c r="G21" s="675"/>
      <c r="H21" s="675"/>
      <c r="I21" s="1299"/>
      <c r="J21" s="1299"/>
      <c r="K21" s="1299"/>
      <c r="L21" s="1299"/>
      <c r="M21" s="1303"/>
      <c r="N21" s="1303"/>
      <c r="O21" s="1303"/>
      <c r="P21" s="1303"/>
      <c r="Q21" s="1299"/>
      <c r="R21" s="2227"/>
      <c r="S21" s="2228"/>
      <c r="T21" s="2363"/>
      <c r="U21" s="2363"/>
      <c r="V21" s="2363"/>
      <c r="W21" s="2363"/>
      <c r="X21" s="2363"/>
      <c r="Y21" s="2363"/>
      <c r="Z21" s="2363"/>
      <c r="AA21" s="2363"/>
      <c r="AB21" s="2363"/>
      <c r="AC21" s="2363"/>
      <c r="AD21" s="2363"/>
      <c r="AE21" s="2363"/>
      <c r="AF21" s="2363"/>
      <c r="AG21" s="2363"/>
      <c r="AH21" s="2363"/>
      <c r="AI21" s="2363"/>
      <c r="AJ21" s="2363"/>
      <c r="AK21" s="2363"/>
      <c r="AL21" s="2363"/>
      <c r="AM21" s="2363"/>
      <c r="AN21" s="2363"/>
      <c r="AO21" s="2363"/>
      <c r="AP21" s="2363"/>
      <c r="AQ21" s="2363"/>
      <c r="AR21" s="2363"/>
      <c r="AS21" s="2363"/>
      <c r="AT21" s="2363"/>
      <c r="AU21" s="2363"/>
      <c r="AV21" s="2363"/>
      <c r="AW21" s="2363"/>
      <c r="AX21" s="2363"/>
      <c r="AY21" s="2363"/>
      <c r="AZ21" s="2363"/>
      <c r="BA21" s="2363"/>
      <c r="BB21" s="2363"/>
      <c r="BC21" s="2363"/>
      <c r="BD21" s="2363"/>
      <c r="BE21" s="2363"/>
      <c r="BF21" s="2363"/>
      <c r="BG21" s="2363"/>
      <c r="BH21" s="2363"/>
      <c r="BI21" s="2363"/>
      <c r="BJ21" s="2363"/>
      <c r="BK21" s="2363"/>
      <c r="BL21" s="2363"/>
      <c r="BM21" s="2363"/>
      <c r="BN21" s="2363"/>
      <c r="BO21" s="2363"/>
      <c r="BP21" s="2363"/>
      <c r="BQ21" s="2363"/>
      <c r="BR21" s="2363"/>
      <c r="BS21" s="2363"/>
      <c r="BT21" s="2363"/>
      <c r="BU21" s="2363"/>
      <c r="BV21" s="2363"/>
      <c r="BW21" s="2363"/>
      <c r="BX21" s="2363"/>
      <c r="BY21" s="2363"/>
      <c r="BZ21" s="2363"/>
    </row>
    <row r="22" spans="1:78" s="100" customFormat="1" ht="15.75">
      <c r="A22" s="2213"/>
      <c r="B22" s="2214"/>
      <c r="C22" s="677"/>
      <c r="D22" s="675"/>
      <c r="E22" s="675"/>
      <c r="F22" s="675" t="s">
        <v>2579</v>
      </c>
      <c r="G22" s="675"/>
      <c r="H22" s="675"/>
      <c r="I22" s="1301"/>
      <c r="J22" s="1301"/>
      <c r="K22" s="1301"/>
      <c r="L22" s="1301"/>
      <c r="M22" s="2233"/>
      <c r="N22" s="2233"/>
      <c r="O22" s="2233"/>
      <c r="P22" s="2233"/>
      <c r="Q22" s="1301"/>
      <c r="R22" s="2227"/>
      <c r="S22" s="2228"/>
      <c r="T22" s="2363"/>
      <c r="U22" s="2363"/>
      <c r="V22" s="2363"/>
      <c r="W22" s="2363"/>
      <c r="X22" s="2363"/>
      <c r="Y22" s="2363"/>
      <c r="Z22" s="2363"/>
      <c r="AA22" s="2363"/>
      <c r="AB22" s="2363"/>
      <c r="AC22" s="2363"/>
      <c r="AD22" s="2363"/>
      <c r="AE22" s="2363"/>
      <c r="AF22" s="2363"/>
      <c r="AG22" s="2363"/>
      <c r="AH22" s="2363"/>
      <c r="AI22" s="2363"/>
      <c r="AJ22" s="2363"/>
      <c r="AK22" s="2363"/>
      <c r="AL22" s="2363"/>
      <c r="AM22" s="2363"/>
      <c r="AN22" s="2363"/>
      <c r="AO22" s="2363"/>
      <c r="AP22" s="2363"/>
      <c r="AQ22" s="2363"/>
      <c r="AR22" s="2363"/>
      <c r="AS22" s="2363"/>
      <c r="AT22" s="2363"/>
      <c r="AU22" s="2363"/>
      <c r="AV22" s="2363"/>
      <c r="AW22" s="2363"/>
      <c r="AX22" s="2363"/>
      <c r="AY22" s="2363"/>
      <c r="AZ22" s="2363"/>
      <c r="BA22" s="2363"/>
      <c r="BB22" s="2363"/>
      <c r="BC22" s="2363"/>
      <c r="BD22" s="2363"/>
      <c r="BE22" s="2363"/>
      <c r="BF22" s="2363"/>
      <c r="BG22" s="2363"/>
      <c r="BH22" s="2363"/>
      <c r="BI22" s="2363"/>
      <c r="BJ22" s="2363"/>
      <c r="BK22" s="2363"/>
      <c r="BL22" s="2363"/>
      <c r="BM22" s="2363"/>
      <c r="BN22" s="2363"/>
      <c r="BO22" s="2363"/>
      <c r="BP22" s="2363"/>
      <c r="BQ22" s="2363"/>
      <c r="BR22" s="2363"/>
      <c r="BS22" s="2363"/>
      <c r="BT22" s="2363"/>
      <c r="BU22" s="2363"/>
      <c r="BV22" s="2363"/>
      <c r="BW22" s="2363"/>
      <c r="BX22" s="2363"/>
      <c r="BY22" s="2363"/>
      <c r="BZ22" s="2363"/>
    </row>
    <row r="23" spans="1:78" s="15" customFormat="1" ht="15.75">
      <c r="A23" s="2213"/>
      <c r="B23" s="2214"/>
      <c r="C23" s="677"/>
      <c r="D23" s="675"/>
      <c r="E23" s="675"/>
      <c r="F23" s="675" t="s">
        <v>2580</v>
      </c>
      <c r="G23" s="675"/>
      <c r="H23" s="675"/>
      <c r="I23" s="1302"/>
      <c r="J23" s="1302"/>
      <c r="K23" s="1302"/>
      <c r="L23" s="1302"/>
      <c r="M23" s="2234"/>
      <c r="N23" s="2234"/>
      <c r="O23" s="2234"/>
      <c r="P23" s="2234"/>
      <c r="Q23" s="1302"/>
      <c r="R23" s="2227"/>
      <c r="S23" s="2228"/>
      <c r="T23" s="2363"/>
      <c r="U23" s="2363"/>
      <c r="V23" s="2363"/>
      <c r="W23" s="2363"/>
      <c r="X23" s="2363"/>
      <c r="Y23" s="2363"/>
      <c r="Z23" s="2363"/>
      <c r="AA23" s="2363"/>
      <c r="AB23" s="2363"/>
      <c r="AC23" s="2363"/>
      <c r="AD23" s="2363"/>
      <c r="AE23" s="2363"/>
      <c r="AF23" s="2363"/>
      <c r="AG23" s="2363"/>
      <c r="AH23" s="2363"/>
      <c r="AI23" s="2363"/>
      <c r="AJ23" s="2363"/>
      <c r="AK23" s="2363"/>
      <c r="AL23" s="2363"/>
      <c r="AM23" s="2363"/>
      <c r="AN23" s="2363"/>
      <c r="AO23" s="2363"/>
      <c r="AP23" s="2363"/>
      <c r="AQ23" s="2363"/>
      <c r="AR23" s="2363"/>
      <c r="AS23" s="2363"/>
      <c r="AT23" s="2363"/>
      <c r="AU23" s="2363"/>
      <c r="AV23" s="2363"/>
      <c r="AW23" s="2363"/>
      <c r="AX23" s="2363"/>
      <c r="AY23" s="2363"/>
      <c r="AZ23" s="2363"/>
      <c r="BA23" s="2363"/>
      <c r="BB23" s="2363"/>
      <c r="BC23" s="2363"/>
      <c r="BD23" s="2363"/>
      <c r="BE23" s="2363"/>
      <c r="BF23" s="2363"/>
      <c r="BG23" s="2363"/>
      <c r="BH23" s="2363"/>
      <c r="BI23" s="2363"/>
      <c r="BJ23" s="2363"/>
      <c r="BK23" s="2363"/>
      <c r="BL23" s="2363"/>
      <c r="BM23" s="2363"/>
      <c r="BN23" s="2363"/>
      <c r="BO23" s="2363"/>
      <c r="BP23" s="2363"/>
      <c r="BQ23" s="2363"/>
      <c r="BR23" s="2363"/>
      <c r="BS23" s="2363"/>
      <c r="BT23" s="2363"/>
      <c r="BU23" s="2363"/>
      <c r="BV23" s="2363"/>
      <c r="BW23" s="2363"/>
      <c r="BX23" s="2363"/>
      <c r="BY23" s="2363"/>
      <c r="BZ23" s="2363"/>
    </row>
    <row r="24" spans="1:78" s="15" customFormat="1" ht="15.75">
      <c r="A24" s="2213"/>
      <c r="B24" s="2214"/>
      <c r="C24" s="677"/>
      <c r="D24" s="675"/>
      <c r="E24" s="675"/>
      <c r="F24" s="675" t="s">
        <v>2581</v>
      </c>
      <c r="G24" s="675"/>
      <c r="H24" s="675"/>
      <c r="I24" s="1302"/>
      <c r="J24" s="1302"/>
      <c r="K24" s="1302"/>
      <c r="L24" s="1302"/>
      <c r="M24" s="2234"/>
      <c r="N24" s="2234"/>
      <c r="O24" s="2234"/>
      <c r="P24" s="2234"/>
      <c r="Q24" s="1302"/>
      <c r="R24" s="2227"/>
      <c r="S24" s="2228"/>
      <c r="T24" s="2363"/>
      <c r="U24" s="2363"/>
      <c r="V24" s="2363"/>
      <c r="W24" s="2363"/>
      <c r="X24" s="2363"/>
      <c r="Y24" s="2363"/>
      <c r="Z24" s="2363"/>
      <c r="AA24" s="2363"/>
      <c r="AB24" s="2363"/>
      <c r="AC24" s="2363"/>
      <c r="AD24" s="2363"/>
      <c r="AE24" s="2363"/>
      <c r="AF24" s="2363"/>
      <c r="AG24" s="2363"/>
      <c r="AH24" s="2363"/>
      <c r="AI24" s="2363"/>
      <c r="AJ24" s="2363"/>
      <c r="AK24" s="2363"/>
      <c r="AL24" s="2363"/>
      <c r="AM24" s="2363"/>
      <c r="AN24" s="2363"/>
      <c r="AO24" s="2363"/>
      <c r="AP24" s="2363"/>
      <c r="AQ24" s="2363"/>
      <c r="AR24" s="2363"/>
      <c r="AS24" s="2363"/>
      <c r="AT24" s="2363"/>
      <c r="AU24" s="2363"/>
      <c r="AV24" s="2363"/>
      <c r="AW24" s="2363"/>
      <c r="AX24" s="2363"/>
      <c r="AY24" s="2363"/>
      <c r="AZ24" s="2363"/>
      <c r="BA24" s="2363"/>
      <c r="BB24" s="2363"/>
      <c r="BC24" s="2363"/>
      <c r="BD24" s="2363"/>
      <c r="BE24" s="2363"/>
      <c r="BF24" s="2363"/>
      <c r="BG24" s="2363"/>
      <c r="BH24" s="2363"/>
      <c r="BI24" s="2363"/>
      <c r="BJ24" s="2363"/>
      <c r="BK24" s="2363"/>
      <c r="BL24" s="2363"/>
      <c r="BM24" s="2363"/>
      <c r="BN24" s="2363"/>
      <c r="BO24" s="2363"/>
      <c r="BP24" s="2363"/>
      <c r="BQ24" s="2363"/>
      <c r="BR24" s="2363"/>
      <c r="BS24" s="2363"/>
      <c r="BT24" s="2363"/>
      <c r="BU24" s="2363"/>
      <c r="BV24" s="2363"/>
      <c r="BW24" s="2363"/>
      <c r="BX24" s="2363"/>
      <c r="BY24" s="2363"/>
      <c r="BZ24" s="2363"/>
    </row>
    <row r="25" spans="1:78" s="15" customFormat="1" ht="15.75">
      <c r="A25" s="2213"/>
      <c r="B25" s="2214"/>
      <c r="C25" s="677"/>
      <c r="D25" s="675"/>
      <c r="E25" s="675"/>
      <c r="F25" s="675" t="s">
        <v>2900</v>
      </c>
      <c r="G25" s="675"/>
      <c r="H25" s="675"/>
      <c r="I25" s="1299"/>
      <c r="J25" s="1299"/>
      <c r="K25" s="1299"/>
      <c r="L25" s="1299"/>
      <c r="M25" s="1303"/>
      <c r="N25" s="1303"/>
      <c r="O25" s="1303"/>
      <c r="P25" s="1303"/>
      <c r="Q25" s="1299"/>
      <c r="R25" s="2227"/>
      <c r="S25" s="2228"/>
      <c r="T25" s="2363"/>
      <c r="U25" s="2363"/>
      <c r="V25" s="2363"/>
      <c r="W25" s="2363"/>
      <c r="X25" s="2363"/>
      <c r="Y25" s="2363"/>
      <c r="Z25" s="2363"/>
      <c r="AA25" s="2363"/>
      <c r="AB25" s="2363"/>
      <c r="AC25" s="2363"/>
      <c r="AD25" s="2363"/>
      <c r="AE25" s="2363"/>
      <c r="AF25" s="2363"/>
      <c r="AG25" s="2363"/>
      <c r="AH25" s="2363"/>
      <c r="AI25" s="2363"/>
      <c r="AJ25" s="2363"/>
      <c r="AK25" s="2363"/>
      <c r="AL25" s="2363"/>
      <c r="AM25" s="2363"/>
      <c r="AN25" s="2363"/>
      <c r="AO25" s="2363"/>
      <c r="AP25" s="2363"/>
      <c r="AQ25" s="2363"/>
      <c r="AR25" s="2363"/>
      <c r="AS25" s="2363"/>
      <c r="AT25" s="2363"/>
      <c r="AU25" s="2363"/>
      <c r="AV25" s="2363"/>
      <c r="AW25" s="2363"/>
      <c r="AX25" s="2363"/>
      <c r="AY25" s="2363"/>
      <c r="AZ25" s="2363"/>
      <c r="BA25" s="2363"/>
      <c r="BB25" s="2363"/>
      <c r="BC25" s="2363"/>
      <c r="BD25" s="2363"/>
      <c r="BE25" s="2363"/>
      <c r="BF25" s="2363"/>
      <c r="BG25" s="2363"/>
      <c r="BH25" s="2363"/>
      <c r="BI25" s="2363"/>
      <c r="BJ25" s="2363"/>
      <c r="BK25" s="2363"/>
      <c r="BL25" s="2363"/>
      <c r="BM25" s="2363"/>
      <c r="BN25" s="2363"/>
      <c r="BO25" s="2363"/>
      <c r="BP25" s="2363"/>
      <c r="BQ25" s="2363"/>
      <c r="BR25" s="2363"/>
      <c r="BS25" s="2363"/>
      <c r="BT25" s="2363"/>
      <c r="BU25" s="2363"/>
      <c r="BV25" s="2363"/>
      <c r="BW25" s="2363"/>
      <c r="BX25" s="2363"/>
      <c r="BY25" s="2363"/>
      <c r="BZ25" s="2363"/>
    </row>
    <row r="26" spans="1:78" s="15" customFormat="1" ht="15.75">
      <c r="A26" s="2213"/>
      <c r="B26" s="2214"/>
      <c r="C26" s="677"/>
      <c r="D26" s="675"/>
      <c r="E26" s="675" t="s">
        <v>1168</v>
      </c>
      <c r="F26" s="675"/>
      <c r="G26" s="675"/>
      <c r="H26" s="675"/>
      <c r="I26" s="1299"/>
      <c r="J26" s="1299"/>
      <c r="K26" s="1299"/>
      <c r="L26" s="1299"/>
      <c r="M26" s="2235"/>
      <c r="N26" s="2235"/>
      <c r="O26" s="2235"/>
      <c r="P26" s="2235"/>
      <c r="Q26" s="2236"/>
      <c r="R26" s="2227"/>
      <c r="S26" s="2228"/>
      <c r="T26" s="2363"/>
      <c r="U26" s="2363"/>
      <c r="V26" s="2363"/>
      <c r="W26" s="2363"/>
      <c r="X26" s="2363"/>
      <c r="Y26" s="2363"/>
      <c r="Z26" s="2363"/>
      <c r="AA26" s="2363"/>
      <c r="AB26" s="2363"/>
      <c r="AC26" s="2363"/>
      <c r="AD26" s="2363"/>
      <c r="AE26" s="2363"/>
      <c r="AF26" s="2363"/>
      <c r="AG26" s="2363"/>
      <c r="AH26" s="2363"/>
      <c r="AI26" s="2363"/>
      <c r="AJ26" s="2363"/>
      <c r="AK26" s="2363"/>
      <c r="AL26" s="2363"/>
      <c r="AM26" s="2363"/>
      <c r="AN26" s="2363"/>
      <c r="AO26" s="2363"/>
      <c r="AP26" s="2363"/>
      <c r="AQ26" s="2363"/>
      <c r="AR26" s="2363"/>
      <c r="AS26" s="2363"/>
      <c r="AT26" s="2363"/>
      <c r="AU26" s="2363"/>
      <c r="AV26" s="2363"/>
      <c r="AW26" s="2363"/>
      <c r="AX26" s="2363"/>
      <c r="AY26" s="2363"/>
      <c r="AZ26" s="2363"/>
      <c r="BA26" s="2363"/>
      <c r="BB26" s="2363"/>
      <c r="BC26" s="2363"/>
      <c r="BD26" s="2363"/>
      <c r="BE26" s="2363"/>
      <c r="BF26" s="2363"/>
      <c r="BG26" s="2363"/>
      <c r="BH26" s="2363"/>
      <c r="BI26" s="2363"/>
      <c r="BJ26" s="2363"/>
      <c r="BK26" s="2363"/>
      <c r="BL26" s="2363"/>
      <c r="BM26" s="2363"/>
      <c r="BN26" s="2363"/>
      <c r="BO26" s="2363"/>
      <c r="BP26" s="2363"/>
      <c r="BQ26" s="2363"/>
      <c r="BR26" s="2363"/>
      <c r="BS26" s="2363"/>
      <c r="BT26" s="2363"/>
      <c r="BU26" s="2363"/>
      <c r="BV26" s="2363"/>
      <c r="BW26" s="2363"/>
      <c r="BX26" s="2363"/>
      <c r="BY26" s="2363"/>
      <c r="BZ26" s="2363"/>
    </row>
    <row r="27" spans="1:78" s="15" customFormat="1" ht="15.75">
      <c r="A27" s="2213"/>
      <c r="B27" s="2214"/>
      <c r="C27" s="677"/>
      <c r="D27" s="675"/>
      <c r="E27" s="675"/>
      <c r="F27" s="675" t="s">
        <v>1424</v>
      </c>
      <c r="G27" s="675"/>
      <c r="H27" s="675"/>
      <c r="I27" s="1302"/>
      <c r="J27" s="1302"/>
      <c r="K27" s="1302"/>
      <c r="L27" s="1302"/>
      <c r="M27" s="2234"/>
      <c r="N27" s="2234"/>
      <c r="O27" s="2234"/>
      <c r="P27" s="2234"/>
      <c r="Q27" s="1302"/>
      <c r="R27" s="2227"/>
      <c r="S27" s="2228"/>
      <c r="T27" s="2363"/>
      <c r="U27" s="2363"/>
      <c r="V27" s="2363"/>
      <c r="W27" s="2363"/>
      <c r="X27" s="2363"/>
      <c r="Y27" s="2363"/>
      <c r="Z27" s="2363"/>
      <c r="AA27" s="2363"/>
      <c r="AB27" s="2363"/>
      <c r="AC27" s="2363"/>
      <c r="AD27" s="2363"/>
      <c r="AE27" s="2363"/>
      <c r="AF27" s="2363"/>
      <c r="AG27" s="2363"/>
      <c r="AH27" s="2363"/>
      <c r="AI27" s="2363"/>
      <c r="AJ27" s="2363"/>
      <c r="AK27" s="2363"/>
      <c r="AL27" s="2363"/>
      <c r="AM27" s="2363"/>
      <c r="AN27" s="2363"/>
      <c r="AO27" s="2363"/>
      <c r="AP27" s="2363"/>
      <c r="AQ27" s="2363"/>
      <c r="AR27" s="2363"/>
      <c r="AS27" s="2363"/>
      <c r="AT27" s="2363"/>
      <c r="AU27" s="2363"/>
      <c r="AV27" s="2363"/>
      <c r="AW27" s="2363"/>
      <c r="AX27" s="2363"/>
      <c r="AY27" s="2363"/>
      <c r="AZ27" s="2363"/>
      <c r="BA27" s="2363"/>
      <c r="BB27" s="2363"/>
      <c r="BC27" s="2363"/>
      <c r="BD27" s="2363"/>
      <c r="BE27" s="2363"/>
      <c r="BF27" s="2363"/>
      <c r="BG27" s="2363"/>
      <c r="BH27" s="2363"/>
      <c r="BI27" s="2363"/>
      <c r="BJ27" s="2363"/>
      <c r="BK27" s="2363"/>
      <c r="BL27" s="2363"/>
      <c r="BM27" s="2363"/>
      <c r="BN27" s="2363"/>
      <c r="BO27" s="2363"/>
      <c r="BP27" s="2363"/>
      <c r="BQ27" s="2363"/>
      <c r="BR27" s="2363"/>
      <c r="BS27" s="2363"/>
      <c r="BT27" s="2363"/>
      <c r="BU27" s="2363"/>
      <c r="BV27" s="2363"/>
      <c r="BW27" s="2363"/>
      <c r="BX27" s="2363"/>
      <c r="BY27" s="2363"/>
      <c r="BZ27" s="2363"/>
    </row>
    <row r="28" spans="1:78" s="15" customFormat="1" ht="15.75">
      <c r="A28" s="2213"/>
      <c r="B28" s="2214"/>
      <c r="C28" s="677"/>
      <c r="D28" s="675"/>
      <c r="E28" s="675"/>
      <c r="F28" s="675" t="s">
        <v>1768</v>
      </c>
      <c r="G28" s="675"/>
      <c r="H28" s="675"/>
      <c r="I28" s="1302"/>
      <c r="J28" s="1302"/>
      <c r="K28" s="1302"/>
      <c r="L28" s="1302"/>
      <c r="M28" s="2234"/>
      <c r="N28" s="2234"/>
      <c r="O28" s="2234"/>
      <c r="P28" s="2234"/>
      <c r="Q28" s="1302"/>
      <c r="R28" s="2227"/>
      <c r="S28" s="2228"/>
      <c r="T28" s="2363"/>
      <c r="U28" s="2363"/>
      <c r="V28" s="2363"/>
      <c r="W28" s="2363"/>
      <c r="X28" s="2363"/>
      <c r="Y28" s="2363"/>
      <c r="Z28" s="2363"/>
      <c r="AA28" s="2363"/>
      <c r="AB28" s="2363"/>
      <c r="AC28" s="2363"/>
      <c r="AD28" s="2363"/>
      <c r="AE28" s="2363"/>
      <c r="AF28" s="2363"/>
      <c r="AG28" s="2363"/>
      <c r="AH28" s="2363"/>
      <c r="AI28" s="2363"/>
      <c r="AJ28" s="2363"/>
      <c r="AK28" s="2363"/>
      <c r="AL28" s="2363"/>
      <c r="AM28" s="2363"/>
      <c r="AN28" s="2363"/>
      <c r="AO28" s="2363"/>
      <c r="AP28" s="2363"/>
      <c r="AQ28" s="2363"/>
      <c r="AR28" s="2363"/>
      <c r="AS28" s="2363"/>
      <c r="AT28" s="2363"/>
      <c r="AU28" s="2363"/>
      <c r="AV28" s="2363"/>
      <c r="AW28" s="2363"/>
      <c r="AX28" s="2363"/>
      <c r="AY28" s="2363"/>
      <c r="AZ28" s="2363"/>
      <c r="BA28" s="2363"/>
      <c r="BB28" s="2363"/>
      <c r="BC28" s="2363"/>
      <c r="BD28" s="2363"/>
      <c r="BE28" s="2363"/>
      <c r="BF28" s="2363"/>
      <c r="BG28" s="2363"/>
      <c r="BH28" s="2363"/>
      <c r="BI28" s="2363"/>
      <c r="BJ28" s="2363"/>
      <c r="BK28" s="2363"/>
      <c r="BL28" s="2363"/>
      <c r="BM28" s="2363"/>
      <c r="BN28" s="2363"/>
      <c r="BO28" s="2363"/>
      <c r="BP28" s="2363"/>
      <c r="BQ28" s="2363"/>
      <c r="BR28" s="2363"/>
      <c r="BS28" s="2363"/>
      <c r="BT28" s="2363"/>
      <c r="BU28" s="2363"/>
      <c r="BV28" s="2363"/>
      <c r="BW28" s="2363"/>
      <c r="BX28" s="2363"/>
      <c r="BY28" s="2363"/>
      <c r="BZ28" s="2363"/>
    </row>
    <row r="29" spans="1:78" s="15" customFormat="1" ht="15.75">
      <c r="A29" s="2213"/>
      <c r="B29" s="2214"/>
      <c r="C29" s="677"/>
      <c r="D29" s="675"/>
      <c r="E29" s="675"/>
      <c r="F29" s="675" t="s">
        <v>1769</v>
      </c>
      <c r="G29" s="675"/>
      <c r="H29" s="675"/>
      <c r="I29" s="1302"/>
      <c r="J29" s="1302"/>
      <c r="K29" s="1302"/>
      <c r="L29" s="1302"/>
      <c r="M29" s="2234"/>
      <c r="N29" s="2234"/>
      <c r="O29" s="2234"/>
      <c r="P29" s="2234"/>
      <c r="Q29" s="1302"/>
      <c r="R29" s="2227"/>
      <c r="S29" s="2228"/>
      <c r="T29" s="2363"/>
      <c r="U29" s="2363"/>
      <c r="V29" s="2363"/>
      <c r="W29" s="2363"/>
      <c r="X29" s="2363"/>
      <c r="Y29" s="2363"/>
      <c r="Z29" s="2363"/>
      <c r="AA29" s="2363"/>
      <c r="AB29" s="2363"/>
      <c r="AC29" s="2363"/>
      <c r="AD29" s="2363"/>
      <c r="AE29" s="2363"/>
      <c r="AF29" s="2363"/>
      <c r="AG29" s="2363"/>
      <c r="AH29" s="2363"/>
      <c r="AI29" s="2363"/>
      <c r="AJ29" s="2363"/>
      <c r="AK29" s="2363"/>
      <c r="AL29" s="2363"/>
      <c r="AM29" s="2363"/>
      <c r="AN29" s="2363"/>
      <c r="AO29" s="2363"/>
      <c r="AP29" s="2363"/>
      <c r="AQ29" s="2363"/>
      <c r="AR29" s="2363"/>
      <c r="AS29" s="2363"/>
      <c r="AT29" s="2363"/>
      <c r="AU29" s="2363"/>
      <c r="AV29" s="2363"/>
      <c r="AW29" s="2363"/>
      <c r="AX29" s="2363"/>
      <c r="AY29" s="2363"/>
      <c r="AZ29" s="2363"/>
      <c r="BA29" s="2363"/>
      <c r="BB29" s="2363"/>
      <c r="BC29" s="2363"/>
      <c r="BD29" s="2363"/>
      <c r="BE29" s="2363"/>
      <c r="BF29" s="2363"/>
      <c r="BG29" s="2363"/>
      <c r="BH29" s="2363"/>
      <c r="BI29" s="2363"/>
      <c r="BJ29" s="2363"/>
      <c r="BK29" s="2363"/>
      <c r="BL29" s="2363"/>
      <c r="BM29" s="2363"/>
      <c r="BN29" s="2363"/>
      <c r="BO29" s="2363"/>
      <c r="BP29" s="2363"/>
      <c r="BQ29" s="2363"/>
      <c r="BR29" s="2363"/>
      <c r="BS29" s="2363"/>
      <c r="BT29" s="2363"/>
      <c r="BU29" s="2363"/>
      <c r="BV29" s="2363"/>
      <c r="BW29" s="2363"/>
      <c r="BX29" s="2363"/>
      <c r="BY29" s="2363"/>
      <c r="BZ29" s="2363"/>
    </row>
    <row r="30" spans="1:78" s="15" customFormat="1" ht="15.75">
      <c r="A30" s="2213"/>
      <c r="B30" s="2214"/>
      <c r="C30" s="677"/>
      <c r="D30" s="675"/>
      <c r="E30" s="675"/>
      <c r="F30" s="675" t="s">
        <v>1770</v>
      </c>
      <c r="G30" s="675"/>
      <c r="H30" s="675"/>
      <c r="I30" s="1302"/>
      <c r="J30" s="1302"/>
      <c r="K30" s="1302"/>
      <c r="L30" s="1302"/>
      <c r="M30" s="2234"/>
      <c r="N30" s="2234"/>
      <c r="O30" s="2234"/>
      <c r="P30" s="2234"/>
      <c r="Q30" s="1302"/>
      <c r="R30" s="2227"/>
      <c r="S30" s="2228"/>
      <c r="T30" s="2363"/>
      <c r="U30" s="2363"/>
      <c r="V30" s="2363"/>
      <c r="W30" s="2363"/>
      <c r="X30" s="2363"/>
      <c r="Y30" s="2363"/>
      <c r="Z30" s="2363"/>
      <c r="AA30" s="2363"/>
      <c r="AB30" s="2363"/>
      <c r="AC30" s="2363"/>
      <c r="AD30" s="2363"/>
      <c r="AE30" s="2363"/>
      <c r="AF30" s="2363"/>
      <c r="AG30" s="2363"/>
      <c r="AH30" s="2363"/>
      <c r="AI30" s="2363"/>
      <c r="AJ30" s="2363"/>
      <c r="AK30" s="2363"/>
      <c r="AL30" s="2363"/>
      <c r="AM30" s="2363"/>
      <c r="AN30" s="2363"/>
      <c r="AO30" s="2363"/>
      <c r="AP30" s="2363"/>
      <c r="AQ30" s="2363"/>
      <c r="AR30" s="2363"/>
      <c r="AS30" s="2363"/>
      <c r="AT30" s="2363"/>
      <c r="AU30" s="2363"/>
      <c r="AV30" s="2363"/>
      <c r="AW30" s="2363"/>
      <c r="AX30" s="2363"/>
      <c r="AY30" s="2363"/>
      <c r="AZ30" s="2363"/>
      <c r="BA30" s="2363"/>
      <c r="BB30" s="2363"/>
      <c r="BC30" s="2363"/>
      <c r="BD30" s="2363"/>
      <c r="BE30" s="2363"/>
      <c r="BF30" s="2363"/>
      <c r="BG30" s="2363"/>
      <c r="BH30" s="2363"/>
      <c r="BI30" s="2363"/>
      <c r="BJ30" s="2363"/>
      <c r="BK30" s="2363"/>
      <c r="BL30" s="2363"/>
      <c r="BM30" s="2363"/>
      <c r="BN30" s="2363"/>
      <c r="BO30" s="2363"/>
      <c r="BP30" s="2363"/>
      <c r="BQ30" s="2363"/>
      <c r="BR30" s="2363"/>
      <c r="BS30" s="2363"/>
      <c r="BT30" s="2363"/>
      <c r="BU30" s="2363"/>
      <c r="BV30" s="2363"/>
      <c r="BW30" s="2363"/>
      <c r="BX30" s="2363"/>
      <c r="BY30" s="2363"/>
      <c r="BZ30" s="2363"/>
    </row>
    <row r="31" spans="1:78" s="15" customFormat="1" ht="15.75">
      <c r="A31" s="2213"/>
      <c r="B31" s="2214"/>
      <c r="C31" s="677"/>
      <c r="D31" s="675"/>
      <c r="E31" s="675" t="s">
        <v>1270</v>
      </c>
      <c r="F31" s="675"/>
      <c r="G31" s="675"/>
      <c r="H31" s="675"/>
      <c r="I31" s="1299"/>
      <c r="J31" s="1299"/>
      <c r="K31" s="1299"/>
      <c r="L31" s="1299"/>
      <c r="M31" s="1303"/>
      <c r="N31" s="1303"/>
      <c r="O31" s="1303"/>
      <c r="P31" s="1303"/>
      <c r="Q31" s="1299"/>
      <c r="R31" s="2227"/>
      <c r="S31" s="2228"/>
      <c r="T31" s="2363"/>
      <c r="U31" s="2363"/>
      <c r="V31" s="2363"/>
      <c r="W31" s="2363"/>
      <c r="X31" s="2363"/>
      <c r="Y31" s="2363"/>
      <c r="Z31" s="2363"/>
      <c r="AA31" s="2363"/>
      <c r="AB31" s="2363"/>
      <c r="AC31" s="2363"/>
      <c r="AD31" s="2363"/>
      <c r="AE31" s="2363"/>
      <c r="AF31" s="2363"/>
      <c r="AG31" s="2363"/>
      <c r="AH31" s="2363"/>
      <c r="AI31" s="2363"/>
      <c r="AJ31" s="2363"/>
      <c r="AK31" s="2363"/>
      <c r="AL31" s="2363"/>
      <c r="AM31" s="2363"/>
      <c r="AN31" s="2363"/>
      <c r="AO31" s="2363"/>
      <c r="AP31" s="2363"/>
      <c r="AQ31" s="2363"/>
      <c r="AR31" s="2363"/>
      <c r="AS31" s="2363"/>
      <c r="AT31" s="2363"/>
      <c r="AU31" s="2363"/>
      <c r="AV31" s="2363"/>
      <c r="AW31" s="2363"/>
      <c r="AX31" s="2363"/>
      <c r="AY31" s="2363"/>
      <c r="AZ31" s="2363"/>
      <c r="BA31" s="2363"/>
      <c r="BB31" s="2363"/>
      <c r="BC31" s="2363"/>
      <c r="BD31" s="2363"/>
      <c r="BE31" s="2363"/>
      <c r="BF31" s="2363"/>
      <c r="BG31" s="2363"/>
      <c r="BH31" s="2363"/>
      <c r="BI31" s="2363"/>
      <c r="BJ31" s="2363"/>
      <c r="BK31" s="2363"/>
      <c r="BL31" s="2363"/>
      <c r="BM31" s="2363"/>
      <c r="BN31" s="2363"/>
      <c r="BO31" s="2363"/>
      <c r="BP31" s="2363"/>
      <c r="BQ31" s="2363"/>
      <c r="BR31" s="2363"/>
      <c r="BS31" s="2363"/>
      <c r="BT31" s="2363"/>
      <c r="BU31" s="2363"/>
      <c r="BV31" s="2363"/>
      <c r="BW31" s="2363"/>
      <c r="BX31" s="2363"/>
      <c r="BY31" s="2363"/>
      <c r="BZ31" s="2363"/>
    </row>
    <row r="32" spans="1:78" s="15" customFormat="1" ht="15.75">
      <c r="A32" s="2213"/>
      <c r="B32" s="2214"/>
      <c r="C32" s="677"/>
      <c r="D32" s="675"/>
      <c r="E32" s="675"/>
      <c r="F32" s="675" t="s">
        <v>1271</v>
      </c>
      <c r="G32" s="675"/>
      <c r="H32" s="675"/>
      <c r="I32" s="1299"/>
      <c r="J32" s="1299"/>
      <c r="K32" s="1299"/>
      <c r="L32" s="1299"/>
      <c r="M32" s="2235"/>
      <c r="N32" s="2235"/>
      <c r="O32" s="2237"/>
      <c r="P32" s="2237"/>
      <c r="Q32" s="1299"/>
      <c r="R32" s="2227"/>
      <c r="S32" s="2228"/>
      <c r="T32" s="2363"/>
      <c r="U32" s="2363"/>
      <c r="V32" s="2363"/>
      <c r="W32" s="2363"/>
      <c r="X32" s="2363"/>
      <c r="Y32" s="2363"/>
      <c r="Z32" s="2363"/>
      <c r="AA32" s="2363"/>
      <c r="AB32" s="2363"/>
      <c r="AC32" s="2363"/>
      <c r="AD32" s="2363"/>
      <c r="AE32" s="2363"/>
      <c r="AF32" s="2363"/>
      <c r="AG32" s="2363"/>
      <c r="AH32" s="2363"/>
      <c r="AI32" s="2363"/>
      <c r="AJ32" s="2363"/>
      <c r="AK32" s="2363"/>
      <c r="AL32" s="2363"/>
      <c r="AM32" s="2363"/>
      <c r="AN32" s="2363"/>
      <c r="AO32" s="2363"/>
      <c r="AP32" s="2363"/>
      <c r="AQ32" s="2363"/>
      <c r="AR32" s="2363"/>
      <c r="AS32" s="2363"/>
      <c r="AT32" s="2363"/>
      <c r="AU32" s="2363"/>
      <c r="AV32" s="2363"/>
      <c r="AW32" s="2363"/>
      <c r="AX32" s="2363"/>
      <c r="AY32" s="2363"/>
      <c r="AZ32" s="2363"/>
      <c r="BA32" s="2363"/>
      <c r="BB32" s="2363"/>
      <c r="BC32" s="2363"/>
      <c r="BD32" s="2363"/>
      <c r="BE32" s="2363"/>
      <c r="BF32" s="2363"/>
      <c r="BG32" s="2363"/>
      <c r="BH32" s="2363"/>
      <c r="BI32" s="2363"/>
      <c r="BJ32" s="2363"/>
      <c r="BK32" s="2363"/>
      <c r="BL32" s="2363"/>
      <c r="BM32" s="2363"/>
      <c r="BN32" s="2363"/>
      <c r="BO32" s="2363"/>
      <c r="BP32" s="2363"/>
      <c r="BQ32" s="2363"/>
      <c r="BR32" s="2363"/>
      <c r="BS32" s="2363"/>
      <c r="BT32" s="2363"/>
      <c r="BU32" s="2363"/>
      <c r="BV32" s="2363"/>
      <c r="BW32" s="2363"/>
      <c r="BX32" s="2363"/>
      <c r="BY32" s="2363"/>
      <c r="BZ32" s="2363"/>
    </row>
    <row r="33" spans="1:78" s="15" customFormat="1" ht="15.75">
      <c r="A33" s="2213"/>
      <c r="B33" s="2214"/>
      <c r="C33" s="677"/>
      <c r="D33" s="675"/>
      <c r="E33" s="675"/>
      <c r="F33" s="675" t="s">
        <v>1443</v>
      </c>
      <c r="G33" s="675"/>
      <c r="H33" s="675"/>
      <c r="I33" s="1299"/>
      <c r="J33" s="1299"/>
      <c r="K33" s="1299"/>
      <c r="L33" s="1299"/>
      <c r="M33" s="2238"/>
      <c r="N33" s="2238"/>
      <c r="O33" s="2237"/>
      <c r="P33" s="2237"/>
      <c r="Q33" s="2232"/>
      <c r="R33" s="2227"/>
      <c r="S33" s="2228"/>
      <c r="T33" s="2363"/>
      <c r="U33" s="2363"/>
      <c r="V33" s="2363"/>
      <c r="W33" s="2363"/>
      <c r="X33" s="2363"/>
      <c r="Y33" s="2363"/>
      <c r="Z33" s="2363"/>
      <c r="AA33" s="2363"/>
      <c r="AB33" s="2363"/>
      <c r="AC33" s="2363"/>
      <c r="AD33" s="2363"/>
      <c r="AE33" s="2363"/>
      <c r="AF33" s="2363"/>
      <c r="AG33" s="2363"/>
      <c r="AH33" s="2363"/>
      <c r="AI33" s="2363"/>
      <c r="AJ33" s="2363"/>
      <c r="AK33" s="2363"/>
      <c r="AL33" s="2363"/>
      <c r="AM33" s="2363"/>
      <c r="AN33" s="2363"/>
      <c r="AO33" s="2363"/>
      <c r="AP33" s="2363"/>
      <c r="AQ33" s="2363"/>
      <c r="AR33" s="2363"/>
      <c r="AS33" s="2363"/>
      <c r="AT33" s="2363"/>
      <c r="AU33" s="2363"/>
      <c r="AV33" s="2363"/>
      <c r="AW33" s="2363"/>
      <c r="AX33" s="2363"/>
      <c r="AY33" s="2363"/>
      <c r="AZ33" s="2363"/>
      <c r="BA33" s="2363"/>
      <c r="BB33" s="2363"/>
      <c r="BC33" s="2363"/>
      <c r="BD33" s="2363"/>
      <c r="BE33" s="2363"/>
      <c r="BF33" s="2363"/>
      <c r="BG33" s="2363"/>
      <c r="BH33" s="2363"/>
      <c r="BI33" s="2363"/>
      <c r="BJ33" s="2363"/>
      <c r="BK33" s="2363"/>
      <c r="BL33" s="2363"/>
      <c r="BM33" s="2363"/>
      <c r="BN33" s="2363"/>
      <c r="BO33" s="2363"/>
      <c r="BP33" s="2363"/>
      <c r="BQ33" s="2363"/>
      <c r="BR33" s="2363"/>
      <c r="BS33" s="2363"/>
      <c r="BT33" s="2363"/>
      <c r="BU33" s="2363"/>
      <c r="BV33" s="2363"/>
      <c r="BW33" s="2363"/>
      <c r="BX33" s="2363"/>
      <c r="BY33" s="2363"/>
      <c r="BZ33" s="2363"/>
    </row>
    <row r="34" spans="1:78" s="15" customFormat="1" ht="15.75">
      <c r="A34" s="2213"/>
      <c r="B34" s="2214"/>
      <c r="C34" s="677"/>
      <c r="D34" s="675"/>
      <c r="E34" s="675"/>
      <c r="F34" s="675" t="s">
        <v>1444</v>
      </c>
      <c r="G34" s="675"/>
      <c r="H34" s="675"/>
      <c r="I34" s="1299"/>
      <c r="J34" s="1299"/>
      <c r="K34" s="1299"/>
      <c r="L34" s="1299"/>
      <c r="M34" s="2238"/>
      <c r="N34" s="2238"/>
      <c r="O34" s="2237"/>
      <c r="P34" s="2237"/>
      <c r="Q34" s="2232"/>
      <c r="R34" s="2227"/>
      <c r="S34" s="2228"/>
      <c r="T34" s="2363"/>
      <c r="U34" s="2363"/>
      <c r="V34" s="2363"/>
      <c r="W34" s="2363"/>
      <c r="X34" s="2363"/>
      <c r="Y34" s="2363"/>
      <c r="Z34" s="2363"/>
      <c r="AA34" s="2363"/>
      <c r="AB34" s="2363"/>
      <c r="AC34" s="2363"/>
      <c r="AD34" s="2363"/>
      <c r="AE34" s="2363"/>
      <c r="AF34" s="2363"/>
      <c r="AG34" s="2363"/>
      <c r="AH34" s="2363"/>
      <c r="AI34" s="2363"/>
      <c r="AJ34" s="2363"/>
      <c r="AK34" s="2363"/>
      <c r="AL34" s="2363"/>
      <c r="AM34" s="2363"/>
      <c r="AN34" s="2363"/>
      <c r="AO34" s="2363"/>
      <c r="AP34" s="2363"/>
      <c r="AQ34" s="2363"/>
      <c r="AR34" s="2363"/>
      <c r="AS34" s="2363"/>
      <c r="AT34" s="2363"/>
      <c r="AU34" s="2363"/>
      <c r="AV34" s="2363"/>
      <c r="AW34" s="2363"/>
      <c r="AX34" s="2363"/>
      <c r="AY34" s="2363"/>
      <c r="AZ34" s="2363"/>
      <c r="BA34" s="2363"/>
      <c r="BB34" s="2363"/>
      <c r="BC34" s="2363"/>
      <c r="BD34" s="2363"/>
      <c r="BE34" s="2363"/>
      <c r="BF34" s="2363"/>
      <c r="BG34" s="2363"/>
      <c r="BH34" s="2363"/>
      <c r="BI34" s="2363"/>
      <c r="BJ34" s="2363"/>
      <c r="BK34" s="2363"/>
      <c r="BL34" s="2363"/>
      <c r="BM34" s="2363"/>
      <c r="BN34" s="2363"/>
      <c r="BO34" s="2363"/>
      <c r="BP34" s="2363"/>
      <c r="BQ34" s="2363"/>
      <c r="BR34" s="2363"/>
      <c r="BS34" s="2363"/>
      <c r="BT34" s="2363"/>
      <c r="BU34" s="2363"/>
      <c r="BV34" s="2363"/>
      <c r="BW34" s="2363"/>
      <c r="BX34" s="2363"/>
      <c r="BY34" s="2363"/>
      <c r="BZ34" s="2363"/>
    </row>
    <row r="35" spans="1:78" s="15" customFormat="1" ht="15.75">
      <c r="A35" s="2213"/>
      <c r="B35" s="2214"/>
      <c r="C35" s="677"/>
      <c r="D35" s="675"/>
      <c r="E35" s="675"/>
      <c r="F35" s="675" t="s">
        <v>2901</v>
      </c>
      <c r="G35" s="675"/>
      <c r="H35" s="675"/>
      <c r="I35" s="1299"/>
      <c r="J35" s="1299"/>
      <c r="K35" s="1299"/>
      <c r="L35" s="1299"/>
      <c r="M35" s="2235"/>
      <c r="N35" s="2235"/>
      <c r="O35" s="2237"/>
      <c r="P35" s="2237"/>
      <c r="Q35" s="1299"/>
      <c r="R35" s="2227"/>
      <c r="S35" s="2228"/>
      <c r="T35" s="2363"/>
      <c r="U35" s="2363"/>
      <c r="V35" s="2363"/>
      <c r="W35" s="2363"/>
      <c r="X35" s="2363"/>
      <c r="Y35" s="2363"/>
      <c r="Z35" s="2363"/>
      <c r="AA35" s="2363"/>
      <c r="AB35" s="2363"/>
      <c r="AC35" s="2363"/>
      <c r="AD35" s="2363"/>
      <c r="AE35" s="2363"/>
      <c r="AF35" s="2363"/>
      <c r="AG35" s="2363"/>
      <c r="AH35" s="2363"/>
      <c r="AI35" s="2363"/>
      <c r="AJ35" s="2363"/>
      <c r="AK35" s="2363"/>
      <c r="AL35" s="2363"/>
      <c r="AM35" s="2363"/>
      <c r="AN35" s="2363"/>
      <c r="AO35" s="2363"/>
      <c r="AP35" s="2363"/>
      <c r="AQ35" s="2363"/>
      <c r="AR35" s="2363"/>
      <c r="AS35" s="2363"/>
      <c r="AT35" s="2363"/>
      <c r="AU35" s="2363"/>
      <c r="AV35" s="2363"/>
      <c r="AW35" s="2363"/>
      <c r="AX35" s="2363"/>
      <c r="AY35" s="2363"/>
      <c r="AZ35" s="2363"/>
      <c r="BA35" s="2363"/>
      <c r="BB35" s="2363"/>
      <c r="BC35" s="2363"/>
      <c r="BD35" s="2363"/>
      <c r="BE35" s="2363"/>
      <c r="BF35" s="2363"/>
      <c r="BG35" s="2363"/>
      <c r="BH35" s="2363"/>
      <c r="BI35" s="2363"/>
      <c r="BJ35" s="2363"/>
      <c r="BK35" s="2363"/>
      <c r="BL35" s="2363"/>
      <c r="BM35" s="2363"/>
      <c r="BN35" s="2363"/>
      <c r="BO35" s="2363"/>
      <c r="BP35" s="2363"/>
      <c r="BQ35" s="2363"/>
      <c r="BR35" s="2363"/>
      <c r="BS35" s="2363"/>
      <c r="BT35" s="2363"/>
      <c r="BU35" s="2363"/>
      <c r="BV35" s="2363"/>
      <c r="BW35" s="2363"/>
      <c r="BX35" s="2363"/>
      <c r="BY35" s="2363"/>
      <c r="BZ35" s="2363"/>
    </row>
    <row r="36" spans="1:78" s="15" customFormat="1" ht="15.75">
      <c r="A36" s="2213"/>
      <c r="B36" s="2214"/>
      <c r="C36" s="677"/>
      <c r="D36" s="675"/>
      <c r="E36" s="675"/>
      <c r="F36" s="675" t="s">
        <v>1443</v>
      </c>
      <c r="G36" s="675"/>
      <c r="H36" s="675"/>
      <c r="I36" s="1299"/>
      <c r="J36" s="1299"/>
      <c r="K36" s="1299"/>
      <c r="L36" s="1299"/>
      <c r="M36" s="1303"/>
      <c r="N36" s="1303"/>
      <c r="O36" s="1303"/>
      <c r="P36" s="1303"/>
      <c r="Q36" s="1299"/>
      <c r="R36" s="2227"/>
      <c r="S36" s="2228"/>
      <c r="T36" s="2363"/>
      <c r="U36" s="2363"/>
      <c r="V36" s="2363"/>
      <c r="W36" s="2363"/>
      <c r="X36" s="2363"/>
      <c r="Y36" s="2363"/>
      <c r="Z36" s="2363"/>
      <c r="AA36" s="2363"/>
      <c r="AB36" s="2363"/>
      <c r="AC36" s="2363"/>
      <c r="AD36" s="2363"/>
      <c r="AE36" s="2363"/>
      <c r="AF36" s="2363"/>
      <c r="AG36" s="2363"/>
      <c r="AH36" s="2363"/>
      <c r="AI36" s="2363"/>
      <c r="AJ36" s="2363"/>
      <c r="AK36" s="2363"/>
      <c r="AL36" s="2363"/>
      <c r="AM36" s="2363"/>
      <c r="AN36" s="2363"/>
      <c r="AO36" s="2363"/>
      <c r="AP36" s="2363"/>
      <c r="AQ36" s="2363"/>
      <c r="AR36" s="2363"/>
      <c r="AS36" s="2363"/>
      <c r="AT36" s="2363"/>
      <c r="AU36" s="2363"/>
      <c r="AV36" s="2363"/>
      <c r="AW36" s="2363"/>
      <c r="AX36" s="2363"/>
      <c r="AY36" s="2363"/>
      <c r="AZ36" s="2363"/>
      <c r="BA36" s="2363"/>
      <c r="BB36" s="2363"/>
      <c r="BC36" s="2363"/>
      <c r="BD36" s="2363"/>
      <c r="BE36" s="2363"/>
      <c r="BF36" s="2363"/>
      <c r="BG36" s="2363"/>
      <c r="BH36" s="2363"/>
      <c r="BI36" s="2363"/>
      <c r="BJ36" s="2363"/>
      <c r="BK36" s="2363"/>
      <c r="BL36" s="2363"/>
      <c r="BM36" s="2363"/>
      <c r="BN36" s="2363"/>
      <c r="BO36" s="2363"/>
      <c r="BP36" s="2363"/>
      <c r="BQ36" s="2363"/>
      <c r="BR36" s="2363"/>
      <c r="BS36" s="2363"/>
      <c r="BT36" s="2363"/>
      <c r="BU36" s="2363"/>
      <c r="BV36" s="2363"/>
      <c r="BW36" s="2363"/>
      <c r="BX36" s="2363"/>
      <c r="BY36" s="2363"/>
      <c r="BZ36" s="2363"/>
    </row>
    <row r="37" spans="1:78" s="15" customFormat="1" ht="15.75">
      <c r="A37" s="2213"/>
      <c r="B37" s="2214"/>
      <c r="C37" s="677"/>
      <c r="D37" s="675"/>
      <c r="E37" s="675"/>
      <c r="F37" s="675" t="s">
        <v>1444</v>
      </c>
      <c r="G37" s="675"/>
      <c r="H37" s="675"/>
      <c r="I37" s="1299"/>
      <c r="J37" s="1299"/>
      <c r="K37" s="1299"/>
      <c r="L37" s="1299"/>
      <c r="M37" s="1303"/>
      <c r="N37" s="1303"/>
      <c r="O37" s="1303"/>
      <c r="P37" s="1303"/>
      <c r="Q37" s="1299"/>
      <c r="R37" s="2227"/>
      <c r="S37" s="2228"/>
      <c r="T37" s="2363"/>
      <c r="U37" s="2363"/>
      <c r="V37" s="2363"/>
      <c r="W37" s="2363"/>
      <c r="X37" s="2363"/>
      <c r="Y37" s="2363"/>
      <c r="Z37" s="2363"/>
      <c r="AA37" s="2363"/>
      <c r="AB37" s="2363"/>
      <c r="AC37" s="2363"/>
      <c r="AD37" s="2363"/>
      <c r="AE37" s="2363"/>
      <c r="AF37" s="2363"/>
      <c r="AG37" s="2363"/>
      <c r="AH37" s="2363"/>
      <c r="AI37" s="2363"/>
      <c r="AJ37" s="2363"/>
      <c r="AK37" s="2363"/>
      <c r="AL37" s="2363"/>
      <c r="AM37" s="2363"/>
      <c r="AN37" s="2363"/>
      <c r="AO37" s="2363"/>
      <c r="AP37" s="2363"/>
      <c r="AQ37" s="2363"/>
      <c r="AR37" s="2363"/>
      <c r="AS37" s="2363"/>
      <c r="AT37" s="2363"/>
      <c r="AU37" s="2363"/>
      <c r="AV37" s="2363"/>
      <c r="AW37" s="2363"/>
      <c r="AX37" s="2363"/>
      <c r="AY37" s="2363"/>
      <c r="AZ37" s="2363"/>
      <c r="BA37" s="2363"/>
      <c r="BB37" s="2363"/>
      <c r="BC37" s="2363"/>
      <c r="BD37" s="2363"/>
      <c r="BE37" s="2363"/>
      <c r="BF37" s="2363"/>
      <c r="BG37" s="2363"/>
      <c r="BH37" s="2363"/>
      <c r="BI37" s="2363"/>
      <c r="BJ37" s="2363"/>
      <c r="BK37" s="2363"/>
      <c r="BL37" s="2363"/>
      <c r="BM37" s="2363"/>
      <c r="BN37" s="2363"/>
      <c r="BO37" s="2363"/>
      <c r="BP37" s="2363"/>
      <c r="BQ37" s="2363"/>
      <c r="BR37" s="2363"/>
      <c r="BS37" s="2363"/>
      <c r="BT37" s="2363"/>
      <c r="BU37" s="2363"/>
      <c r="BV37" s="2363"/>
      <c r="BW37" s="2363"/>
      <c r="BX37" s="2363"/>
      <c r="BY37" s="2363"/>
      <c r="BZ37" s="2363"/>
    </row>
    <row r="38" spans="1:78" s="15" customFormat="1" ht="15">
      <c r="A38" s="2213"/>
      <c r="B38" s="2214"/>
      <c r="C38" s="677"/>
      <c r="D38" s="675"/>
      <c r="E38" s="675"/>
      <c r="F38" s="675" t="s">
        <v>2902</v>
      </c>
      <c r="G38" s="675"/>
      <c r="H38" s="675"/>
      <c r="I38" s="1303"/>
      <c r="J38" s="1303"/>
      <c r="K38" s="1303"/>
      <c r="L38" s="1303"/>
      <c r="M38" s="2235"/>
      <c r="N38" s="2235"/>
      <c r="O38" s="2237"/>
      <c r="P38" s="2237"/>
      <c r="Q38" s="1303"/>
      <c r="R38" s="2227"/>
      <c r="S38" s="2228"/>
      <c r="T38" s="2363"/>
      <c r="U38" s="2363"/>
      <c r="V38" s="2363"/>
      <c r="W38" s="2363"/>
      <c r="X38" s="2363"/>
      <c r="Y38" s="2363"/>
      <c r="Z38" s="2363"/>
      <c r="AA38" s="2363"/>
      <c r="AB38" s="2363"/>
      <c r="AC38" s="2363"/>
      <c r="AD38" s="2363"/>
      <c r="AE38" s="2363"/>
      <c r="AF38" s="2363"/>
      <c r="AG38" s="2363"/>
      <c r="AH38" s="2363"/>
      <c r="AI38" s="2363"/>
      <c r="AJ38" s="2363"/>
      <c r="AK38" s="2363"/>
      <c r="AL38" s="2363"/>
      <c r="AM38" s="2363"/>
      <c r="AN38" s="2363"/>
      <c r="AO38" s="2363"/>
      <c r="AP38" s="2363"/>
      <c r="AQ38" s="2363"/>
      <c r="AR38" s="2363"/>
      <c r="AS38" s="2363"/>
      <c r="AT38" s="2363"/>
      <c r="AU38" s="2363"/>
      <c r="AV38" s="2363"/>
      <c r="AW38" s="2363"/>
      <c r="AX38" s="2363"/>
      <c r="AY38" s="2363"/>
      <c r="AZ38" s="2363"/>
      <c r="BA38" s="2363"/>
      <c r="BB38" s="2363"/>
      <c r="BC38" s="2363"/>
      <c r="BD38" s="2363"/>
      <c r="BE38" s="2363"/>
      <c r="BF38" s="2363"/>
      <c r="BG38" s="2363"/>
      <c r="BH38" s="2363"/>
      <c r="BI38" s="2363"/>
      <c r="BJ38" s="2363"/>
      <c r="BK38" s="2363"/>
      <c r="BL38" s="2363"/>
      <c r="BM38" s="2363"/>
      <c r="BN38" s="2363"/>
      <c r="BO38" s="2363"/>
      <c r="BP38" s="2363"/>
      <c r="BQ38" s="2363"/>
      <c r="BR38" s="2363"/>
      <c r="BS38" s="2363"/>
      <c r="BT38" s="2363"/>
      <c r="BU38" s="2363"/>
      <c r="BV38" s="2363"/>
      <c r="BW38" s="2363"/>
      <c r="BX38" s="2363"/>
      <c r="BY38" s="2363"/>
      <c r="BZ38" s="2363"/>
    </row>
    <row r="39" spans="1:78" s="15" customFormat="1" ht="15.75">
      <c r="A39" s="2213"/>
      <c r="B39" s="2214"/>
      <c r="C39" s="677"/>
      <c r="D39" s="675"/>
      <c r="E39" s="675"/>
      <c r="F39" s="675" t="s">
        <v>1576</v>
      </c>
      <c r="G39" s="675"/>
      <c r="H39" s="675"/>
      <c r="I39" s="1299"/>
      <c r="J39" s="1299"/>
      <c r="K39" s="1299"/>
      <c r="L39" s="1299"/>
      <c r="M39" s="2238"/>
      <c r="N39" s="2238"/>
      <c r="O39" s="2237"/>
      <c r="P39" s="2237"/>
      <c r="Q39" s="2232"/>
      <c r="R39" s="2227"/>
      <c r="S39" s="2228"/>
      <c r="T39" s="2363"/>
      <c r="U39" s="2363"/>
      <c r="V39" s="2363"/>
      <c r="W39" s="2363"/>
      <c r="X39" s="2363"/>
      <c r="Y39" s="2363"/>
      <c r="Z39" s="2363"/>
      <c r="AA39" s="2363"/>
      <c r="AB39" s="2363"/>
      <c r="AC39" s="2363"/>
      <c r="AD39" s="2363"/>
      <c r="AE39" s="2363"/>
      <c r="AF39" s="2363"/>
      <c r="AG39" s="2363"/>
      <c r="AH39" s="2363"/>
      <c r="AI39" s="2363"/>
      <c r="AJ39" s="2363"/>
      <c r="AK39" s="2363"/>
      <c r="AL39" s="2363"/>
      <c r="AM39" s="2363"/>
      <c r="AN39" s="2363"/>
      <c r="AO39" s="2363"/>
      <c r="AP39" s="2363"/>
      <c r="AQ39" s="2363"/>
      <c r="AR39" s="2363"/>
      <c r="AS39" s="2363"/>
      <c r="AT39" s="2363"/>
      <c r="AU39" s="2363"/>
      <c r="AV39" s="2363"/>
      <c r="AW39" s="2363"/>
      <c r="AX39" s="2363"/>
      <c r="AY39" s="2363"/>
      <c r="AZ39" s="2363"/>
      <c r="BA39" s="2363"/>
      <c r="BB39" s="2363"/>
      <c r="BC39" s="2363"/>
      <c r="BD39" s="2363"/>
      <c r="BE39" s="2363"/>
      <c r="BF39" s="2363"/>
      <c r="BG39" s="2363"/>
      <c r="BH39" s="2363"/>
      <c r="BI39" s="2363"/>
      <c r="BJ39" s="2363"/>
      <c r="BK39" s="2363"/>
      <c r="BL39" s="2363"/>
      <c r="BM39" s="2363"/>
      <c r="BN39" s="2363"/>
      <c r="BO39" s="2363"/>
      <c r="BP39" s="2363"/>
      <c r="BQ39" s="2363"/>
      <c r="BR39" s="2363"/>
      <c r="BS39" s="2363"/>
      <c r="BT39" s="2363"/>
      <c r="BU39" s="2363"/>
      <c r="BV39" s="2363"/>
      <c r="BW39" s="2363"/>
      <c r="BX39" s="2363"/>
      <c r="BY39" s="2363"/>
      <c r="BZ39" s="2363"/>
    </row>
    <row r="40" spans="1:78" s="15" customFormat="1" ht="15.75">
      <c r="A40" s="2213"/>
      <c r="B40" s="2214"/>
      <c r="C40" s="677"/>
      <c r="D40" s="675"/>
      <c r="E40" s="675"/>
      <c r="F40" s="675" t="s">
        <v>1444</v>
      </c>
      <c r="G40" s="675"/>
      <c r="H40" s="675"/>
      <c r="I40" s="1299"/>
      <c r="J40" s="1299"/>
      <c r="K40" s="1299"/>
      <c r="L40" s="1299"/>
      <c r="M40" s="2238"/>
      <c r="N40" s="2238"/>
      <c r="O40" s="2237"/>
      <c r="P40" s="2237"/>
      <c r="Q40" s="2232"/>
      <c r="R40" s="2227"/>
      <c r="S40" s="2228"/>
      <c r="T40" s="2363"/>
      <c r="U40" s="2363"/>
      <c r="V40" s="2363"/>
      <c r="W40" s="2363"/>
      <c r="X40" s="2363"/>
      <c r="Y40" s="2363"/>
      <c r="Z40" s="2363"/>
      <c r="AA40" s="2363"/>
      <c r="AB40" s="2363"/>
      <c r="AC40" s="2363"/>
      <c r="AD40" s="2363"/>
      <c r="AE40" s="2363"/>
      <c r="AF40" s="2363"/>
      <c r="AG40" s="2363"/>
      <c r="AH40" s="2363"/>
      <c r="AI40" s="2363"/>
      <c r="AJ40" s="2363"/>
      <c r="AK40" s="2363"/>
      <c r="AL40" s="2363"/>
      <c r="AM40" s="2363"/>
      <c r="AN40" s="2363"/>
      <c r="AO40" s="2363"/>
      <c r="AP40" s="2363"/>
      <c r="AQ40" s="2363"/>
      <c r="AR40" s="2363"/>
      <c r="AS40" s="2363"/>
      <c r="AT40" s="2363"/>
      <c r="AU40" s="2363"/>
      <c r="AV40" s="2363"/>
      <c r="AW40" s="2363"/>
      <c r="AX40" s="2363"/>
      <c r="AY40" s="2363"/>
      <c r="AZ40" s="2363"/>
      <c r="BA40" s="2363"/>
      <c r="BB40" s="2363"/>
      <c r="BC40" s="2363"/>
      <c r="BD40" s="2363"/>
      <c r="BE40" s="2363"/>
      <c r="BF40" s="2363"/>
      <c r="BG40" s="2363"/>
      <c r="BH40" s="2363"/>
      <c r="BI40" s="2363"/>
      <c r="BJ40" s="2363"/>
      <c r="BK40" s="2363"/>
      <c r="BL40" s="2363"/>
      <c r="BM40" s="2363"/>
      <c r="BN40" s="2363"/>
      <c r="BO40" s="2363"/>
      <c r="BP40" s="2363"/>
      <c r="BQ40" s="2363"/>
      <c r="BR40" s="2363"/>
      <c r="BS40" s="2363"/>
      <c r="BT40" s="2363"/>
      <c r="BU40" s="2363"/>
      <c r="BV40" s="2363"/>
      <c r="BW40" s="2363"/>
      <c r="BX40" s="2363"/>
      <c r="BY40" s="2363"/>
      <c r="BZ40" s="2363"/>
    </row>
    <row r="41" spans="1:78" s="15" customFormat="1" ht="15.75">
      <c r="A41" s="2213"/>
      <c r="B41" s="2214"/>
      <c r="C41" s="677"/>
      <c r="D41" s="675"/>
      <c r="E41" s="675"/>
      <c r="F41" s="675"/>
      <c r="G41" s="675"/>
      <c r="H41" s="675"/>
      <c r="I41" s="1299"/>
      <c r="J41" s="1299"/>
      <c r="K41" s="1299"/>
      <c r="L41" s="1299"/>
      <c r="M41" s="2238"/>
      <c r="N41" s="2238"/>
      <c r="O41" s="2237"/>
      <c r="P41" s="2237"/>
      <c r="Q41" s="1299"/>
      <c r="R41" s="2227"/>
      <c r="S41" s="2228"/>
      <c r="T41" s="2363"/>
      <c r="U41" s="2363"/>
      <c r="V41" s="2363"/>
      <c r="W41" s="2363"/>
      <c r="X41" s="2363"/>
      <c r="Y41" s="2363"/>
      <c r="Z41" s="2363"/>
      <c r="AA41" s="2363"/>
      <c r="AB41" s="2363"/>
      <c r="AC41" s="2363"/>
      <c r="AD41" s="2363"/>
      <c r="AE41" s="2363"/>
      <c r="AF41" s="2363"/>
      <c r="AG41" s="2363"/>
      <c r="AH41" s="2363"/>
      <c r="AI41" s="2363"/>
      <c r="AJ41" s="2363"/>
      <c r="AK41" s="2363"/>
      <c r="AL41" s="2363"/>
      <c r="AM41" s="2363"/>
      <c r="AN41" s="2363"/>
      <c r="AO41" s="2363"/>
      <c r="AP41" s="2363"/>
      <c r="AQ41" s="2363"/>
      <c r="AR41" s="2363"/>
      <c r="AS41" s="2363"/>
      <c r="AT41" s="2363"/>
      <c r="AU41" s="2363"/>
      <c r="AV41" s="2363"/>
      <c r="AW41" s="2363"/>
      <c r="AX41" s="2363"/>
      <c r="AY41" s="2363"/>
      <c r="AZ41" s="2363"/>
      <c r="BA41" s="2363"/>
      <c r="BB41" s="2363"/>
      <c r="BC41" s="2363"/>
      <c r="BD41" s="2363"/>
      <c r="BE41" s="2363"/>
      <c r="BF41" s="2363"/>
      <c r="BG41" s="2363"/>
      <c r="BH41" s="2363"/>
      <c r="BI41" s="2363"/>
      <c r="BJ41" s="2363"/>
      <c r="BK41" s="2363"/>
      <c r="BL41" s="2363"/>
      <c r="BM41" s="2363"/>
      <c r="BN41" s="2363"/>
      <c r="BO41" s="2363"/>
      <c r="BP41" s="2363"/>
      <c r="BQ41" s="2363"/>
      <c r="BR41" s="2363"/>
      <c r="BS41" s="2363"/>
      <c r="BT41" s="2363"/>
      <c r="BU41" s="2363"/>
      <c r="BV41" s="2363"/>
      <c r="BW41" s="2363"/>
      <c r="BX41" s="2363"/>
      <c r="BY41" s="2363"/>
      <c r="BZ41" s="2363"/>
    </row>
    <row r="42" spans="1:78" s="15" customFormat="1" ht="15.75">
      <c r="A42" s="2213"/>
      <c r="B42" s="2214"/>
      <c r="C42" s="677"/>
      <c r="D42" s="675"/>
      <c r="E42" s="675" t="s">
        <v>1445</v>
      </c>
      <c r="F42" s="675"/>
      <c r="G42" s="675"/>
      <c r="H42" s="675"/>
      <c r="I42" s="1299"/>
      <c r="J42" s="1299"/>
      <c r="K42" s="1299"/>
      <c r="L42" s="1299"/>
      <c r="M42" s="2235"/>
      <c r="N42" s="2238"/>
      <c r="O42" s="2237"/>
      <c r="P42" s="2237"/>
      <c r="Q42" s="1299"/>
      <c r="R42" s="2227"/>
      <c r="S42" s="2228"/>
      <c r="T42" s="2363"/>
      <c r="U42" s="2363"/>
      <c r="V42" s="2363"/>
      <c r="W42" s="2363"/>
      <c r="X42" s="2363"/>
      <c r="Y42" s="2363"/>
      <c r="Z42" s="2363"/>
      <c r="AA42" s="2363"/>
      <c r="AB42" s="2363"/>
      <c r="AC42" s="2363"/>
      <c r="AD42" s="2363"/>
      <c r="AE42" s="2363"/>
      <c r="AF42" s="2363"/>
      <c r="AG42" s="2363"/>
      <c r="AH42" s="2363"/>
      <c r="AI42" s="2363"/>
      <c r="AJ42" s="2363"/>
      <c r="AK42" s="2363"/>
      <c r="AL42" s="2363"/>
      <c r="AM42" s="2363"/>
      <c r="AN42" s="2363"/>
      <c r="AO42" s="2363"/>
      <c r="AP42" s="2363"/>
      <c r="AQ42" s="2363"/>
      <c r="AR42" s="2363"/>
      <c r="AS42" s="2363"/>
      <c r="AT42" s="2363"/>
      <c r="AU42" s="2363"/>
      <c r="AV42" s="2363"/>
      <c r="AW42" s="2363"/>
      <c r="AX42" s="2363"/>
      <c r="AY42" s="2363"/>
      <c r="AZ42" s="2363"/>
      <c r="BA42" s="2363"/>
      <c r="BB42" s="2363"/>
      <c r="BC42" s="2363"/>
      <c r="BD42" s="2363"/>
      <c r="BE42" s="2363"/>
      <c r="BF42" s="2363"/>
      <c r="BG42" s="2363"/>
      <c r="BH42" s="2363"/>
      <c r="BI42" s="2363"/>
      <c r="BJ42" s="2363"/>
      <c r="BK42" s="2363"/>
      <c r="BL42" s="2363"/>
      <c r="BM42" s="2363"/>
      <c r="BN42" s="2363"/>
      <c r="BO42" s="2363"/>
      <c r="BP42" s="2363"/>
      <c r="BQ42" s="2363"/>
      <c r="BR42" s="2363"/>
      <c r="BS42" s="2363"/>
      <c r="BT42" s="2363"/>
      <c r="BU42" s="2363"/>
      <c r="BV42" s="2363"/>
      <c r="BW42" s="2363"/>
      <c r="BX42" s="2363"/>
      <c r="BY42" s="2363"/>
      <c r="BZ42" s="2363"/>
    </row>
    <row r="43" spans="1:78" s="379" customFormat="1" ht="15.75">
      <c r="A43" s="2213"/>
      <c r="B43" s="2214"/>
      <c r="C43" s="677"/>
      <c r="D43" s="675"/>
      <c r="E43" s="675"/>
      <c r="F43" s="675"/>
      <c r="G43" s="675" t="s">
        <v>1783</v>
      </c>
      <c r="H43" s="675"/>
      <c r="I43" s="1304"/>
      <c r="J43" s="1304"/>
      <c r="K43" s="1304"/>
      <c r="L43" s="1304"/>
      <c r="M43" s="2239"/>
      <c r="N43" s="2239"/>
      <c r="O43" s="2240"/>
      <c r="P43" s="2241"/>
      <c r="Q43" s="2242"/>
      <c r="R43" s="2243"/>
      <c r="S43" s="2244"/>
      <c r="T43" s="2364"/>
      <c r="U43" s="2364"/>
      <c r="V43" s="2364"/>
      <c r="W43" s="2364"/>
      <c r="X43" s="2364"/>
      <c r="Y43" s="2364"/>
      <c r="Z43" s="2364"/>
      <c r="AA43" s="2364"/>
      <c r="AB43" s="2364"/>
      <c r="AC43" s="2364"/>
      <c r="AD43" s="2364"/>
      <c r="AE43" s="2364"/>
      <c r="AF43" s="2364"/>
      <c r="AG43" s="2364"/>
      <c r="AH43" s="2364"/>
      <c r="AI43" s="2364"/>
      <c r="AJ43" s="2364"/>
      <c r="AK43" s="2364"/>
      <c r="AL43" s="2364"/>
      <c r="AM43" s="2364"/>
      <c r="AN43" s="2364"/>
      <c r="AO43" s="2364"/>
      <c r="AP43" s="2364"/>
      <c r="AQ43" s="2364"/>
      <c r="AR43" s="2364"/>
      <c r="AS43" s="2364"/>
      <c r="AT43" s="2364"/>
      <c r="AU43" s="2364"/>
      <c r="AV43" s="2364"/>
      <c r="AW43" s="2364"/>
      <c r="AX43" s="2364"/>
      <c r="AY43" s="2364"/>
      <c r="AZ43" s="2364"/>
      <c r="BA43" s="2364"/>
      <c r="BB43" s="2364"/>
      <c r="BC43" s="2364"/>
      <c r="BD43" s="2364"/>
      <c r="BE43" s="2364"/>
      <c r="BF43" s="2364"/>
      <c r="BG43" s="2364"/>
      <c r="BH43" s="2364"/>
      <c r="BI43" s="2364"/>
      <c r="BJ43" s="2364"/>
      <c r="BK43" s="2364"/>
      <c r="BL43" s="2364"/>
      <c r="BM43" s="2364"/>
      <c r="BN43" s="2364"/>
      <c r="BO43" s="2364"/>
      <c r="BP43" s="2364"/>
      <c r="BQ43" s="2364"/>
      <c r="BR43" s="2364"/>
      <c r="BS43" s="2364"/>
      <c r="BT43" s="2364"/>
      <c r="BU43" s="2364"/>
      <c r="BV43" s="2364"/>
      <c r="BW43" s="2364"/>
      <c r="BX43" s="2364"/>
      <c r="BY43" s="2364"/>
      <c r="BZ43" s="2364"/>
    </row>
    <row r="44" spans="1:78" s="379" customFormat="1" ht="15.75">
      <c r="A44" s="2213"/>
      <c r="B44" s="2214"/>
      <c r="C44" s="677"/>
      <c r="D44" s="675"/>
      <c r="E44" s="675"/>
      <c r="F44" s="675"/>
      <c r="G44" s="675" t="s">
        <v>1457</v>
      </c>
      <c r="H44" s="675"/>
      <c r="I44" s="1305"/>
      <c r="J44" s="1305"/>
      <c r="K44" s="1305"/>
      <c r="L44" s="1305"/>
      <c r="M44" s="2245"/>
      <c r="N44" s="2245"/>
      <c r="O44" s="2245"/>
      <c r="P44" s="2245"/>
      <c r="Q44" s="2246"/>
      <c r="R44" s="2243"/>
      <c r="S44" s="2244"/>
      <c r="T44" s="2364"/>
      <c r="U44" s="2364"/>
      <c r="V44" s="2364"/>
      <c r="W44" s="2364"/>
      <c r="X44" s="2364"/>
      <c r="Y44" s="2364"/>
      <c r="Z44" s="2364"/>
      <c r="AA44" s="2364"/>
      <c r="AB44" s="2364"/>
      <c r="AC44" s="2364"/>
      <c r="AD44" s="2364"/>
      <c r="AE44" s="2364"/>
      <c r="AF44" s="2364"/>
      <c r="AG44" s="2364"/>
      <c r="AH44" s="2364"/>
      <c r="AI44" s="2364"/>
      <c r="AJ44" s="2364"/>
      <c r="AK44" s="2364"/>
      <c r="AL44" s="2364"/>
      <c r="AM44" s="2364"/>
      <c r="AN44" s="2364"/>
      <c r="AO44" s="2364"/>
      <c r="AP44" s="2364"/>
      <c r="AQ44" s="2364"/>
      <c r="AR44" s="2364"/>
      <c r="AS44" s="2364"/>
      <c r="AT44" s="2364"/>
      <c r="AU44" s="2364"/>
      <c r="AV44" s="2364"/>
      <c r="AW44" s="2364"/>
      <c r="AX44" s="2364"/>
      <c r="AY44" s="2364"/>
      <c r="AZ44" s="2364"/>
      <c r="BA44" s="2364"/>
      <c r="BB44" s="2364"/>
      <c r="BC44" s="2364"/>
      <c r="BD44" s="2364"/>
      <c r="BE44" s="2364"/>
      <c r="BF44" s="2364"/>
      <c r="BG44" s="2364"/>
      <c r="BH44" s="2364"/>
      <c r="BI44" s="2364"/>
      <c r="BJ44" s="2364"/>
      <c r="BK44" s="2364"/>
      <c r="BL44" s="2364"/>
      <c r="BM44" s="2364"/>
      <c r="BN44" s="2364"/>
      <c r="BO44" s="2364"/>
      <c r="BP44" s="2364"/>
      <c r="BQ44" s="2364"/>
      <c r="BR44" s="2364"/>
      <c r="BS44" s="2364"/>
      <c r="BT44" s="2364"/>
      <c r="BU44" s="2364"/>
      <c r="BV44" s="2364"/>
      <c r="BW44" s="2364"/>
      <c r="BX44" s="2364"/>
      <c r="BY44" s="2364"/>
      <c r="BZ44" s="2364"/>
    </row>
    <row r="45" spans="1:78" s="379" customFormat="1" ht="15.75">
      <c r="A45" s="2213"/>
      <c r="B45" s="2214"/>
      <c r="C45" s="677"/>
      <c r="D45" s="675"/>
      <c r="E45" s="675" t="s">
        <v>1446</v>
      </c>
      <c r="F45" s="675"/>
      <c r="G45" s="675"/>
      <c r="H45" s="675"/>
      <c r="I45" s="1299"/>
      <c r="J45" s="1299"/>
      <c r="K45" s="1299"/>
      <c r="L45" s="1299"/>
      <c r="M45" s="2235"/>
      <c r="N45" s="2238"/>
      <c r="O45" s="2237"/>
      <c r="P45" s="2237"/>
      <c r="Q45" s="1299"/>
      <c r="R45" s="2227"/>
      <c r="S45" s="2228"/>
      <c r="T45" s="2364"/>
      <c r="U45" s="2364"/>
      <c r="V45" s="2364"/>
      <c r="W45" s="2364"/>
      <c r="X45" s="2364"/>
      <c r="Y45" s="2364"/>
      <c r="Z45" s="2364"/>
      <c r="AA45" s="2364"/>
      <c r="AB45" s="2364"/>
      <c r="AC45" s="2364"/>
      <c r="AD45" s="2364"/>
      <c r="AE45" s="2364"/>
      <c r="AF45" s="2364"/>
      <c r="AG45" s="2364"/>
      <c r="AH45" s="2364"/>
      <c r="AI45" s="2364"/>
      <c r="AJ45" s="2364"/>
      <c r="AK45" s="2364"/>
      <c r="AL45" s="2364"/>
      <c r="AM45" s="2364"/>
      <c r="AN45" s="2364"/>
      <c r="AO45" s="2364"/>
      <c r="AP45" s="2364"/>
      <c r="AQ45" s="2364"/>
      <c r="AR45" s="2364"/>
      <c r="AS45" s="2364"/>
      <c r="AT45" s="2364"/>
      <c r="AU45" s="2364"/>
      <c r="AV45" s="2364"/>
      <c r="AW45" s="2364"/>
      <c r="AX45" s="2364"/>
      <c r="AY45" s="2364"/>
      <c r="AZ45" s="2364"/>
      <c r="BA45" s="2364"/>
      <c r="BB45" s="2364"/>
      <c r="BC45" s="2364"/>
      <c r="BD45" s="2364"/>
      <c r="BE45" s="2364"/>
      <c r="BF45" s="2364"/>
      <c r="BG45" s="2364"/>
      <c r="BH45" s="2364"/>
      <c r="BI45" s="2364"/>
      <c r="BJ45" s="2364"/>
      <c r="BK45" s="2364"/>
      <c r="BL45" s="2364"/>
      <c r="BM45" s="2364"/>
      <c r="BN45" s="2364"/>
      <c r="BO45" s="2364"/>
      <c r="BP45" s="2364"/>
      <c r="BQ45" s="2364"/>
      <c r="BR45" s="2364"/>
      <c r="BS45" s="2364"/>
      <c r="BT45" s="2364"/>
      <c r="BU45" s="2364"/>
      <c r="BV45" s="2364"/>
      <c r="BW45" s="2364"/>
      <c r="BX45" s="2364"/>
      <c r="BY45" s="2364"/>
      <c r="BZ45" s="2364"/>
    </row>
    <row r="46" spans="1:78" s="379" customFormat="1" ht="15.75">
      <c r="A46" s="2213"/>
      <c r="B46" s="2214"/>
      <c r="C46" s="677"/>
      <c r="D46" s="675"/>
      <c r="E46" s="675"/>
      <c r="F46" s="675" t="s">
        <v>1447</v>
      </c>
      <c r="G46" s="675"/>
      <c r="H46" s="675"/>
      <c r="I46" s="1299"/>
      <c r="J46" s="1299"/>
      <c r="K46" s="1299"/>
      <c r="L46" s="1299"/>
      <c r="M46" s="2235"/>
      <c r="N46" s="2238"/>
      <c r="O46" s="2237"/>
      <c r="P46" s="2237"/>
      <c r="Q46" s="1299"/>
      <c r="R46" s="2227"/>
      <c r="S46" s="2228"/>
      <c r="T46" s="2364"/>
      <c r="U46" s="2364"/>
      <c r="V46" s="2364"/>
      <c r="W46" s="2364"/>
      <c r="X46" s="2364"/>
      <c r="Y46" s="2364"/>
      <c r="Z46" s="2364"/>
      <c r="AA46" s="2364"/>
      <c r="AB46" s="2364"/>
      <c r="AC46" s="2364"/>
      <c r="AD46" s="2364"/>
      <c r="AE46" s="2364"/>
      <c r="AF46" s="2364"/>
      <c r="AG46" s="2364"/>
      <c r="AH46" s="2364"/>
      <c r="AI46" s="2364"/>
      <c r="AJ46" s="2364"/>
      <c r="AK46" s="2364"/>
      <c r="AL46" s="2364"/>
      <c r="AM46" s="2364"/>
      <c r="AN46" s="2364"/>
      <c r="AO46" s="2364"/>
      <c r="AP46" s="2364"/>
      <c r="AQ46" s="2364"/>
      <c r="AR46" s="2364"/>
      <c r="AS46" s="2364"/>
      <c r="AT46" s="2364"/>
      <c r="AU46" s="2364"/>
      <c r="AV46" s="2364"/>
      <c r="AW46" s="2364"/>
      <c r="AX46" s="2364"/>
      <c r="AY46" s="2364"/>
      <c r="AZ46" s="2364"/>
      <c r="BA46" s="2364"/>
      <c r="BB46" s="2364"/>
      <c r="BC46" s="2364"/>
      <c r="BD46" s="2364"/>
      <c r="BE46" s="2364"/>
      <c r="BF46" s="2364"/>
      <c r="BG46" s="2364"/>
      <c r="BH46" s="2364"/>
      <c r="BI46" s="2364"/>
      <c r="BJ46" s="2364"/>
      <c r="BK46" s="2364"/>
      <c r="BL46" s="2364"/>
      <c r="BM46" s="2364"/>
      <c r="BN46" s="2364"/>
      <c r="BO46" s="2364"/>
      <c r="BP46" s="2364"/>
      <c r="BQ46" s="2364"/>
      <c r="BR46" s="2364"/>
      <c r="BS46" s="2364"/>
      <c r="BT46" s="2364"/>
      <c r="BU46" s="2364"/>
      <c r="BV46" s="2364"/>
      <c r="BW46" s="2364"/>
      <c r="BX46" s="2364"/>
      <c r="BY46" s="2364"/>
      <c r="BZ46" s="2364"/>
    </row>
    <row r="47" spans="1:78" s="379" customFormat="1" ht="15.75">
      <c r="A47" s="2213"/>
      <c r="B47" s="2214"/>
      <c r="C47" s="677"/>
      <c r="D47" s="675"/>
      <c r="E47" s="675"/>
      <c r="F47" s="675"/>
      <c r="G47" s="675" t="s">
        <v>1448</v>
      </c>
      <c r="H47" s="675"/>
      <c r="I47" s="1305"/>
      <c r="J47" s="1305"/>
      <c r="K47" s="1305"/>
      <c r="L47" s="1305"/>
      <c r="M47" s="2247"/>
      <c r="N47" s="2247"/>
      <c r="O47" s="2248"/>
      <c r="P47" s="2248"/>
      <c r="Q47" s="1305"/>
      <c r="R47" s="2243"/>
      <c r="S47" s="2244"/>
      <c r="T47" s="2364"/>
      <c r="U47" s="2364"/>
      <c r="V47" s="2364"/>
      <c r="W47" s="2364"/>
      <c r="X47" s="2364"/>
      <c r="Y47" s="2364"/>
      <c r="Z47" s="2364"/>
      <c r="AA47" s="2364"/>
      <c r="AB47" s="2364"/>
      <c r="AC47" s="2364"/>
      <c r="AD47" s="2364"/>
      <c r="AE47" s="2364"/>
      <c r="AF47" s="2364"/>
      <c r="AG47" s="2364"/>
      <c r="AH47" s="2364"/>
      <c r="AI47" s="2364"/>
      <c r="AJ47" s="2364"/>
      <c r="AK47" s="2364"/>
      <c r="AL47" s="2364"/>
      <c r="AM47" s="2364"/>
      <c r="AN47" s="2364"/>
      <c r="AO47" s="2364"/>
      <c r="AP47" s="2364"/>
      <c r="AQ47" s="2364"/>
      <c r="AR47" s="2364"/>
      <c r="AS47" s="2364"/>
      <c r="AT47" s="2364"/>
      <c r="AU47" s="2364"/>
      <c r="AV47" s="2364"/>
      <c r="AW47" s="2364"/>
      <c r="AX47" s="2364"/>
      <c r="AY47" s="2364"/>
      <c r="AZ47" s="2364"/>
      <c r="BA47" s="2364"/>
      <c r="BB47" s="2364"/>
      <c r="BC47" s="2364"/>
      <c r="BD47" s="2364"/>
      <c r="BE47" s="2364"/>
      <c r="BF47" s="2364"/>
      <c r="BG47" s="2364"/>
      <c r="BH47" s="2364"/>
      <c r="BI47" s="2364"/>
      <c r="BJ47" s="2364"/>
      <c r="BK47" s="2364"/>
      <c r="BL47" s="2364"/>
      <c r="BM47" s="2364"/>
      <c r="BN47" s="2364"/>
      <c r="BO47" s="2364"/>
      <c r="BP47" s="2364"/>
      <c r="BQ47" s="2364"/>
      <c r="BR47" s="2364"/>
      <c r="BS47" s="2364"/>
      <c r="BT47" s="2364"/>
      <c r="BU47" s="2364"/>
      <c r="BV47" s="2364"/>
      <c r="BW47" s="2364"/>
      <c r="BX47" s="2364"/>
      <c r="BY47" s="2364"/>
      <c r="BZ47" s="2364"/>
    </row>
    <row r="48" spans="1:78" s="379" customFormat="1" ht="15.75">
      <c r="A48" s="2213"/>
      <c r="B48" s="2214"/>
      <c r="C48" s="677"/>
      <c r="D48" s="675"/>
      <c r="E48" s="675"/>
      <c r="F48" s="675"/>
      <c r="G48" s="675" t="s">
        <v>1449</v>
      </c>
      <c r="H48" s="675"/>
      <c r="I48" s="1305"/>
      <c r="J48" s="1305"/>
      <c r="K48" s="1305"/>
      <c r="L48" s="1305"/>
      <c r="M48" s="2249"/>
      <c r="N48" s="2247"/>
      <c r="O48" s="2248"/>
      <c r="P48" s="2248"/>
      <c r="Q48" s="1305"/>
      <c r="R48" s="2243"/>
      <c r="S48" s="2244"/>
      <c r="T48" s="2364"/>
      <c r="U48" s="2364"/>
      <c r="V48" s="2364"/>
      <c r="W48" s="2364"/>
      <c r="X48" s="2364"/>
      <c r="Y48" s="2364"/>
      <c r="Z48" s="2364"/>
      <c r="AA48" s="2364"/>
      <c r="AB48" s="2364"/>
      <c r="AC48" s="2364"/>
      <c r="AD48" s="2364"/>
      <c r="AE48" s="2364"/>
      <c r="AF48" s="2364"/>
      <c r="AG48" s="2364"/>
      <c r="AH48" s="2364"/>
      <c r="AI48" s="2364"/>
      <c r="AJ48" s="2364"/>
      <c r="AK48" s="2364"/>
      <c r="AL48" s="2364"/>
      <c r="AM48" s="2364"/>
      <c r="AN48" s="2364"/>
      <c r="AO48" s="2364"/>
      <c r="AP48" s="2364"/>
      <c r="AQ48" s="2364"/>
      <c r="AR48" s="2364"/>
      <c r="AS48" s="2364"/>
      <c r="AT48" s="2364"/>
      <c r="AU48" s="2364"/>
      <c r="AV48" s="2364"/>
      <c r="AW48" s="2364"/>
      <c r="AX48" s="2364"/>
      <c r="AY48" s="2364"/>
      <c r="AZ48" s="2364"/>
      <c r="BA48" s="2364"/>
      <c r="BB48" s="2364"/>
      <c r="BC48" s="2364"/>
      <c r="BD48" s="2364"/>
      <c r="BE48" s="2364"/>
      <c r="BF48" s="2364"/>
      <c r="BG48" s="2364"/>
      <c r="BH48" s="2364"/>
      <c r="BI48" s="2364"/>
      <c r="BJ48" s="2364"/>
      <c r="BK48" s="2364"/>
      <c r="BL48" s="2364"/>
      <c r="BM48" s="2364"/>
      <c r="BN48" s="2364"/>
      <c r="BO48" s="2364"/>
      <c r="BP48" s="2364"/>
      <c r="BQ48" s="2364"/>
      <c r="BR48" s="2364"/>
      <c r="BS48" s="2364"/>
      <c r="BT48" s="2364"/>
      <c r="BU48" s="2364"/>
      <c r="BV48" s="2364"/>
      <c r="BW48" s="2364"/>
      <c r="BX48" s="2364"/>
      <c r="BY48" s="2364"/>
      <c r="BZ48" s="2364"/>
    </row>
    <row r="49" spans="1:78" s="379" customFormat="1" ht="15.75">
      <c r="A49" s="2213"/>
      <c r="B49" s="2214"/>
      <c r="C49" s="677"/>
      <c r="D49" s="675"/>
      <c r="E49" s="675"/>
      <c r="F49" s="675"/>
      <c r="G49" s="675" t="s">
        <v>1450</v>
      </c>
      <c r="H49" s="675"/>
      <c r="I49" s="1306"/>
      <c r="J49" s="1306"/>
      <c r="K49" s="1306"/>
      <c r="L49" s="1306"/>
      <c r="M49" s="2250"/>
      <c r="N49" s="1306"/>
      <c r="O49" s="2251"/>
      <c r="P49" s="2252"/>
      <c r="Q49" s="1307"/>
      <c r="R49" s="2243"/>
      <c r="S49" s="2244"/>
      <c r="T49" s="2364"/>
      <c r="U49" s="2364"/>
      <c r="V49" s="2364"/>
      <c r="W49" s="2364"/>
      <c r="X49" s="2364"/>
      <c r="Y49" s="2364"/>
      <c r="Z49" s="2364"/>
      <c r="AA49" s="2364"/>
      <c r="AB49" s="2364"/>
      <c r="AC49" s="2364"/>
      <c r="AD49" s="2364"/>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4"/>
      <c r="BC49" s="2364"/>
      <c r="BD49" s="2364"/>
      <c r="BE49" s="2364"/>
      <c r="BF49" s="2364"/>
      <c r="BG49" s="2364"/>
      <c r="BH49" s="2364"/>
      <c r="BI49" s="2364"/>
      <c r="BJ49" s="2364"/>
      <c r="BK49" s="2364"/>
      <c r="BL49" s="2364"/>
      <c r="BM49" s="2364"/>
      <c r="BN49" s="2364"/>
      <c r="BO49" s="2364"/>
      <c r="BP49" s="2364"/>
      <c r="BQ49" s="2364"/>
      <c r="BR49" s="2364"/>
      <c r="BS49" s="2364"/>
      <c r="BT49" s="2364"/>
      <c r="BU49" s="2364"/>
      <c r="BV49" s="2364"/>
      <c r="BW49" s="2364"/>
      <c r="BX49" s="2364"/>
      <c r="BY49" s="2364"/>
      <c r="BZ49" s="2364"/>
    </row>
    <row r="50" spans="1:78" s="379" customFormat="1" ht="15.75">
      <c r="A50" s="2213"/>
      <c r="B50" s="2214"/>
      <c r="C50" s="677"/>
      <c r="D50" s="675"/>
      <c r="E50" s="675"/>
      <c r="F50" s="675" t="s">
        <v>1451</v>
      </c>
      <c r="G50" s="675"/>
      <c r="H50" s="675"/>
      <c r="I50" s="1299"/>
      <c r="J50" s="1299"/>
      <c r="K50" s="1299"/>
      <c r="L50" s="1299"/>
      <c r="M50" s="2235"/>
      <c r="N50" s="2238"/>
      <c r="O50" s="2237"/>
      <c r="P50" s="2237"/>
      <c r="Q50" s="2237"/>
      <c r="R50" s="2227"/>
      <c r="S50" s="2228"/>
      <c r="T50" s="2364"/>
      <c r="U50" s="2364"/>
      <c r="V50" s="2364"/>
      <c r="W50" s="2364"/>
      <c r="X50" s="2364"/>
      <c r="Y50" s="2364"/>
      <c r="Z50" s="2364"/>
      <c r="AA50" s="2364"/>
      <c r="AB50" s="2364"/>
      <c r="AC50" s="2364"/>
      <c r="AD50" s="2364"/>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4"/>
      <c r="BC50" s="2364"/>
      <c r="BD50" s="2364"/>
      <c r="BE50" s="2364"/>
      <c r="BF50" s="2364"/>
      <c r="BG50" s="2364"/>
      <c r="BH50" s="2364"/>
      <c r="BI50" s="2364"/>
      <c r="BJ50" s="2364"/>
      <c r="BK50" s="2364"/>
      <c r="BL50" s="2364"/>
      <c r="BM50" s="2364"/>
      <c r="BN50" s="2364"/>
      <c r="BO50" s="2364"/>
      <c r="BP50" s="2364"/>
      <c r="BQ50" s="2364"/>
      <c r="BR50" s="2364"/>
      <c r="BS50" s="2364"/>
      <c r="BT50" s="2364"/>
      <c r="BU50" s="2364"/>
      <c r="BV50" s="2364"/>
      <c r="BW50" s="2364"/>
      <c r="BX50" s="2364"/>
      <c r="BY50" s="2364"/>
      <c r="BZ50" s="2364"/>
    </row>
    <row r="51" spans="1:78" s="379" customFormat="1" ht="15.75">
      <c r="A51" s="2213"/>
      <c r="B51" s="2214"/>
      <c r="C51" s="677"/>
      <c r="D51" s="675"/>
      <c r="E51" s="675"/>
      <c r="F51" s="675"/>
      <c r="G51" s="675" t="s">
        <v>1452</v>
      </c>
      <c r="H51" s="675"/>
      <c r="I51" s="1305"/>
      <c r="J51" s="1305"/>
      <c r="K51" s="1305"/>
      <c r="L51" s="1305"/>
      <c r="M51" s="2253"/>
      <c r="N51" s="2247"/>
      <c r="O51" s="2254"/>
      <c r="P51" s="2254"/>
      <c r="Q51" s="1304"/>
      <c r="R51" s="2243"/>
      <c r="S51" s="2244"/>
      <c r="T51" s="2364"/>
      <c r="U51" s="2364"/>
      <c r="V51" s="2364"/>
      <c r="W51" s="2364"/>
      <c r="X51" s="2364"/>
      <c r="Y51" s="2364"/>
      <c r="Z51" s="2364"/>
      <c r="AA51" s="2364"/>
      <c r="AB51" s="2364"/>
      <c r="AC51" s="2364"/>
      <c r="AD51" s="2364"/>
      <c r="AE51" s="2364"/>
      <c r="AF51" s="2364"/>
      <c r="AG51" s="2364"/>
      <c r="AH51" s="2364"/>
      <c r="AI51" s="2364"/>
      <c r="AJ51" s="2364"/>
      <c r="AK51" s="2364"/>
      <c r="AL51" s="2364"/>
      <c r="AM51" s="2364"/>
      <c r="AN51" s="2364"/>
      <c r="AO51" s="2364"/>
      <c r="AP51" s="2364"/>
      <c r="AQ51" s="2364"/>
      <c r="AR51" s="2364"/>
      <c r="AS51" s="2364"/>
      <c r="AT51" s="2364"/>
      <c r="AU51" s="2364"/>
      <c r="AV51" s="2364"/>
      <c r="AW51" s="2364"/>
      <c r="AX51" s="2364"/>
      <c r="AY51" s="2364"/>
      <c r="AZ51" s="2364"/>
      <c r="BA51" s="2364"/>
      <c r="BB51" s="2364"/>
      <c r="BC51" s="2364"/>
      <c r="BD51" s="2364"/>
      <c r="BE51" s="2364"/>
      <c r="BF51" s="2364"/>
      <c r="BG51" s="2364"/>
      <c r="BH51" s="2364"/>
      <c r="BI51" s="2364"/>
      <c r="BJ51" s="2364"/>
      <c r="BK51" s="2364"/>
      <c r="BL51" s="2364"/>
      <c r="BM51" s="2364"/>
      <c r="BN51" s="2364"/>
      <c r="BO51" s="2364"/>
      <c r="BP51" s="2364"/>
      <c r="BQ51" s="2364"/>
      <c r="BR51" s="2364"/>
      <c r="BS51" s="2364"/>
      <c r="BT51" s="2364"/>
      <c r="BU51" s="2364"/>
      <c r="BV51" s="2364"/>
      <c r="BW51" s="2364"/>
      <c r="BX51" s="2364"/>
      <c r="BY51" s="2364"/>
      <c r="BZ51" s="2364"/>
    </row>
    <row r="52" spans="1:78" s="379" customFormat="1" ht="15.75">
      <c r="A52" s="2213"/>
      <c r="B52" s="2214"/>
      <c r="C52" s="677"/>
      <c r="D52" s="675"/>
      <c r="E52" s="675"/>
      <c r="F52" s="675"/>
      <c r="G52" s="675" t="s">
        <v>1449</v>
      </c>
      <c r="H52" s="675"/>
      <c r="I52" s="1305"/>
      <c r="J52" s="1305"/>
      <c r="K52" s="1305"/>
      <c r="L52" s="1305"/>
      <c r="M52" s="2249"/>
      <c r="N52" s="2255"/>
      <c r="O52" s="2248"/>
      <c r="P52" s="2248"/>
      <c r="Q52" s="2256"/>
      <c r="R52" s="2243"/>
      <c r="S52" s="2244"/>
      <c r="T52" s="2364"/>
      <c r="U52" s="2364"/>
      <c r="V52" s="2364"/>
      <c r="W52" s="2364"/>
      <c r="X52" s="2364"/>
      <c r="Y52" s="2364"/>
      <c r="Z52" s="2364"/>
      <c r="AA52" s="2364"/>
      <c r="AB52" s="2364"/>
      <c r="AC52" s="2364"/>
      <c r="AD52" s="2364"/>
      <c r="AE52" s="2364"/>
      <c r="AF52" s="2364"/>
      <c r="AG52" s="2364"/>
      <c r="AH52" s="2364"/>
      <c r="AI52" s="2364"/>
      <c r="AJ52" s="2364"/>
      <c r="AK52" s="2364"/>
      <c r="AL52" s="2364"/>
      <c r="AM52" s="2364"/>
      <c r="AN52" s="2364"/>
      <c r="AO52" s="2364"/>
      <c r="AP52" s="2364"/>
      <c r="AQ52" s="2364"/>
      <c r="AR52" s="2364"/>
      <c r="AS52" s="2364"/>
      <c r="AT52" s="2364"/>
      <c r="AU52" s="2364"/>
      <c r="AV52" s="2364"/>
      <c r="AW52" s="2364"/>
      <c r="AX52" s="2364"/>
      <c r="AY52" s="2364"/>
      <c r="AZ52" s="2364"/>
      <c r="BA52" s="2364"/>
      <c r="BB52" s="2364"/>
      <c r="BC52" s="2364"/>
      <c r="BD52" s="2364"/>
      <c r="BE52" s="2364"/>
      <c r="BF52" s="2364"/>
      <c r="BG52" s="2364"/>
      <c r="BH52" s="2364"/>
      <c r="BI52" s="2364"/>
      <c r="BJ52" s="2364"/>
      <c r="BK52" s="2364"/>
      <c r="BL52" s="2364"/>
      <c r="BM52" s="2364"/>
      <c r="BN52" s="2364"/>
      <c r="BO52" s="2364"/>
      <c r="BP52" s="2364"/>
      <c r="BQ52" s="2364"/>
      <c r="BR52" s="2364"/>
      <c r="BS52" s="2364"/>
      <c r="BT52" s="2364"/>
      <c r="BU52" s="2364"/>
      <c r="BV52" s="2364"/>
      <c r="BW52" s="2364"/>
      <c r="BX52" s="2364"/>
      <c r="BY52" s="2364"/>
      <c r="BZ52" s="2364"/>
    </row>
    <row r="53" spans="1:78" s="379" customFormat="1" ht="15.75">
      <c r="A53" s="2213"/>
      <c r="B53" s="2214"/>
      <c r="C53" s="677"/>
      <c r="D53" s="675"/>
      <c r="E53" s="675"/>
      <c r="F53" s="675"/>
      <c r="G53" s="675" t="s">
        <v>1450</v>
      </c>
      <c r="H53" s="675"/>
      <c r="I53" s="1307"/>
      <c r="J53" s="1307"/>
      <c r="K53" s="1307"/>
      <c r="L53" s="1307"/>
      <c r="M53" s="2257"/>
      <c r="N53" s="2258"/>
      <c r="O53" s="2259"/>
      <c r="P53" s="2247"/>
      <c r="Q53" s="1306"/>
      <c r="R53" s="2243"/>
      <c r="S53" s="2244"/>
      <c r="T53" s="2364"/>
      <c r="U53" s="2364"/>
      <c r="V53" s="2364"/>
      <c r="W53" s="2364"/>
      <c r="X53" s="2364"/>
      <c r="Y53" s="2364"/>
      <c r="Z53" s="2364"/>
      <c r="AA53" s="2364"/>
      <c r="AB53" s="2364"/>
      <c r="AC53" s="2364"/>
      <c r="AD53" s="2364"/>
      <c r="AE53" s="2364"/>
      <c r="AF53" s="2364"/>
      <c r="AG53" s="2364"/>
      <c r="AH53" s="2364"/>
      <c r="AI53" s="2364"/>
      <c r="AJ53" s="2364"/>
      <c r="AK53" s="2364"/>
      <c r="AL53" s="2364"/>
      <c r="AM53" s="2364"/>
      <c r="AN53" s="2364"/>
      <c r="AO53" s="2364"/>
      <c r="AP53" s="2364"/>
      <c r="AQ53" s="2364"/>
      <c r="AR53" s="2364"/>
      <c r="AS53" s="2364"/>
      <c r="AT53" s="2364"/>
      <c r="AU53" s="2364"/>
      <c r="AV53" s="2364"/>
      <c r="AW53" s="2364"/>
      <c r="AX53" s="2364"/>
      <c r="AY53" s="2364"/>
      <c r="AZ53" s="2364"/>
      <c r="BA53" s="2364"/>
      <c r="BB53" s="2364"/>
      <c r="BC53" s="2364"/>
      <c r="BD53" s="2364"/>
      <c r="BE53" s="2364"/>
      <c r="BF53" s="2364"/>
      <c r="BG53" s="2364"/>
      <c r="BH53" s="2364"/>
      <c r="BI53" s="2364"/>
      <c r="BJ53" s="2364"/>
      <c r="BK53" s="2364"/>
      <c r="BL53" s="2364"/>
      <c r="BM53" s="2364"/>
      <c r="BN53" s="2364"/>
      <c r="BO53" s="2364"/>
      <c r="BP53" s="2364"/>
      <c r="BQ53" s="2364"/>
      <c r="BR53" s="2364"/>
      <c r="BS53" s="2364"/>
      <c r="BT53" s="2364"/>
      <c r="BU53" s="2364"/>
      <c r="BV53" s="2364"/>
      <c r="BW53" s="2364"/>
      <c r="BX53" s="2364"/>
      <c r="BY53" s="2364"/>
      <c r="BZ53" s="2364"/>
    </row>
    <row r="54" spans="1:78" s="379" customFormat="1" ht="15.75">
      <c r="A54" s="2213"/>
      <c r="B54" s="2214"/>
      <c r="C54" s="677"/>
      <c r="D54" s="675"/>
      <c r="E54" s="675"/>
      <c r="F54" s="675" t="s">
        <v>1453</v>
      </c>
      <c r="G54" s="675"/>
      <c r="H54" s="675"/>
      <c r="I54" s="1299"/>
      <c r="J54" s="1299"/>
      <c r="K54" s="1299"/>
      <c r="L54" s="1299"/>
      <c r="M54" s="2235"/>
      <c r="N54" s="2238"/>
      <c r="O54" s="2237"/>
      <c r="P54" s="2237"/>
      <c r="Q54" s="2237"/>
      <c r="R54" s="2227"/>
      <c r="S54" s="2228"/>
      <c r="T54" s="2364"/>
      <c r="U54" s="2364"/>
      <c r="V54" s="2364"/>
      <c r="W54" s="2364"/>
      <c r="X54" s="2364"/>
      <c r="Y54" s="2364"/>
      <c r="Z54" s="2364"/>
      <c r="AA54" s="2364"/>
      <c r="AB54" s="2364"/>
      <c r="AC54" s="2364"/>
      <c r="AD54" s="2364"/>
      <c r="AE54" s="2364"/>
      <c r="AF54" s="2364"/>
      <c r="AG54" s="2364"/>
      <c r="AH54" s="2364"/>
      <c r="AI54" s="2364"/>
      <c r="AJ54" s="2364"/>
      <c r="AK54" s="2364"/>
      <c r="AL54" s="2364"/>
      <c r="AM54" s="2364"/>
      <c r="AN54" s="2364"/>
      <c r="AO54" s="2364"/>
      <c r="AP54" s="2364"/>
      <c r="AQ54" s="2364"/>
      <c r="AR54" s="2364"/>
      <c r="AS54" s="2364"/>
      <c r="AT54" s="2364"/>
      <c r="AU54" s="2364"/>
      <c r="AV54" s="2364"/>
      <c r="AW54" s="2364"/>
      <c r="AX54" s="2364"/>
      <c r="AY54" s="2364"/>
      <c r="AZ54" s="2364"/>
      <c r="BA54" s="2364"/>
      <c r="BB54" s="2364"/>
      <c r="BC54" s="2364"/>
      <c r="BD54" s="2364"/>
      <c r="BE54" s="2364"/>
      <c r="BF54" s="2364"/>
      <c r="BG54" s="2364"/>
      <c r="BH54" s="2364"/>
      <c r="BI54" s="2364"/>
      <c r="BJ54" s="2364"/>
      <c r="BK54" s="2364"/>
      <c r="BL54" s="2364"/>
      <c r="BM54" s="2364"/>
      <c r="BN54" s="2364"/>
      <c r="BO54" s="2364"/>
      <c r="BP54" s="2364"/>
      <c r="BQ54" s="2364"/>
      <c r="BR54" s="2364"/>
      <c r="BS54" s="2364"/>
      <c r="BT54" s="2364"/>
      <c r="BU54" s="2364"/>
      <c r="BV54" s="2364"/>
      <c r="BW54" s="2364"/>
      <c r="BX54" s="2364"/>
      <c r="BY54" s="2364"/>
      <c r="BZ54" s="2364"/>
    </row>
    <row r="55" spans="1:78" s="379" customFormat="1" ht="15.75">
      <c r="A55" s="2213"/>
      <c r="B55" s="2214"/>
      <c r="C55" s="677"/>
      <c r="D55" s="675"/>
      <c r="E55" s="675"/>
      <c r="F55" s="675"/>
      <c r="G55" s="675" t="s">
        <v>1454</v>
      </c>
      <c r="H55" s="675"/>
      <c r="I55" s="1305"/>
      <c r="J55" s="1305"/>
      <c r="K55" s="1305"/>
      <c r="L55" s="1305"/>
      <c r="M55" s="2249"/>
      <c r="N55" s="2247"/>
      <c r="O55" s="2248"/>
      <c r="P55" s="2248"/>
      <c r="Q55" s="2256"/>
      <c r="R55" s="2243"/>
      <c r="S55" s="2244"/>
      <c r="T55" s="2364"/>
      <c r="U55" s="2364"/>
      <c r="V55" s="2364"/>
      <c r="W55" s="2364"/>
      <c r="X55" s="2364"/>
      <c r="Y55" s="2364"/>
      <c r="Z55" s="2364"/>
      <c r="AA55" s="2364"/>
      <c r="AB55" s="2364"/>
      <c r="AC55" s="2364"/>
      <c r="AD55" s="2364"/>
      <c r="AE55" s="2364"/>
      <c r="AF55" s="2364"/>
      <c r="AG55" s="2364"/>
      <c r="AH55" s="2364"/>
      <c r="AI55" s="2364"/>
      <c r="AJ55" s="2364"/>
      <c r="AK55" s="2364"/>
      <c r="AL55" s="2364"/>
      <c r="AM55" s="2364"/>
      <c r="AN55" s="2364"/>
      <c r="AO55" s="2364"/>
      <c r="AP55" s="2364"/>
      <c r="AQ55" s="2364"/>
      <c r="AR55" s="2364"/>
      <c r="AS55" s="2364"/>
      <c r="AT55" s="2364"/>
      <c r="AU55" s="2364"/>
      <c r="AV55" s="2364"/>
      <c r="AW55" s="2364"/>
      <c r="AX55" s="2364"/>
      <c r="AY55" s="2364"/>
      <c r="AZ55" s="2364"/>
      <c r="BA55" s="2364"/>
      <c r="BB55" s="2364"/>
      <c r="BC55" s="2364"/>
      <c r="BD55" s="2364"/>
      <c r="BE55" s="2364"/>
      <c r="BF55" s="2364"/>
      <c r="BG55" s="2364"/>
      <c r="BH55" s="2364"/>
      <c r="BI55" s="2364"/>
      <c r="BJ55" s="2364"/>
      <c r="BK55" s="2364"/>
      <c r="BL55" s="2364"/>
      <c r="BM55" s="2364"/>
      <c r="BN55" s="2364"/>
      <c r="BO55" s="2364"/>
      <c r="BP55" s="2364"/>
      <c r="BQ55" s="2364"/>
      <c r="BR55" s="2364"/>
      <c r="BS55" s="2364"/>
      <c r="BT55" s="2364"/>
      <c r="BU55" s="2364"/>
      <c r="BV55" s="2364"/>
      <c r="BW55" s="2364"/>
      <c r="BX55" s="2364"/>
      <c r="BY55" s="2364"/>
      <c r="BZ55" s="2364"/>
    </row>
    <row r="56" spans="1:78" s="379" customFormat="1" ht="15.75">
      <c r="A56" s="2213"/>
      <c r="B56" s="2214"/>
      <c r="C56" s="677"/>
      <c r="D56" s="675"/>
      <c r="E56" s="675"/>
      <c r="F56" s="675"/>
      <c r="G56" s="675" t="s">
        <v>1449</v>
      </c>
      <c r="H56" s="675"/>
      <c r="I56" s="1305"/>
      <c r="J56" s="1305"/>
      <c r="K56" s="1305"/>
      <c r="L56" s="1305"/>
      <c r="M56" s="2249"/>
      <c r="N56" s="2247"/>
      <c r="O56" s="2248"/>
      <c r="P56" s="2248"/>
      <c r="Q56" s="2256"/>
      <c r="R56" s="2243"/>
      <c r="S56" s="2244"/>
      <c r="T56" s="2364"/>
      <c r="U56" s="2364"/>
      <c r="V56" s="2364"/>
      <c r="W56" s="2364"/>
      <c r="X56" s="2364"/>
      <c r="Y56" s="2364"/>
      <c r="Z56" s="2364"/>
      <c r="AA56" s="2364"/>
      <c r="AB56" s="2364"/>
      <c r="AC56" s="2364"/>
      <c r="AD56" s="2364"/>
      <c r="AE56" s="2364"/>
      <c r="AF56" s="2364"/>
      <c r="AG56" s="2364"/>
      <c r="AH56" s="2364"/>
      <c r="AI56" s="2364"/>
      <c r="AJ56" s="2364"/>
      <c r="AK56" s="2364"/>
      <c r="AL56" s="2364"/>
      <c r="AM56" s="2364"/>
      <c r="AN56" s="2364"/>
      <c r="AO56" s="2364"/>
      <c r="AP56" s="2364"/>
      <c r="AQ56" s="2364"/>
      <c r="AR56" s="2364"/>
      <c r="AS56" s="2364"/>
      <c r="AT56" s="2364"/>
      <c r="AU56" s="2364"/>
      <c r="AV56" s="2364"/>
      <c r="AW56" s="2364"/>
      <c r="AX56" s="2364"/>
      <c r="AY56" s="2364"/>
      <c r="AZ56" s="2364"/>
      <c r="BA56" s="2364"/>
      <c r="BB56" s="2364"/>
      <c r="BC56" s="2364"/>
      <c r="BD56" s="2364"/>
      <c r="BE56" s="2364"/>
      <c r="BF56" s="2364"/>
      <c r="BG56" s="2364"/>
      <c r="BH56" s="2364"/>
      <c r="BI56" s="2364"/>
      <c r="BJ56" s="2364"/>
      <c r="BK56" s="2364"/>
      <c r="BL56" s="2364"/>
      <c r="BM56" s="2364"/>
      <c r="BN56" s="2364"/>
      <c r="BO56" s="2364"/>
      <c r="BP56" s="2364"/>
      <c r="BQ56" s="2364"/>
      <c r="BR56" s="2364"/>
      <c r="BS56" s="2364"/>
      <c r="BT56" s="2364"/>
      <c r="BU56" s="2364"/>
      <c r="BV56" s="2364"/>
      <c r="BW56" s="2364"/>
      <c r="BX56" s="2364"/>
      <c r="BY56" s="2364"/>
      <c r="BZ56" s="2364"/>
    </row>
    <row r="57" spans="1:78" s="379" customFormat="1" ht="15.75">
      <c r="A57" s="2213"/>
      <c r="B57" s="2214"/>
      <c r="C57" s="677"/>
      <c r="D57" s="675"/>
      <c r="E57" s="675"/>
      <c r="F57" s="675"/>
      <c r="G57" s="675" t="s">
        <v>1450</v>
      </c>
      <c r="H57" s="675"/>
      <c r="I57" s="1307"/>
      <c r="J57" s="1307"/>
      <c r="K57" s="1307"/>
      <c r="L57" s="1307"/>
      <c r="M57" s="2258"/>
      <c r="N57" s="2258"/>
      <c r="O57" s="2259"/>
      <c r="P57" s="2258"/>
      <c r="Q57" s="1306"/>
      <c r="R57" s="2243"/>
      <c r="S57" s="2244"/>
      <c r="T57" s="2364"/>
      <c r="U57" s="2364"/>
      <c r="V57" s="2364"/>
      <c r="W57" s="2364"/>
      <c r="X57" s="2364"/>
      <c r="Y57" s="2364"/>
      <c r="Z57" s="2364"/>
      <c r="AA57" s="2364"/>
      <c r="AB57" s="2364"/>
      <c r="AC57" s="2364"/>
      <c r="AD57" s="2364"/>
      <c r="AE57" s="2364"/>
      <c r="AF57" s="2364"/>
      <c r="AG57" s="2364"/>
      <c r="AH57" s="2364"/>
      <c r="AI57" s="2364"/>
      <c r="AJ57" s="2364"/>
      <c r="AK57" s="2364"/>
      <c r="AL57" s="2364"/>
      <c r="AM57" s="2364"/>
      <c r="AN57" s="2364"/>
      <c r="AO57" s="2364"/>
      <c r="AP57" s="2364"/>
      <c r="AQ57" s="2364"/>
      <c r="AR57" s="2364"/>
      <c r="AS57" s="2364"/>
      <c r="AT57" s="2364"/>
      <c r="AU57" s="2364"/>
      <c r="AV57" s="2364"/>
      <c r="AW57" s="2364"/>
      <c r="AX57" s="2364"/>
      <c r="AY57" s="2364"/>
      <c r="AZ57" s="2364"/>
      <c r="BA57" s="2364"/>
      <c r="BB57" s="2364"/>
      <c r="BC57" s="2364"/>
      <c r="BD57" s="2364"/>
      <c r="BE57" s="2364"/>
      <c r="BF57" s="2364"/>
      <c r="BG57" s="2364"/>
      <c r="BH57" s="2364"/>
      <c r="BI57" s="2364"/>
      <c r="BJ57" s="2364"/>
      <c r="BK57" s="2364"/>
      <c r="BL57" s="2364"/>
      <c r="BM57" s="2364"/>
      <c r="BN57" s="2364"/>
      <c r="BO57" s="2364"/>
      <c r="BP57" s="2364"/>
      <c r="BQ57" s="2364"/>
      <c r="BR57" s="2364"/>
      <c r="BS57" s="2364"/>
      <c r="BT57" s="2364"/>
      <c r="BU57" s="2364"/>
      <c r="BV57" s="2364"/>
      <c r="BW57" s="2364"/>
      <c r="BX57" s="2364"/>
      <c r="BY57" s="2364"/>
      <c r="BZ57" s="2364"/>
    </row>
    <row r="58" spans="1:78" s="15" customFormat="1" ht="15.75">
      <c r="A58" s="2213"/>
      <c r="B58" s="2214"/>
      <c r="C58" s="677"/>
      <c r="D58" s="675"/>
      <c r="E58" s="675"/>
      <c r="F58" s="675" t="s">
        <v>1455</v>
      </c>
      <c r="G58" s="675"/>
      <c r="H58" s="675"/>
      <c r="I58" s="1299"/>
      <c r="J58" s="1299"/>
      <c r="K58" s="1299"/>
      <c r="L58" s="1299"/>
      <c r="M58" s="2238"/>
      <c r="N58" s="2238"/>
      <c r="O58" s="2237"/>
      <c r="P58" s="2237"/>
      <c r="Q58" s="1299"/>
      <c r="R58" s="2227"/>
      <c r="S58" s="2228"/>
      <c r="T58" s="2363"/>
      <c r="U58" s="2363"/>
      <c r="V58" s="2363"/>
      <c r="W58" s="2363"/>
      <c r="X58" s="2363"/>
      <c r="Y58" s="2363"/>
      <c r="Z58" s="2363"/>
      <c r="AA58" s="2363"/>
      <c r="AB58" s="2363"/>
      <c r="AC58" s="2363"/>
      <c r="AD58" s="2363"/>
      <c r="AE58" s="2363"/>
      <c r="AF58" s="2363"/>
      <c r="AG58" s="2363"/>
      <c r="AH58" s="2363"/>
      <c r="AI58" s="2363"/>
      <c r="AJ58" s="2363"/>
      <c r="AK58" s="2363"/>
      <c r="AL58" s="2363"/>
      <c r="AM58" s="2363"/>
      <c r="AN58" s="2363"/>
      <c r="AO58" s="2363"/>
      <c r="AP58" s="2363"/>
      <c r="AQ58" s="2363"/>
      <c r="AR58" s="2363"/>
      <c r="AS58" s="2363"/>
      <c r="AT58" s="2363"/>
      <c r="AU58" s="2363"/>
      <c r="AV58" s="2363"/>
      <c r="AW58" s="2363"/>
      <c r="AX58" s="2363"/>
      <c r="AY58" s="2363"/>
      <c r="AZ58" s="2363"/>
      <c r="BA58" s="2363"/>
      <c r="BB58" s="2363"/>
      <c r="BC58" s="2363"/>
      <c r="BD58" s="2363"/>
      <c r="BE58" s="2363"/>
      <c r="BF58" s="2363"/>
      <c r="BG58" s="2363"/>
      <c r="BH58" s="2363"/>
      <c r="BI58" s="2363"/>
      <c r="BJ58" s="2363"/>
      <c r="BK58" s="2363"/>
      <c r="BL58" s="2363"/>
      <c r="BM58" s="2363"/>
      <c r="BN58" s="2363"/>
      <c r="BO58" s="2363"/>
      <c r="BP58" s="2363"/>
      <c r="BQ58" s="2363"/>
      <c r="BR58" s="2363"/>
      <c r="BS58" s="2363"/>
      <c r="BT58" s="2363"/>
      <c r="BU58" s="2363"/>
      <c r="BV58" s="2363"/>
      <c r="BW58" s="2363"/>
      <c r="BX58" s="2363"/>
      <c r="BY58" s="2363"/>
      <c r="BZ58" s="2363"/>
    </row>
    <row r="59" spans="1:78" s="15" customFormat="1" ht="15.75">
      <c r="A59" s="2213"/>
      <c r="B59" s="2214"/>
      <c r="C59" s="677"/>
      <c r="D59" s="675"/>
      <c r="E59" s="675"/>
      <c r="F59" s="675"/>
      <c r="G59" s="675" t="s">
        <v>1456</v>
      </c>
      <c r="H59" s="675"/>
      <c r="I59" s="1308"/>
      <c r="J59" s="1308"/>
      <c r="K59" s="1308"/>
      <c r="L59" s="1308"/>
      <c r="M59" s="2260"/>
      <c r="N59" s="2260"/>
      <c r="O59" s="2260"/>
      <c r="P59" s="2260"/>
      <c r="Q59" s="1308"/>
      <c r="R59" s="2243"/>
      <c r="S59" s="2244"/>
      <c r="T59" s="2363"/>
      <c r="U59" s="2363"/>
      <c r="V59" s="2363"/>
      <c r="W59" s="2363"/>
      <c r="X59" s="2363"/>
      <c r="Y59" s="2363"/>
      <c r="Z59" s="2363"/>
      <c r="AA59" s="2363"/>
      <c r="AB59" s="2363"/>
      <c r="AC59" s="2363"/>
      <c r="AD59" s="2363"/>
      <c r="AE59" s="2363"/>
      <c r="AF59" s="2363"/>
      <c r="AG59" s="2363"/>
      <c r="AH59" s="2363"/>
      <c r="AI59" s="2363"/>
      <c r="AJ59" s="2363"/>
      <c r="AK59" s="2363"/>
      <c r="AL59" s="2363"/>
      <c r="AM59" s="2363"/>
      <c r="AN59" s="2363"/>
      <c r="AO59" s="2363"/>
      <c r="AP59" s="2363"/>
      <c r="AQ59" s="2363"/>
      <c r="AR59" s="2363"/>
      <c r="AS59" s="2363"/>
      <c r="AT59" s="2363"/>
      <c r="AU59" s="2363"/>
      <c r="AV59" s="2363"/>
      <c r="AW59" s="2363"/>
      <c r="AX59" s="2363"/>
      <c r="AY59" s="2363"/>
      <c r="AZ59" s="2363"/>
      <c r="BA59" s="2363"/>
      <c r="BB59" s="2363"/>
      <c r="BC59" s="2363"/>
      <c r="BD59" s="2363"/>
      <c r="BE59" s="2363"/>
      <c r="BF59" s="2363"/>
      <c r="BG59" s="2363"/>
      <c r="BH59" s="2363"/>
      <c r="BI59" s="2363"/>
      <c r="BJ59" s="2363"/>
      <c r="BK59" s="2363"/>
      <c r="BL59" s="2363"/>
      <c r="BM59" s="2363"/>
      <c r="BN59" s="2363"/>
      <c r="BO59" s="2363"/>
      <c r="BP59" s="2363"/>
      <c r="BQ59" s="2363"/>
      <c r="BR59" s="2363"/>
      <c r="BS59" s="2363"/>
      <c r="BT59" s="2363"/>
      <c r="BU59" s="2363"/>
      <c r="BV59" s="2363"/>
      <c r="BW59" s="2363"/>
      <c r="BX59" s="2363"/>
      <c r="BY59" s="2363"/>
      <c r="BZ59" s="2363"/>
    </row>
    <row r="60" spans="1:78" s="15" customFormat="1" ht="15.75">
      <c r="A60" s="2213"/>
      <c r="B60" s="2214"/>
      <c r="C60" s="677"/>
      <c r="D60" s="675"/>
      <c r="E60" s="675"/>
      <c r="F60" s="675"/>
      <c r="G60" s="675" t="s">
        <v>1449</v>
      </c>
      <c r="H60" s="675"/>
      <c r="I60" s="1308"/>
      <c r="J60" s="1308"/>
      <c r="K60" s="1308"/>
      <c r="L60" s="1308"/>
      <c r="M60" s="2260"/>
      <c r="N60" s="2260"/>
      <c r="O60" s="2260"/>
      <c r="P60" s="2260"/>
      <c r="Q60" s="1308"/>
      <c r="R60" s="2243"/>
      <c r="S60" s="2244"/>
      <c r="T60" s="2363"/>
      <c r="U60" s="2363"/>
      <c r="V60" s="2363"/>
      <c r="W60" s="2363"/>
      <c r="X60" s="2363"/>
      <c r="Y60" s="2363"/>
      <c r="Z60" s="2363"/>
      <c r="AA60" s="2363"/>
      <c r="AB60" s="2363"/>
      <c r="AC60" s="2363"/>
      <c r="AD60" s="2363"/>
      <c r="AE60" s="2363"/>
      <c r="AF60" s="2363"/>
      <c r="AG60" s="2363"/>
      <c r="AH60" s="2363"/>
      <c r="AI60" s="2363"/>
      <c r="AJ60" s="2363"/>
      <c r="AK60" s="2363"/>
      <c r="AL60" s="2363"/>
      <c r="AM60" s="2363"/>
      <c r="AN60" s="2363"/>
      <c r="AO60" s="2363"/>
      <c r="AP60" s="2363"/>
      <c r="AQ60" s="2363"/>
      <c r="AR60" s="2363"/>
      <c r="AS60" s="2363"/>
      <c r="AT60" s="2363"/>
      <c r="AU60" s="2363"/>
      <c r="AV60" s="2363"/>
      <c r="AW60" s="2363"/>
      <c r="AX60" s="2363"/>
      <c r="AY60" s="2363"/>
      <c r="AZ60" s="2363"/>
      <c r="BA60" s="2363"/>
      <c r="BB60" s="2363"/>
      <c r="BC60" s="2363"/>
      <c r="BD60" s="2363"/>
      <c r="BE60" s="2363"/>
      <c r="BF60" s="2363"/>
      <c r="BG60" s="2363"/>
      <c r="BH60" s="2363"/>
      <c r="BI60" s="2363"/>
      <c r="BJ60" s="2363"/>
      <c r="BK60" s="2363"/>
      <c r="BL60" s="2363"/>
      <c r="BM60" s="2363"/>
      <c r="BN60" s="2363"/>
      <c r="BO60" s="2363"/>
      <c r="BP60" s="2363"/>
      <c r="BQ60" s="2363"/>
      <c r="BR60" s="2363"/>
      <c r="BS60" s="2363"/>
      <c r="BT60" s="2363"/>
      <c r="BU60" s="2363"/>
      <c r="BV60" s="2363"/>
      <c r="BW60" s="2363"/>
      <c r="BX60" s="2363"/>
      <c r="BY60" s="2363"/>
      <c r="BZ60" s="2363"/>
    </row>
    <row r="61" spans="1:78" s="15" customFormat="1" ht="15.75">
      <c r="A61" s="2213"/>
      <c r="B61" s="2214"/>
      <c r="C61" s="677"/>
      <c r="D61" s="675"/>
      <c r="E61" s="675"/>
      <c r="F61" s="675"/>
      <c r="G61" s="675" t="s">
        <v>1450</v>
      </c>
      <c r="H61" s="675"/>
      <c r="I61" s="1308"/>
      <c r="J61" s="1308"/>
      <c r="K61" s="1308"/>
      <c r="L61" s="1308"/>
      <c r="M61" s="2260"/>
      <c r="N61" s="2260"/>
      <c r="O61" s="2260"/>
      <c r="P61" s="2260"/>
      <c r="Q61" s="1308"/>
      <c r="R61" s="2243"/>
      <c r="S61" s="2244"/>
      <c r="T61" s="2363"/>
      <c r="U61" s="2363"/>
      <c r="V61" s="2363"/>
      <c r="W61" s="2363"/>
      <c r="X61" s="2363"/>
      <c r="Y61" s="2363"/>
      <c r="Z61" s="2363"/>
      <c r="AA61" s="2363"/>
      <c r="AB61" s="2363"/>
      <c r="AC61" s="2363"/>
      <c r="AD61" s="2363"/>
      <c r="AE61" s="2363"/>
      <c r="AF61" s="2363"/>
      <c r="AG61" s="2363"/>
      <c r="AH61" s="2363"/>
      <c r="AI61" s="2363"/>
      <c r="AJ61" s="2363"/>
      <c r="AK61" s="2363"/>
      <c r="AL61" s="2363"/>
      <c r="AM61" s="2363"/>
      <c r="AN61" s="2363"/>
      <c r="AO61" s="2363"/>
      <c r="AP61" s="2363"/>
      <c r="AQ61" s="2363"/>
      <c r="AR61" s="2363"/>
      <c r="AS61" s="2363"/>
      <c r="AT61" s="2363"/>
      <c r="AU61" s="2363"/>
      <c r="AV61" s="2363"/>
      <c r="AW61" s="2363"/>
      <c r="AX61" s="2363"/>
      <c r="AY61" s="2363"/>
      <c r="AZ61" s="2363"/>
      <c r="BA61" s="2363"/>
      <c r="BB61" s="2363"/>
      <c r="BC61" s="2363"/>
      <c r="BD61" s="2363"/>
      <c r="BE61" s="2363"/>
      <c r="BF61" s="2363"/>
      <c r="BG61" s="2363"/>
      <c r="BH61" s="2363"/>
      <c r="BI61" s="2363"/>
      <c r="BJ61" s="2363"/>
      <c r="BK61" s="2363"/>
      <c r="BL61" s="2363"/>
      <c r="BM61" s="2363"/>
      <c r="BN61" s="2363"/>
      <c r="BO61" s="2363"/>
      <c r="BP61" s="2363"/>
      <c r="BQ61" s="2363"/>
      <c r="BR61" s="2363"/>
      <c r="BS61" s="2363"/>
      <c r="BT61" s="2363"/>
      <c r="BU61" s="2363"/>
      <c r="BV61" s="2363"/>
      <c r="BW61" s="2363"/>
      <c r="BX61" s="2363"/>
      <c r="BY61" s="2363"/>
      <c r="BZ61" s="2363"/>
    </row>
    <row r="62" spans="1:78" s="15" customFormat="1" ht="15.75">
      <c r="A62" s="2213"/>
      <c r="B62" s="2214"/>
      <c r="C62" s="677"/>
      <c r="D62" s="675"/>
      <c r="E62" s="675"/>
      <c r="F62" s="675" t="s">
        <v>1458</v>
      </c>
      <c r="G62" s="675"/>
      <c r="H62" s="675"/>
      <c r="I62" s="1299"/>
      <c r="J62" s="1299"/>
      <c r="K62" s="1299"/>
      <c r="L62" s="1299"/>
      <c r="M62" s="1303"/>
      <c r="N62" s="1303"/>
      <c r="O62" s="2237"/>
      <c r="P62" s="2237"/>
      <c r="Q62" s="2232"/>
      <c r="R62" s="2227"/>
      <c r="S62" s="2228"/>
      <c r="T62" s="2363"/>
      <c r="U62" s="2363"/>
      <c r="V62" s="2363"/>
      <c r="W62" s="2363"/>
      <c r="X62" s="2363"/>
      <c r="Y62" s="2363"/>
      <c r="Z62" s="2363"/>
      <c r="AA62" s="2363"/>
      <c r="AB62" s="2363"/>
      <c r="AC62" s="2363"/>
      <c r="AD62" s="2363"/>
      <c r="AE62" s="2363"/>
      <c r="AF62" s="2363"/>
      <c r="AG62" s="2363"/>
      <c r="AH62" s="2363"/>
      <c r="AI62" s="2363"/>
      <c r="AJ62" s="2363"/>
      <c r="AK62" s="2363"/>
      <c r="AL62" s="2363"/>
      <c r="AM62" s="2363"/>
      <c r="AN62" s="2363"/>
      <c r="AO62" s="2363"/>
      <c r="AP62" s="2363"/>
      <c r="AQ62" s="2363"/>
      <c r="AR62" s="2363"/>
      <c r="AS62" s="2363"/>
      <c r="AT62" s="2363"/>
      <c r="AU62" s="2363"/>
      <c r="AV62" s="2363"/>
      <c r="AW62" s="2363"/>
      <c r="AX62" s="2363"/>
      <c r="AY62" s="2363"/>
      <c r="AZ62" s="2363"/>
      <c r="BA62" s="2363"/>
      <c r="BB62" s="2363"/>
      <c r="BC62" s="2363"/>
      <c r="BD62" s="2363"/>
      <c r="BE62" s="2363"/>
      <c r="BF62" s="2363"/>
      <c r="BG62" s="2363"/>
      <c r="BH62" s="2363"/>
      <c r="BI62" s="2363"/>
      <c r="BJ62" s="2363"/>
      <c r="BK62" s="2363"/>
      <c r="BL62" s="2363"/>
      <c r="BM62" s="2363"/>
      <c r="BN62" s="2363"/>
      <c r="BO62" s="2363"/>
      <c r="BP62" s="2363"/>
      <c r="BQ62" s="2363"/>
      <c r="BR62" s="2363"/>
      <c r="BS62" s="2363"/>
      <c r="BT62" s="2363"/>
      <c r="BU62" s="2363"/>
      <c r="BV62" s="2363"/>
      <c r="BW62" s="2363"/>
      <c r="BX62" s="2363"/>
      <c r="BY62" s="2363"/>
      <c r="BZ62" s="2363"/>
    </row>
    <row r="63" spans="1:78" s="15" customFormat="1" ht="15.75">
      <c r="A63" s="2213"/>
      <c r="B63" s="2214"/>
      <c r="C63" s="677"/>
      <c r="D63" s="675"/>
      <c r="E63" s="675"/>
      <c r="F63" s="675"/>
      <c r="G63" s="675" t="s">
        <v>1456</v>
      </c>
      <c r="H63" s="675"/>
      <c r="I63" s="1308"/>
      <c r="J63" s="1308"/>
      <c r="K63" s="1308"/>
      <c r="L63" s="1308"/>
      <c r="M63" s="2260"/>
      <c r="N63" s="2260"/>
      <c r="O63" s="2260"/>
      <c r="P63" s="2260"/>
      <c r="Q63" s="1308"/>
      <c r="R63" s="2243"/>
      <c r="S63" s="2244"/>
      <c r="T63" s="2363"/>
      <c r="U63" s="2363"/>
      <c r="V63" s="2363"/>
      <c r="W63" s="2363"/>
      <c r="X63" s="2363"/>
      <c r="Y63" s="2363"/>
      <c r="Z63" s="2363"/>
      <c r="AA63" s="2363"/>
      <c r="AB63" s="2363"/>
      <c r="AC63" s="2363"/>
      <c r="AD63" s="2363"/>
      <c r="AE63" s="2363"/>
      <c r="AF63" s="2363"/>
      <c r="AG63" s="2363"/>
      <c r="AH63" s="2363"/>
      <c r="AI63" s="2363"/>
      <c r="AJ63" s="2363"/>
      <c r="AK63" s="2363"/>
      <c r="AL63" s="2363"/>
      <c r="AM63" s="2363"/>
      <c r="AN63" s="2363"/>
      <c r="AO63" s="2363"/>
      <c r="AP63" s="2363"/>
      <c r="AQ63" s="2363"/>
      <c r="AR63" s="2363"/>
      <c r="AS63" s="2363"/>
      <c r="AT63" s="2363"/>
      <c r="AU63" s="2363"/>
      <c r="AV63" s="2363"/>
      <c r="AW63" s="2363"/>
      <c r="AX63" s="2363"/>
      <c r="AY63" s="2363"/>
      <c r="AZ63" s="2363"/>
      <c r="BA63" s="2363"/>
      <c r="BB63" s="2363"/>
      <c r="BC63" s="2363"/>
      <c r="BD63" s="2363"/>
      <c r="BE63" s="2363"/>
      <c r="BF63" s="2363"/>
      <c r="BG63" s="2363"/>
      <c r="BH63" s="2363"/>
      <c r="BI63" s="2363"/>
      <c r="BJ63" s="2363"/>
      <c r="BK63" s="2363"/>
      <c r="BL63" s="2363"/>
      <c r="BM63" s="2363"/>
      <c r="BN63" s="2363"/>
      <c r="BO63" s="2363"/>
      <c r="BP63" s="2363"/>
      <c r="BQ63" s="2363"/>
      <c r="BR63" s="2363"/>
      <c r="BS63" s="2363"/>
      <c r="BT63" s="2363"/>
      <c r="BU63" s="2363"/>
      <c r="BV63" s="2363"/>
      <c r="BW63" s="2363"/>
      <c r="BX63" s="2363"/>
      <c r="BY63" s="2363"/>
      <c r="BZ63" s="2363"/>
    </row>
    <row r="64" spans="1:78" s="15" customFormat="1" ht="15.75">
      <c r="A64" s="2213"/>
      <c r="B64" s="2214"/>
      <c r="C64" s="677"/>
      <c r="D64" s="675"/>
      <c r="E64" s="675"/>
      <c r="F64" s="675"/>
      <c r="G64" s="675" t="s">
        <v>1449</v>
      </c>
      <c r="H64" s="675"/>
      <c r="I64" s="1308"/>
      <c r="J64" s="1308"/>
      <c r="K64" s="1308"/>
      <c r="L64" s="1308"/>
      <c r="M64" s="2260"/>
      <c r="N64" s="2260"/>
      <c r="O64" s="2260"/>
      <c r="P64" s="2260"/>
      <c r="Q64" s="1308"/>
      <c r="R64" s="2243"/>
      <c r="S64" s="2244"/>
      <c r="T64" s="2363"/>
      <c r="U64" s="2363"/>
      <c r="V64" s="2363"/>
      <c r="W64" s="2363"/>
      <c r="X64" s="2363"/>
      <c r="Y64" s="2363"/>
      <c r="Z64" s="2363"/>
      <c r="AA64" s="2363"/>
      <c r="AB64" s="2363"/>
      <c r="AC64" s="2363"/>
      <c r="AD64" s="2363"/>
      <c r="AE64" s="2363"/>
      <c r="AF64" s="2363"/>
      <c r="AG64" s="2363"/>
      <c r="AH64" s="2363"/>
      <c r="AI64" s="2363"/>
      <c r="AJ64" s="2363"/>
      <c r="AK64" s="2363"/>
      <c r="AL64" s="2363"/>
      <c r="AM64" s="2363"/>
      <c r="AN64" s="2363"/>
      <c r="AO64" s="2363"/>
      <c r="AP64" s="2363"/>
      <c r="AQ64" s="2363"/>
      <c r="AR64" s="2363"/>
      <c r="AS64" s="2363"/>
      <c r="AT64" s="2363"/>
      <c r="AU64" s="2363"/>
      <c r="AV64" s="2363"/>
      <c r="AW64" s="2363"/>
      <c r="AX64" s="2363"/>
      <c r="AY64" s="2363"/>
      <c r="AZ64" s="2363"/>
      <c r="BA64" s="2363"/>
      <c r="BB64" s="2363"/>
      <c r="BC64" s="2363"/>
      <c r="BD64" s="2363"/>
      <c r="BE64" s="2363"/>
      <c r="BF64" s="2363"/>
      <c r="BG64" s="2363"/>
      <c r="BH64" s="2363"/>
      <c r="BI64" s="2363"/>
      <c r="BJ64" s="2363"/>
      <c r="BK64" s="2363"/>
      <c r="BL64" s="2363"/>
      <c r="BM64" s="2363"/>
      <c r="BN64" s="2363"/>
      <c r="BO64" s="2363"/>
      <c r="BP64" s="2363"/>
      <c r="BQ64" s="2363"/>
      <c r="BR64" s="2363"/>
      <c r="BS64" s="2363"/>
      <c r="BT64" s="2363"/>
      <c r="BU64" s="2363"/>
      <c r="BV64" s="2363"/>
      <c r="BW64" s="2363"/>
      <c r="BX64" s="2363"/>
      <c r="BY64" s="2363"/>
      <c r="BZ64" s="2363"/>
    </row>
    <row r="65" spans="1:78" s="379" customFormat="1" ht="15.75">
      <c r="A65" s="2213"/>
      <c r="B65" s="2214"/>
      <c r="C65" s="677"/>
      <c r="D65" s="675"/>
      <c r="E65" s="675"/>
      <c r="F65" s="675"/>
      <c r="G65" s="675" t="s">
        <v>1450</v>
      </c>
      <c r="H65" s="675"/>
      <c r="I65" s="1308"/>
      <c r="J65" s="1308"/>
      <c r="K65" s="1308"/>
      <c r="L65" s="1308"/>
      <c r="M65" s="2260"/>
      <c r="N65" s="2260"/>
      <c r="O65" s="2260"/>
      <c r="P65" s="2260"/>
      <c r="Q65" s="1308"/>
      <c r="R65" s="2243"/>
      <c r="S65" s="2244"/>
      <c r="T65" s="2364"/>
      <c r="U65" s="2364"/>
      <c r="V65" s="2364"/>
      <c r="W65" s="2364"/>
      <c r="X65" s="2364"/>
      <c r="Y65" s="2364"/>
      <c r="Z65" s="2364"/>
      <c r="AA65" s="2364"/>
      <c r="AB65" s="2364"/>
      <c r="AC65" s="2364"/>
      <c r="AD65" s="2364"/>
      <c r="AE65" s="2364"/>
      <c r="AF65" s="2364"/>
      <c r="AG65" s="2364"/>
      <c r="AH65" s="2364"/>
      <c r="AI65" s="2364"/>
      <c r="AJ65" s="2364"/>
      <c r="AK65" s="2364"/>
      <c r="AL65" s="2364"/>
      <c r="AM65" s="2364"/>
      <c r="AN65" s="2364"/>
      <c r="AO65" s="2364"/>
      <c r="AP65" s="2364"/>
      <c r="AQ65" s="2364"/>
      <c r="AR65" s="2364"/>
      <c r="AS65" s="2364"/>
      <c r="AT65" s="2364"/>
      <c r="AU65" s="2364"/>
      <c r="AV65" s="2364"/>
      <c r="AW65" s="2364"/>
      <c r="AX65" s="2364"/>
      <c r="AY65" s="2364"/>
      <c r="AZ65" s="2364"/>
      <c r="BA65" s="2364"/>
      <c r="BB65" s="2364"/>
      <c r="BC65" s="2364"/>
      <c r="BD65" s="2364"/>
      <c r="BE65" s="2364"/>
      <c r="BF65" s="2364"/>
      <c r="BG65" s="2364"/>
      <c r="BH65" s="2364"/>
      <c r="BI65" s="2364"/>
      <c r="BJ65" s="2364"/>
      <c r="BK65" s="2364"/>
      <c r="BL65" s="2364"/>
      <c r="BM65" s="2364"/>
      <c r="BN65" s="2364"/>
      <c r="BO65" s="2364"/>
      <c r="BP65" s="2364"/>
      <c r="BQ65" s="2364"/>
      <c r="BR65" s="2364"/>
      <c r="BS65" s="2364"/>
      <c r="BT65" s="2364"/>
      <c r="BU65" s="2364"/>
      <c r="BV65" s="2364"/>
      <c r="BW65" s="2364"/>
      <c r="BX65" s="2364"/>
      <c r="BY65" s="2364"/>
      <c r="BZ65" s="2364"/>
    </row>
    <row r="66" spans="1:78" s="379" customFormat="1" ht="15.75">
      <c r="A66" s="2213"/>
      <c r="B66" s="2214"/>
      <c r="C66" s="677"/>
      <c r="D66" s="675"/>
      <c r="E66" s="675" t="s">
        <v>1439</v>
      </c>
      <c r="F66" s="675"/>
      <c r="G66" s="675"/>
      <c r="H66" s="675"/>
      <c r="I66" s="1305"/>
      <c r="J66" s="1305"/>
      <c r="K66" s="1305"/>
      <c r="L66" s="1305"/>
      <c r="M66" s="2249"/>
      <c r="N66" s="2249"/>
      <c r="O66" s="2261"/>
      <c r="P66" s="2247"/>
      <c r="Q66" s="2256"/>
      <c r="R66" s="2243"/>
      <c r="S66" s="2244"/>
      <c r="T66" s="2364"/>
      <c r="U66" s="2364"/>
      <c r="V66" s="2364"/>
      <c r="W66" s="2364"/>
      <c r="X66" s="2364"/>
      <c r="Y66" s="2364"/>
      <c r="Z66" s="2364"/>
      <c r="AA66" s="2364"/>
      <c r="AB66" s="2364"/>
      <c r="AC66" s="2364"/>
      <c r="AD66" s="2364"/>
      <c r="AE66" s="2364"/>
      <c r="AF66" s="2364"/>
      <c r="AG66" s="2364"/>
      <c r="AH66" s="2364"/>
      <c r="AI66" s="2364"/>
      <c r="AJ66" s="2364"/>
      <c r="AK66" s="2364"/>
      <c r="AL66" s="2364"/>
      <c r="AM66" s="2364"/>
      <c r="AN66" s="2364"/>
      <c r="AO66" s="2364"/>
      <c r="AP66" s="2364"/>
      <c r="AQ66" s="2364"/>
      <c r="AR66" s="2364"/>
      <c r="AS66" s="2364"/>
      <c r="AT66" s="2364"/>
      <c r="AU66" s="2364"/>
      <c r="AV66" s="2364"/>
      <c r="AW66" s="2364"/>
      <c r="AX66" s="2364"/>
      <c r="AY66" s="2364"/>
      <c r="AZ66" s="2364"/>
      <c r="BA66" s="2364"/>
      <c r="BB66" s="2364"/>
      <c r="BC66" s="2364"/>
      <c r="BD66" s="2364"/>
      <c r="BE66" s="2364"/>
      <c r="BF66" s="2364"/>
      <c r="BG66" s="2364"/>
      <c r="BH66" s="2364"/>
      <c r="BI66" s="2364"/>
      <c r="BJ66" s="2364"/>
      <c r="BK66" s="2364"/>
      <c r="BL66" s="2364"/>
      <c r="BM66" s="2364"/>
      <c r="BN66" s="2364"/>
      <c r="BO66" s="2364"/>
      <c r="BP66" s="2364"/>
      <c r="BQ66" s="2364"/>
      <c r="BR66" s="2364"/>
      <c r="BS66" s="2364"/>
      <c r="BT66" s="2364"/>
      <c r="BU66" s="2364"/>
      <c r="BV66" s="2364"/>
      <c r="BW66" s="2364"/>
      <c r="BX66" s="2364"/>
      <c r="BY66" s="2364"/>
      <c r="BZ66" s="2364"/>
    </row>
    <row r="67" spans="1:78" s="379" customFormat="1" ht="15.75">
      <c r="A67" s="2213"/>
      <c r="B67" s="2214"/>
      <c r="C67" s="677"/>
      <c r="D67" s="675"/>
      <c r="E67" s="675" t="s">
        <v>1828</v>
      </c>
      <c r="F67" s="675"/>
      <c r="G67" s="675"/>
      <c r="H67" s="675"/>
      <c r="I67" s="1309"/>
      <c r="J67" s="1309"/>
      <c r="K67" s="1309"/>
      <c r="L67" s="1309"/>
      <c r="M67" s="2262"/>
      <c r="N67" s="2261"/>
      <c r="O67" s="2247"/>
      <c r="P67" s="2247"/>
      <c r="Q67" s="2256"/>
      <c r="R67" s="2243"/>
      <c r="S67" s="2244"/>
      <c r="T67" s="2364"/>
      <c r="U67" s="2364"/>
      <c r="V67" s="2364"/>
      <c r="W67" s="2364"/>
      <c r="X67" s="2364"/>
      <c r="Y67" s="2364"/>
      <c r="Z67" s="2364"/>
      <c r="AA67" s="2364"/>
      <c r="AB67" s="2364"/>
      <c r="AC67" s="2364"/>
      <c r="AD67" s="2364"/>
      <c r="AE67" s="2364"/>
      <c r="AF67" s="2364"/>
      <c r="AG67" s="2364"/>
      <c r="AH67" s="2364"/>
      <c r="AI67" s="2364"/>
      <c r="AJ67" s="2364"/>
      <c r="AK67" s="2364"/>
      <c r="AL67" s="2364"/>
      <c r="AM67" s="2364"/>
      <c r="AN67" s="2364"/>
      <c r="AO67" s="2364"/>
      <c r="AP67" s="2364"/>
      <c r="AQ67" s="2364"/>
      <c r="AR67" s="2364"/>
      <c r="AS67" s="2364"/>
      <c r="AT67" s="2364"/>
      <c r="AU67" s="2364"/>
      <c r="AV67" s="2364"/>
      <c r="AW67" s="2364"/>
      <c r="AX67" s="2364"/>
      <c r="AY67" s="2364"/>
      <c r="AZ67" s="2364"/>
      <c r="BA67" s="2364"/>
      <c r="BB67" s="2364"/>
      <c r="BC67" s="2364"/>
      <c r="BD67" s="2364"/>
      <c r="BE67" s="2364"/>
      <c r="BF67" s="2364"/>
      <c r="BG67" s="2364"/>
      <c r="BH67" s="2364"/>
      <c r="BI67" s="2364"/>
      <c r="BJ67" s="2364"/>
      <c r="BK67" s="2364"/>
      <c r="BL67" s="2364"/>
      <c r="BM67" s="2364"/>
      <c r="BN67" s="2364"/>
      <c r="BO67" s="2364"/>
      <c r="BP67" s="2364"/>
      <c r="BQ67" s="2364"/>
      <c r="BR67" s="2364"/>
      <c r="BS67" s="2364"/>
      <c r="BT67" s="2364"/>
      <c r="BU67" s="2364"/>
      <c r="BV67" s="2364"/>
      <c r="BW67" s="2364"/>
      <c r="BX67" s="2364"/>
      <c r="BY67" s="2364"/>
      <c r="BZ67" s="2364"/>
    </row>
    <row r="68" spans="1:78" s="379" customFormat="1" ht="15.75">
      <c r="A68" s="2213"/>
      <c r="B68" s="2214"/>
      <c r="C68" s="677"/>
      <c r="D68" s="675"/>
      <c r="E68" s="675" t="s">
        <v>1829</v>
      </c>
      <c r="F68" s="675"/>
      <c r="G68" s="675"/>
      <c r="H68" s="675"/>
      <c r="I68" s="1299"/>
      <c r="J68" s="1299"/>
      <c r="K68" s="1299"/>
      <c r="L68" s="1299"/>
      <c r="M68" s="2235"/>
      <c r="N68" s="2238"/>
      <c r="O68" s="2263"/>
      <c r="P68" s="2237"/>
      <c r="Q68" s="1299"/>
      <c r="R68" s="2227"/>
      <c r="S68" s="2228"/>
      <c r="T68" s="2364"/>
      <c r="U68" s="2364"/>
      <c r="V68" s="2364"/>
      <c r="W68" s="2364"/>
      <c r="X68" s="2364"/>
      <c r="Y68" s="2364"/>
      <c r="Z68" s="2364"/>
      <c r="AA68" s="2364"/>
      <c r="AB68" s="2364"/>
      <c r="AC68" s="2364"/>
      <c r="AD68" s="2364"/>
      <c r="AE68" s="2364"/>
      <c r="AF68" s="2364"/>
      <c r="AG68" s="2364"/>
      <c r="AH68" s="2364"/>
      <c r="AI68" s="2364"/>
      <c r="AJ68" s="2364"/>
      <c r="AK68" s="2364"/>
      <c r="AL68" s="2364"/>
      <c r="AM68" s="2364"/>
      <c r="AN68" s="2364"/>
      <c r="AO68" s="2364"/>
      <c r="AP68" s="2364"/>
      <c r="AQ68" s="2364"/>
      <c r="AR68" s="2364"/>
      <c r="AS68" s="2364"/>
      <c r="AT68" s="2364"/>
      <c r="AU68" s="2364"/>
      <c r="AV68" s="2364"/>
      <c r="AW68" s="2364"/>
      <c r="AX68" s="2364"/>
      <c r="AY68" s="2364"/>
      <c r="AZ68" s="2364"/>
      <c r="BA68" s="2364"/>
      <c r="BB68" s="2364"/>
      <c r="BC68" s="2364"/>
      <c r="BD68" s="2364"/>
      <c r="BE68" s="2364"/>
      <c r="BF68" s="2364"/>
      <c r="BG68" s="2364"/>
      <c r="BH68" s="2364"/>
      <c r="BI68" s="2364"/>
      <c r="BJ68" s="2364"/>
      <c r="BK68" s="2364"/>
      <c r="BL68" s="2364"/>
      <c r="BM68" s="2364"/>
      <c r="BN68" s="2364"/>
      <c r="BO68" s="2364"/>
      <c r="BP68" s="2364"/>
      <c r="BQ68" s="2364"/>
      <c r="BR68" s="2364"/>
      <c r="BS68" s="2364"/>
      <c r="BT68" s="2364"/>
      <c r="BU68" s="2364"/>
      <c r="BV68" s="2364"/>
      <c r="BW68" s="2364"/>
      <c r="BX68" s="2364"/>
      <c r="BY68" s="2364"/>
      <c r="BZ68" s="2364"/>
    </row>
    <row r="69" spans="1:78" s="15" customFormat="1" ht="15.75">
      <c r="A69" s="2213"/>
      <c r="B69" s="2214"/>
      <c r="C69" s="677"/>
      <c r="D69" s="675"/>
      <c r="E69" s="675"/>
      <c r="F69" s="675" t="s">
        <v>1459</v>
      </c>
      <c r="G69" s="675"/>
      <c r="H69" s="675"/>
      <c r="I69" s="1305"/>
      <c r="J69" s="1305"/>
      <c r="K69" s="1305"/>
      <c r="L69" s="1305"/>
      <c r="M69" s="2264"/>
      <c r="N69" s="2239"/>
      <c r="O69" s="2241"/>
      <c r="P69" s="2241"/>
      <c r="Q69" s="2265"/>
      <c r="R69" s="2243"/>
      <c r="S69" s="2244"/>
      <c r="T69" s="2363"/>
      <c r="U69" s="2363"/>
      <c r="V69" s="2363"/>
      <c r="W69" s="2363"/>
      <c r="X69" s="2363"/>
      <c r="Y69" s="2363"/>
      <c r="Z69" s="2363"/>
      <c r="AA69" s="2363"/>
      <c r="AB69" s="2363"/>
      <c r="AC69" s="2363"/>
      <c r="AD69" s="2363"/>
      <c r="AE69" s="2363"/>
      <c r="AF69" s="2363"/>
      <c r="AG69" s="2363"/>
      <c r="AH69" s="2363"/>
      <c r="AI69" s="2363"/>
      <c r="AJ69" s="2363"/>
      <c r="AK69" s="2363"/>
      <c r="AL69" s="2363"/>
      <c r="AM69" s="2363"/>
      <c r="AN69" s="2363"/>
      <c r="AO69" s="2363"/>
      <c r="AP69" s="2363"/>
      <c r="AQ69" s="2363"/>
      <c r="AR69" s="2363"/>
      <c r="AS69" s="2363"/>
      <c r="AT69" s="2363"/>
      <c r="AU69" s="2363"/>
      <c r="AV69" s="2363"/>
      <c r="AW69" s="2363"/>
      <c r="AX69" s="2363"/>
      <c r="AY69" s="2363"/>
      <c r="AZ69" s="2363"/>
      <c r="BA69" s="2363"/>
      <c r="BB69" s="2363"/>
      <c r="BC69" s="2363"/>
      <c r="BD69" s="2363"/>
      <c r="BE69" s="2363"/>
      <c r="BF69" s="2363"/>
      <c r="BG69" s="2363"/>
      <c r="BH69" s="2363"/>
      <c r="BI69" s="2363"/>
      <c r="BJ69" s="2363"/>
      <c r="BK69" s="2363"/>
      <c r="BL69" s="2363"/>
      <c r="BM69" s="2363"/>
      <c r="BN69" s="2363"/>
      <c r="BO69" s="2363"/>
      <c r="BP69" s="2363"/>
      <c r="BQ69" s="2363"/>
      <c r="BR69" s="2363"/>
      <c r="BS69" s="2363"/>
      <c r="BT69" s="2363"/>
      <c r="BU69" s="2363"/>
      <c r="BV69" s="2363"/>
      <c r="BW69" s="2363"/>
      <c r="BX69" s="2363"/>
      <c r="BY69" s="2363"/>
      <c r="BZ69" s="2363"/>
    </row>
    <row r="70" spans="1:78" s="15" customFormat="1" ht="15.75">
      <c r="A70" s="2213"/>
      <c r="B70" s="2214"/>
      <c r="C70" s="677"/>
      <c r="D70" s="675"/>
      <c r="E70" s="675"/>
      <c r="F70" s="675" t="s">
        <v>1460</v>
      </c>
      <c r="G70" s="675"/>
      <c r="H70" s="675"/>
      <c r="I70" s="1305"/>
      <c r="J70" s="1305"/>
      <c r="K70" s="1305"/>
      <c r="L70" s="1305"/>
      <c r="M70" s="2266"/>
      <c r="N70" s="2267"/>
      <c r="O70" s="2267"/>
      <c r="P70" s="2267"/>
      <c r="Q70" s="2265"/>
      <c r="R70" s="2243"/>
      <c r="S70" s="2244"/>
      <c r="T70" s="2363"/>
      <c r="U70" s="2363"/>
      <c r="V70" s="2363"/>
      <c r="W70" s="2363"/>
      <c r="X70" s="2363"/>
      <c r="Y70" s="2363"/>
      <c r="Z70" s="2363"/>
      <c r="AA70" s="2363"/>
      <c r="AB70" s="2363"/>
      <c r="AC70" s="2363"/>
      <c r="AD70" s="2363"/>
      <c r="AE70" s="2363"/>
      <c r="AF70" s="2363"/>
      <c r="AG70" s="2363"/>
      <c r="AH70" s="2363"/>
      <c r="AI70" s="2363"/>
      <c r="AJ70" s="2363"/>
      <c r="AK70" s="2363"/>
      <c r="AL70" s="2363"/>
      <c r="AM70" s="2363"/>
      <c r="AN70" s="2363"/>
      <c r="AO70" s="2363"/>
      <c r="AP70" s="2363"/>
      <c r="AQ70" s="2363"/>
      <c r="AR70" s="2363"/>
      <c r="AS70" s="2363"/>
      <c r="AT70" s="2363"/>
      <c r="AU70" s="2363"/>
      <c r="AV70" s="2363"/>
      <c r="AW70" s="2363"/>
      <c r="AX70" s="2363"/>
      <c r="AY70" s="2363"/>
      <c r="AZ70" s="2363"/>
      <c r="BA70" s="2363"/>
      <c r="BB70" s="2363"/>
      <c r="BC70" s="2363"/>
      <c r="BD70" s="2363"/>
      <c r="BE70" s="2363"/>
      <c r="BF70" s="2363"/>
      <c r="BG70" s="2363"/>
      <c r="BH70" s="2363"/>
      <c r="BI70" s="2363"/>
      <c r="BJ70" s="2363"/>
      <c r="BK70" s="2363"/>
      <c r="BL70" s="2363"/>
      <c r="BM70" s="2363"/>
      <c r="BN70" s="2363"/>
      <c r="BO70" s="2363"/>
      <c r="BP70" s="2363"/>
      <c r="BQ70" s="2363"/>
      <c r="BR70" s="2363"/>
      <c r="BS70" s="2363"/>
      <c r="BT70" s="2363"/>
      <c r="BU70" s="2363"/>
      <c r="BV70" s="2363"/>
      <c r="BW70" s="2363"/>
      <c r="BX70" s="2363"/>
      <c r="BY70" s="2363"/>
      <c r="BZ70" s="2363"/>
    </row>
    <row r="71" spans="1:78" s="62" customFormat="1" ht="15.75">
      <c r="A71" s="2213"/>
      <c r="B71" s="2214"/>
      <c r="C71" s="677"/>
      <c r="D71" s="675"/>
      <c r="E71" s="675"/>
      <c r="F71" s="675" t="s">
        <v>1461</v>
      </c>
      <c r="G71" s="675"/>
      <c r="H71" s="675"/>
      <c r="I71" s="1305"/>
      <c r="J71" s="1305"/>
      <c r="K71" s="1305"/>
      <c r="L71" s="1305"/>
      <c r="M71" s="2264"/>
      <c r="N71" s="2239"/>
      <c r="O71" s="2241"/>
      <c r="P71" s="2241"/>
      <c r="Q71" s="2265"/>
      <c r="R71" s="2243"/>
      <c r="S71" s="2244"/>
      <c r="T71" s="2363"/>
      <c r="U71" s="2363"/>
      <c r="V71" s="2363"/>
      <c r="W71" s="2363"/>
      <c r="X71" s="2363"/>
      <c r="Y71" s="2363"/>
      <c r="Z71" s="2363"/>
      <c r="AA71" s="2363"/>
      <c r="AB71" s="2363"/>
      <c r="AC71" s="2363"/>
      <c r="AD71" s="2363"/>
      <c r="AE71" s="2363"/>
      <c r="AF71" s="2363"/>
      <c r="AG71" s="2363"/>
      <c r="AH71" s="2363"/>
      <c r="AI71" s="2363"/>
      <c r="AJ71" s="2363"/>
      <c r="AK71" s="2363"/>
      <c r="AL71" s="2363"/>
      <c r="AM71" s="2363"/>
      <c r="AN71" s="2363"/>
      <c r="AO71" s="2363"/>
      <c r="AP71" s="2363"/>
      <c r="AQ71" s="2363"/>
      <c r="AR71" s="2363"/>
      <c r="AS71" s="2363"/>
      <c r="AT71" s="2363"/>
      <c r="AU71" s="2363"/>
      <c r="AV71" s="2363"/>
      <c r="AW71" s="2363"/>
      <c r="AX71" s="2363"/>
      <c r="AY71" s="2363"/>
      <c r="AZ71" s="2363"/>
      <c r="BA71" s="2363"/>
      <c r="BB71" s="2363"/>
      <c r="BC71" s="2363"/>
      <c r="BD71" s="2363"/>
      <c r="BE71" s="2363"/>
      <c r="BF71" s="2363"/>
      <c r="BG71" s="2363"/>
      <c r="BH71" s="2363"/>
      <c r="BI71" s="2363"/>
      <c r="BJ71" s="2363"/>
      <c r="BK71" s="2363"/>
      <c r="BL71" s="2363"/>
      <c r="BM71" s="2363"/>
      <c r="BN71" s="2363"/>
      <c r="BO71" s="2363"/>
      <c r="BP71" s="2363"/>
      <c r="BQ71" s="2363"/>
      <c r="BR71" s="2363"/>
      <c r="BS71" s="2363"/>
      <c r="BT71" s="2363"/>
      <c r="BU71" s="2363"/>
      <c r="BV71" s="2363"/>
      <c r="BW71" s="2363"/>
      <c r="BX71" s="2363"/>
      <c r="BY71" s="2363"/>
      <c r="BZ71" s="2363"/>
    </row>
    <row r="72" spans="1:78" s="62" customFormat="1" ht="15.75">
      <c r="A72" s="2213"/>
      <c r="B72" s="2214"/>
      <c r="C72" s="677"/>
      <c r="D72" s="675"/>
      <c r="E72" s="675"/>
      <c r="F72" s="675" t="s">
        <v>1462</v>
      </c>
      <c r="G72" s="675"/>
      <c r="H72" s="675"/>
      <c r="I72" s="1305"/>
      <c r="J72" s="1305"/>
      <c r="K72" s="1305"/>
      <c r="L72" s="1305"/>
      <c r="M72" s="2264"/>
      <c r="N72" s="2239"/>
      <c r="O72" s="2268"/>
      <c r="P72" s="2268"/>
      <c r="Q72" s="2265"/>
      <c r="R72" s="2243"/>
      <c r="S72" s="2244"/>
      <c r="T72" s="2363"/>
      <c r="U72" s="2363"/>
      <c r="V72" s="2363"/>
      <c r="W72" s="2363"/>
      <c r="X72" s="2363"/>
      <c r="Y72" s="2363"/>
      <c r="Z72" s="2363"/>
      <c r="AA72" s="2363"/>
      <c r="AB72" s="2363"/>
      <c r="AC72" s="2363"/>
      <c r="AD72" s="2363"/>
      <c r="AE72" s="2363"/>
      <c r="AF72" s="2363"/>
      <c r="AG72" s="2363"/>
      <c r="AH72" s="2363"/>
      <c r="AI72" s="2363"/>
      <c r="AJ72" s="2363"/>
      <c r="AK72" s="2363"/>
      <c r="AL72" s="2363"/>
      <c r="AM72" s="2363"/>
      <c r="AN72" s="2363"/>
      <c r="AO72" s="2363"/>
      <c r="AP72" s="2363"/>
      <c r="AQ72" s="2363"/>
      <c r="AR72" s="2363"/>
      <c r="AS72" s="2363"/>
      <c r="AT72" s="2363"/>
      <c r="AU72" s="2363"/>
      <c r="AV72" s="2363"/>
      <c r="AW72" s="2363"/>
      <c r="AX72" s="2363"/>
      <c r="AY72" s="2363"/>
      <c r="AZ72" s="2363"/>
      <c r="BA72" s="2363"/>
      <c r="BB72" s="2363"/>
      <c r="BC72" s="2363"/>
      <c r="BD72" s="2363"/>
      <c r="BE72" s="2363"/>
      <c r="BF72" s="2363"/>
      <c r="BG72" s="2363"/>
      <c r="BH72" s="2363"/>
      <c r="BI72" s="2363"/>
      <c r="BJ72" s="2363"/>
      <c r="BK72" s="2363"/>
      <c r="BL72" s="2363"/>
      <c r="BM72" s="2363"/>
      <c r="BN72" s="2363"/>
      <c r="BO72" s="2363"/>
      <c r="BP72" s="2363"/>
      <c r="BQ72" s="2363"/>
      <c r="BR72" s="2363"/>
      <c r="BS72" s="2363"/>
      <c r="BT72" s="2363"/>
      <c r="BU72" s="2363"/>
      <c r="BV72" s="2363"/>
      <c r="BW72" s="2363"/>
      <c r="BX72" s="2363"/>
      <c r="BY72" s="2363"/>
      <c r="BZ72" s="2363"/>
    </row>
    <row r="73" spans="1:78" s="62" customFormat="1" ht="15.75">
      <c r="A73" s="2213"/>
      <c r="B73" s="2214"/>
      <c r="C73" s="677"/>
      <c r="D73" s="675"/>
      <c r="E73" s="675" t="s">
        <v>1830</v>
      </c>
      <c r="F73" s="675"/>
      <c r="G73" s="675"/>
      <c r="H73" s="675"/>
      <c r="I73" s="1299"/>
      <c r="J73" s="1299"/>
      <c r="K73" s="1299"/>
      <c r="L73" s="1299"/>
      <c r="M73" s="2235"/>
      <c r="N73" s="2238"/>
      <c r="O73" s="2237"/>
      <c r="P73" s="2237"/>
      <c r="Q73" s="1299"/>
      <c r="R73" s="2227"/>
      <c r="S73" s="2228"/>
      <c r="T73" s="2363"/>
      <c r="U73" s="2363"/>
      <c r="V73" s="2363"/>
      <c r="W73" s="2363"/>
      <c r="X73" s="2363"/>
      <c r="Y73" s="2363"/>
      <c r="Z73" s="2363"/>
      <c r="AA73" s="2363"/>
      <c r="AB73" s="2363"/>
      <c r="AC73" s="2363"/>
      <c r="AD73" s="2363"/>
      <c r="AE73" s="2363"/>
      <c r="AF73" s="2363"/>
      <c r="AG73" s="2363"/>
      <c r="AH73" s="2363"/>
      <c r="AI73" s="2363"/>
      <c r="AJ73" s="2363"/>
      <c r="AK73" s="2363"/>
      <c r="AL73" s="2363"/>
      <c r="AM73" s="2363"/>
      <c r="AN73" s="2363"/>
      <c r="AO73" s="2363"/>
      <c r="AP73" s="2363"/>
      <c r="AQ73" s="2363"/>
      <c r="AR73" s="2363"/>
      <c r="AS73" s="2363"/>
      <c r="AT73" s="2363"/>
      <c r="AU73" s="2363"/>
      <c r="AV73" s="2363"/>
      <c r="AW73" s="2363"/>
      <c r="AX73" s="2363"/>
      <c r="AY73" s="2363"/>
      <c r="AZ73" s="2363"/>
      <c r="BA73" s="2363"/>
      <c r="BB73" s="2363"/>
      <c r="BC73" s="2363"/>
      <c r="BD73" s="2363"/>
      <c r="BE73" s="2363"/>
      <c r="BF73" s="2363"/>
      <c r="BG73" s="2363"/>
      <c r="BH73" s="2363"/>
      <c r="BI73" s="2363"/>
      <c r="BJ73" s="2363"/>
      <c r="BK73" s="2363"/>
      <c r="BL73" s="2363"/>
      <c r="BM73" s="2363"/>
      <c r="BN73" s="2363"/>
      <c r="BO73" s="2363"/>
      <c r="BP73" s="2363"/>
      <c r="BQ73" s="2363"/>
      <c r="BR73" s="2363"/>
      <c r="BS73" s="2363"/>
      <c r="BT73" s="2363"/>
      <c r="BU73" s="2363"/>
      <c r="BV73" s="2363"/>
      <c r="BW73" s="2363"/>
      <c r="BX73" s="2363"/>
      <c r="BY73" s="2363"/>
      <c r="BZ73" s="2363"/>
    </row>
    <row r="74" spans="1:78" s="15" customFormat="1" ht="15.75">
      <c r="A74" s="2213"/>
      <c r="B74" s="2214"/>
      <c r="C74" s="677"/>
      <c r="D74" s="675"/>
      <c r="E74" s="675"/>
      <c r="F74" s="675" t="s">
        <v>2903</v>
      </c>
      <c r="G74" s="675"/>
      <c r="H74" s="675"/>
      <c r="I74" s="1305"/>
      <c r="J74" s="1305"/>
      <c r="K74" s="1305"/>
      <c r="L74" s="1305"/>
      <c r="M74" s="2268"/>
      <c r="N74" s="2268"/>
      <c r="O74" s="2268"/>
      <c r="P74" s="2241"/>
      <c r="Q74" s="2256"/>
      <c r="R74" s="2243"/>
      <c r="S74" s="2244"/>
      <c r="T74" s="2363"/>
      <c r="U74" s="2363"/>
      <c r="V74" s="2363"/>
      <c r="W74" s="2363"/>
      <c r="X74" s="2363"/>
      <c r="Y74" s="2363"/>
      <c r="Z74" s="2363"/>
      <c r="AA74" s="2363"/>
      <c r="AB74" s="2363"/>
      <c r="AC74" s="2363"/>
      <c r="AD74" s="2363"/>
      <c r="AE74" s="2363"/>
      <c r="AF74" s="2363"/>
      <c r="AG74" s="2363"/>
      <c r="AH74" s="2363"/>
      <c r="AI74" s="2363"/>
      <c r="AJ74" s="2363"/>
      <c r="AK74" s="2363"/>
      <c r="AL74" s="2363"/>
      <c r="AM74" s="2363"/>
      <c r="AN74" s="2363"/>
      <c r="AO74" s="2363"/>
      <c r="AP74" s="2363"/>
      <c r="AQ74" s="2363"/>
      <c r="AR74" s="2363"/>
      <c r="AS74" s="2363"/>
      <c r="AT74" s="2363"/>
      <c r="AU74" s="2363"/>
      <c r="AV74" s="2363"/>
      <c r="AW74" s="2363"/>
      <c r="AX74" s="2363"/>
      <c r="AY74" s="2363"/>
      <c r="AZ74" s="2363"/>
      <c r="BA74" s="2363"/>
      <c r="BB74" s="2363"/>
      <c r="BC74" s="2363"/>
      <c r="BD74" s="2363"/>
      <c r="BE74" s="2363"/>
      <c r="BF74" s="2363"/>
      <c r="BG74" s="2363"/>
      <c r="BH74" s="2363"/>
      <c r="BI74" s="2363"/>
      <c r="BJ74" s="2363"/>
      <c r="BK74" s="2363"/>
      <c r="BL74" s="2363"/>
      <c r="BM74" s="2363"/>
      <c r="BN74" s="2363"/>
      <c r="BO74" s="2363"/>
      <c r="BP74" s="2363"/>
      <c r="BQ74" s="2363"/>
      <c r="BR74" s="2363"/>
      <c r="BS74" s="2363"/>
      <c r="BT74" s="2363"/>
      <c r="BU74" s="2363"/>
      <c r="BV74" s="2363"/>
      <c r="BW74" s="2363"/>
      <c r="BX74" s="2363"/>
      <c r="BY74" s="2363"/>
      <c r="BZ74" s="2363"/>
    </row>
    <row r="75" spans="1:78" s="379" customFormat="1" ht="15.75">
      <c r="A75" s="2213"/>
      <c r="B75" s="2214"/>
      <c r="C75" s="677"/>
      <c r="D75" s="675"/>
      <c r="E75" s="675"/>
      <c r="F75" s="675" t="s">
        <v>2904</v>
      </c>
      <c r="G75" s="675"/>
      <c r="H75" s="675"/>
      <c r="I75" s="1305"/>
      <c r="J75" s="1305"/>
      <c r="K75" s="1305"/>
      <c r="L75" s="1305"/>
      <c r="M75" s="2268"/>
      <c r="N75" s="2268"/>
      <c r="O75" s="2268"/>
      <c r="P75" s="2241"/>
      <c r="Q75" s="2256"/>
      <c r="R75" s="2243"/>
      <c r="S75" s="2244"/>
      <c r="T75" s="2364"/>
      <c r="U75" s="2364"/>
      <c r="V75" s="2364"/>
      <c r="W75" s="2364"/>
      <c r="X75" s="2364"/>
      <c r="Y75" s="2364"/>
      <c r="Z75" s="2364"/>
      <c r="AA75" s="2364"/>
      <c r="AB75" s="2364"/>
      <c r="AC75" s="2364"/>
      <c r="AD75" s="2364"/>
      <c r="AE75" s="2364"/>
      <c r="AF75" s="2364"/>
      <c r="AG75" s="2364"/>
      <c r="AH75" s="2364"/>
      <c r="AI75" s="2364"/>
      <c r="AJ75" s="2364"/>
      <c r="AK75" s="2364"/>
      <c r="AL75" s="2364"/>
      <c r="AM75" s="2364"/>
      <c r="AN75" s="2364"/>
      <c r="AO75" s="2364"/>
      <c r="AP75" s="2364"/>
      <c r="AQ75" s="2364"/>
      <c r="AR75" s="2364"/>
      <c r="AS75" s="2364"/>
      <c r="AT75" s="2364"/>
      <c r="AU75" s="2364"/>
      <c r="AV75" s="2364"/>
      <c r="AW75" s="2364"/>
      <c r="AX75" s="2364"/>
      <c r="AY75" s="2364"/>
      <c r="AZ75" s="2364"/>
      <c r="BA75" s="2364"/>
      <c r="BB75" s="2364"/>
      <c r="BC75" s="2364"/>
      <c r="BD75" s="2364"/>
      <c r="BE75" s="2364"/>
      <c r="BF75" s="2364"/>
      <c r="BG75" s="2364"/>
      <c r="BH75" s="2364"/>
      <c r="BI75" s="2364"/>
      <c r="BJ75" s="2364"/>
      <c r="BK75" s="2364"/>
      <c r="BL75" s="2364"/>
      <c r="BM75" s="2364"/>
      <c r="BN75" s="2364"/>
      <c r="BO75" s="2364"/>
      <c r="BP75" s="2364"/>
      <c r="BQ75" s="2364"/>
      <c r="BR75" s="2364"/>
      <c r="BS75" s="2364"/>
      <c r="BT75" s="2364"/>
      <c r="BU75" s="2364"/>
      <c r="BV75" s="2364"/>
      <c r="BW75" s="2364"/>
      <c r="BX75" s="2364"/>
      <c r="BY75" s="2364"/>
      <c r="BZ75" s="2364"/>
    </row>
    <row r="76" spans="1:78" s="379" customFormat="1" ht="15.75">
      <c r="A76" s="2213"/>
      <c r="B76" s="2214"/>
      <c r="C76" s="677"/>
      <c r="D76" s="675"/>
      <c r="E76" s="675"/>
      <c r="F76" s="675" t="s">
        <v>1821</v>
      </c>
      <c r="G76" s="675"/>
      <c r="H76" s="675"/>
      <c r="I76" s="1307"/>
      <c r="J76" s="1307"/>
      <c r="K76" s="1307"/>
      <c r="L76" s="1307"/>
      <c r="M76" s="2269"/>
      <c r="N76" s="2269"/>
      <c r="O76" s="2269"/>
      <c r="P76" s="2239"/>
      <c r="Q76" s="1306"/>
      <c r="R76" s="2243"/>
      <c r="S76" s="2244"/>
      <c r="T76" s="2364"/>
      <c r="U76" s="2364"/>
      <c r="V76" s="2364"/>
      <c r="W76" s="2364"/>
      <c r="X76" s="2364"/>
      <c r="Y76" s="2364"/>
      <c r="Z76" s="2364"/>
      <c r="AA76" s="2364"/>
      <c r="AB76" s="2364"/>
      <c r="AC76" s="2364"/>
      <c r="AD76" s="2364"/>
      <c r="AE76" s="2364"/>
      <c r="AF76" s="2364"/>
      <c r="AG76" s="2364"/>
      <c r="AH76" s="2364"/>
      <c r="AI76" s="2364"/>
      <c r="AJ76" s="2364"/>
      <c r="AK76" s="2364"/>
      <c r="AL76" s="2364"/>
      <c r="AM76" s="2364"/>
      <c r="AN76" s="2364"/>
      <c r="AO76" s="2364"/>
      <c r="AP76" s="2364"/>
      <c r="AQ76" s="2364"/>
      <c r="AR76" s="2364"/>
      <c r="AS76" s="2364"/>
      <c r="AT76" s="2364"/>
      <c r="AU76" s="2364"/>
      <c r="AV76" s="2364"/>
      <c r="AW76" s="2364"/>
      <c r="AX76" s="2364"/>
      <c r="AY76" s="2364"/>
      <c r="AZ76" s="2364"/>
      <c r="BA76" s="2364"/>
      <c r="BB76" s="2364"/>
      <c r="BC76" s="2364"/>
      <c r="BD76" s="2364"/>
      <c r="BE76" s="2364"/>
      <c r="BF76" s="2364"/>
      <c r="BG76" s="2364"/>
      <c r="BH76" s="2364"/>
      <c r="BI76" s="2364"/>
      <c r="BJ76" s="2364"/>
      <c r="BK76" s="2364"/>
      <c r="BL76" s="2364"/>
      <c r="BM76" s="2364"/>
      <c r="BN76" s="2364"/>
      <c r="BO76" s="2364"/>
      <c r="BP76" s="2364"/>
      <c r="BQ76" s="2364"/>
      <c r="BR76" s="2364"/>
      <c r="BS76" s="2364"/>
      <c r="BT76" s="2364"/>
      <c r="BU76" s="2364"/>
      <c r="BV76" s="2364"/>
      <c r="BW76" s="2364"/>
      <c r="BX76" s="2364"/>
      <c r="BY76" s="2364"/>
      <c r="BZ76" s="2364"/>
    </row>
    <row r="77" spans="1:78" s="380" customFormat="1" ht="15.75">
      <c r="A77" s="2213"/>
      <c r="B77" s="2214"/>
      <c r="C77" s="677"/>
      <c r="D77" s="675"/>
      <c r="E77" s="675" t="s">
        <v>1831</v>
      </c>
      <c r="F77" s="675"/>
      <c r="G77" s="675"/>
      <c r="H77" s="675"/>
      <c r="I77" s="1305"/>
      <c r="J77" s="1305"/>
      <c r="K77" s="1305"/>
      <c r="L77" s="1305"/>
      <c r="M77" s="2264"/>
      <c r="N77" s="2270"/>
      <c r="O77" s="2239"/>
      <c r="P77" s="2241"/>
      <c r="Q77" s="1305"/>
      <c r="R77" s="2243"/>
      <c r="S77" s="2244"/>
      <c r="T77" s="2364"/>
      <c r="U77" s="2364"/>
      <c r="V77" s="2364"/>
      <c r="W77" s="2364"/>
      <c r="X77" s="2364"/>
      <c r="Y77" s="2364"/>
      <c r="Z77" s="2364"/>
      <c r="AA77" s="2364"/>
      <c r="AB77" s="2364"/>
      <c r="AC77" s="2364"/>
      <c r="AD77" s="2364"/>
      <c r="AE77" s="2364"/>
      <c r="AF77" s="2364"/>
      <c r="AG77" s="2364"/>
      <c r="AH77" s="2364"/>
      <c r="AI77" s="2364"/>
      <c r="AJ77" s="2364"/>
      <c r="AK77" s="2364"/>
      <c r="AL77" s="2364"/>
      <c r="AM77" s="2364"/>
      <c r="AN77" s="2364"/>
      <c r="AO77" s="2364"/>
      <c r="AP77" s="2364"/>
      <c r="AQ77" s="2364"/>
      <c r="AR77" s="2364"/>
      <c r="AS77" s="2364"/>
      <c r="AT77" s="2364"/>
      <c r="AU77" s="2364"/>
      <c r="AV77" s="2364"/>
      <c r="AW77" s="2364"/>
      <c r="AX77" s="2364"/>
      <c r="AY77" s="2364"/>
      <c r="AZ77" s="2364"/>
      <c r="BA77" s="2364"/>
      <c r="BB77" s="2364"/>
      <c r="BC77" s="2364"/>
      <c r="BD77" s="2364"/>
      <c r="BE77" s="2364"/>
      <c r="BF77" s="2364"/>
      <c r="BG77" s="2364"/>
      <c r="BH77" s="2364"/>
      <c r="BI77" s="2364"/>
      <c r="BJ77" s="2364"/>
      <c r="BK77" s="2364"/>
      <c r="BL77" s="2364"/>
      <c r="BM77" s="2364"/>
      <c r="BN77" s="2364"/>
      <c r="BO77" s="2364"/>
      <c r="BP77" s="2364"/>
      <c r="BQ77" s="2364"/>
      <c r="BR77" s="2364"/>
      <c r="BS77" s="2364"/>
      <c r="BT77" s="2364"/>
      <c r="BU77" s="2364"/>
      <c r="BV77" s="2364"/>
      <c r="BW77" s="2364"/>
      <c r="BX77" s="2364"/>
      <c r="BY77" s="2364"/>
      <c r="BZ77" s="2364"/>
    </row>
    <row r="78" spans="1:78" s="380" customFormat="1" ht="15.75">
      <c r="A78" s="2213"/>
      <c r="B78" s="2214"/>
      <c r="C78" s="677"/>
      <c r="D78" s="675"/>
      <c r="E78" s="675"/>
      <c r="F78" s="675"/>
      <c r="G78" s="675"/>
      <c r="H78" s="675"/>
      <c r="I78" s="1305"/>
      <c r="J78" s="1305"/>
      <c r="K78" s="1305"/>
      <c r="L78" s="1305"/>
      <c r="M78" s="2264"/>
      <c r="N78" s="2239"/>
      <c r="O78" s="2239"/>
      <c r="P78" s="2241"/>
      <c r="Q78" s="1305"/>
      <c r="R78" s="2243"/>
      <c r="S78" s="2244"/>
      <c r="T78" s="2364"/>
      <c r="U78" s="2364"/>
      <c r="V78" s="2364"/>
      <c r="W78" s="2364"/>
      <c r="X78" s="2364"/>
      <c r="Y78" s="2364"/>
      <c r="Z78" s="2364"/>
      <c r="AA78" s="2364"/>
      <c r="AB78" s="2364"/>
      <c r="AC78" s="2364"/>
      <c r="AD78" s="2364"/>
      <c r="AE78" s="2364"/>
      <c r="AF78" s="2364"/>
      <c r="AG78" s="2364"/>
      <c r="AH78" s="2364"/>
      <c r="AI78" s="2364"/>
      <c r="AJ78" s="2364"/>
      <c r="AK78" s="2364"/>
      <c r="AL78" s="2364"/>
      <c r="AM78" s="2364"/>
      <c r="AN78" s="2364"/>
      <c r="AO78" s="2364"/>
      <c r="AP78" s="2364"/>
      <c r="AQ78" s="2364"/>
      <c r="AR78" s="2364"/>
      <c r="AS78" s="2364"/>
      <c r="AT78" s="2364"/>
      <c r="AU78" s="2364"/>
      <c r="AV78" s="2364"/>
      <c r="AW78" s="2364"/>
      <c r="AX78" s="2364"/>
      <c r="AY78" s="2364"/>
      <c r="AZ78" s="2364"/>
      <c r="BA78" s="2364"/>
      <c r="BB78" s="2364"/>
      <c r="BC78" s="2364"/>
      <c r="BD78" s="2364"/>
      <c r="BE78" s="2364"/>
      <c r="BF78" s="2364"/>
      <c r="BG78" s="2364"/>
      <c r="BH78" s="2364"/>
      <c r="BI78" s="2364"/>
      <c r="BJ78" s="2364"/>
      <c r="BK78" s="2364"/>
      <c r="BL78" s="2364"/>
      <c r="BM78" s="2364"/>
      <c r="BN78" s="2364"/>
      <c r="BO78" s="2364"/>
      <c r="BP78" s="2364"/>
      <c r="BQ78" s="2364"/>
      <c r="BR78" s="2364"/>
      <c r="BS78" s="2364"/>
      <c r="BT78" s="2364"/>
      <c r="BU78" s="2364"/>
      <c r="BV78" s="2364"/>
      <c r="BW78" s="2364"/>
      <c r="BX78" s="2364"/>
      <c r="BY78" s="2364"/>
      <c r="BZ78" s="2364"/>
    </row>
    <row r="79" spans="1:78" s="380" customFormat="1" ht="15.75">
      <c r="A79" s="2213"/>
      <c r="B79" s="2214"/>
      <c r="C79" s="677"/>
      <c r="D79" s="675"/>
      <c r="E79" s="675" t="s">
        <v>1832</v>
      </c>
      <c r="F79" s="675"/>
      <c r="G79" s="675"/>
      <c r="H79" s="675"/>
      <c r="I79" s="1299"/>
      <c r="J79" s="1299"/>
      <c r="K79" s="1299"/>
      <c r="L79" s="1299"/>
      <c r="M79" s="2235"/>
      <c r="N79" s="2238"/>
      <c r="O79" s="2237"/>
      <c r="P79" s="2237"/>
      <c r="Q79" s="1299"/>
      <c r="R79" s="2227"/>
      <c r="S79" s="2228"/>
      <c r="T79" s="2364"/>
      <c r="U79" s="2364"/>
      <c r="V79" s="2364"/>
      <c r="W79" s="2364"/>
      <c r="X79" s="2364"/>
      <c r="Y79" s="2364"/>
      <c r="Z79" s="2364"/>
      <c r="AA79" s="2364"/>
      <c r="AB79" s="2364"/>
      <c r="AC79" s="2364"/>
      <c r="AD79" s="2364"/>
      <c r="AE79" s="2364"/>
      <c r="AF79" s="2364"/>
      <c r="AG79" s="2364"/>
      <c r="AH79" s="2364"/>
      <c r="AI79" s="2364"/>
      <c r="AJ79" s="2364"/>
      <c r="AK79" s="2364"/>
      <c r="AL79" s="2364"/>
      <c r="AM79" s="2364"/>
      <c r="AN79" s="2364"/>
      <c r="AO79" s="2364"/>
      <c r="AP79" s="2364"/>
      <c r="AQ79" s="2364"/>
      <c r="AR79" s="2364"/>
      <c r="AS79" s="2364"/>
      <c r="AT79" s="2364"/>
      <c r="AU79" s="2364"/>
      <c r="AV79" s="2364"/>
      <c r="AW79" s="2364"/>
      <c r="AX79" s="2364"/>
      <c r="AY79" s="2364"/>
      <c r="AZ79" s="2364"/>
      <c r="BA79" s="2364"/>
      <c r="BB79" s="2364"/>
      <c r="BC79" s="2364"/>
      <c r="BD79" s="2364"/>
      <c r="BE79" s="2364"/>
      <c r="BF79" s="2364"/>
      <c r="BG79" s="2364"/>
      <c r="BH79" s="2364"/>
      <c r="BI79" s="2364"/>
      <c r="BJ79" s="2364"/>
      <c r="BK79" s="2364"/>
      <c r="BL79" s="2364"/>
      <c r="BM79" s="2364"/>
      <c r="BN79" s="2364"/>
      <c r="BO79" s="2364"/>
      <c r="BP79" s="2364"/>
      <c r="BQ79" s="2364"/>
      <c r="BR79" s="2364"/>
      <c r="BS79" s="2364"/>
      <c r="BT79" s="2364"/>
      <c r="BU79" s="2364"/>
      <c r="BV79" s="2364"/>
      <c r="BW79" s="2364"/>
      <c r="BX79" s="2364"/>
      <c r="BY79" s="2364"/>
      <c r="BZ79" s="2364"/>
    </row>
    <row r="80" spans="1:78" s="379" customFormat="1" ht="15.75">
      <c r="A80" s="2213"/>
      <c r="B80" s="2214"/>
      <c r="C80" s="677"/>
      <c r="D80" s="675"/>
      <c r="E80" s="675"/>
      <c r="F80" s="675" t="s">
        <v>2127</v>
      </c>
      <c r="G80" s="675"/>
      <c r="H80" s="675"/>
      <c r="I80" s="1310"/>
      <c r="J80" s="1310"/>
      <c r="K80" s="1310"/>
      <c r="L80" s="1310"/>
      <c r="M80" s="2271"/>
      <c r="N80" s="2268"/>
      <c r="O80" s="2268"/>
      <c r="P80" s="2268"/>
      <c r="Q80" s="2272"/>
      <c r="R80" s="2243"/>
      <c r="S80" s="2244"/>
      <c r="T80" s="2364"/>
      <c r="U80" s="2364"/>
      <c r="V80" s="2364"/>
      <c r="W80" s="2364"/>
      <c r="X80" s="2364"/>
      <c r="Y80" s="2364"/>
      <c r="Z80" s="2364"/>
      <c r="AA80" s="2364"/>
      <c r="AB80" s="2364"/>
      <c r="AC80" s="2364"/>
      <c r="AD80" s="2364"/>
      <c r="AE80" s="2364"/>
      <c r="AF80" s="2364"/>
      <c r="AG80" s="2364"/>
      <c r="AH80" s="2364"/>
      <c r="AI80" s="2364"/>
      <c r="AJ80" s="2364"/>
      <c r="AK80" s="2364"/>
      <c r="AL80" s="2364"/>
      <c r="AM80" s="2364"/>
      <c r="AN80" s="2364"/>
      <c r="AO80" s="2364"/>
      <c r="AP80" s="2364"/>
      <c r="AQ80" s="2364"/>
      <c r="AR80" s="2364"/>
      <c r="AS80" s="2364"/>
      <c r="AT80" s="2364"/>
      <c r="AU80" s="2364"/>
      <c r="AV80" s="2364"/>
      <c r="AW80" s="2364"/>
      <c r="AX80" s="2364"/>
      <c r="AY80" s="2364"/>
      <c r="AZ80" s="2364"/>
      <c r="BA80" s="2364"/>
      <c r="BB80" s="2364"/>
      <c r="BC80" s="2364"/>
      <c r="BD80" s="2364"/>
      <c r="BE80" s="2364"/>
      <c r="BF80" s="2364"/>
      <c r="BG80" s="2364"/>
      <c r="BH80" s="2364"/>
      <c r="BI80" s="2364"/>
      <c r="BJ80" s="2364"/>
      <c r="BK80" s="2364"/>
      <c r="BL80" s="2364"/>
      <c r="BM80" s="2364"/>
      <c r="BN80" s="2364"/>
      <c r="BO80" s="2364"/>
      <c r="BP80" s="2364"/>
      <c r="BQ80" s="2364"/>
      <c r="BR80" s="2364"/>
      <c r="BS80" s="2364"/>
      <c r="BT80" s="2364"/>
      <c r="BU80" s="2364"/>
      <c r="BV80" s="2364"/>
      <c r="BW80" s="2364"/>
      <c r="BX80" s="2364"/>
      <c r="BY80" s="2364"/>
      <c r="BZ80" s="2364"/>
    </row>
    <row r="81" spans="1:78" s="380" customFormat="1" ht="15.75">
      <c r="A81" s="2213"/>
      <c r="B81" s="2214"/>
      <c r="C81" s="677"/>
      <c r="D81" s="675"/>
      <c r="E81" s="675"/>
      <c r="F81" s="675" t="s">
        <v>2128</v>
      </c>
      <c r="G81" s="675"/>
      <c r="H81" s="675"/>
      <c r="I81" s="1310"/>
      <c r="J81" s="1310"/>
      <c r="K81" s="1310"/>
      <c r="L81" s="1310"/>
      <c r="M81" s="2273"/>
      <c r="N81" s="2267"/>
      <c r="O81" s="2267"/>
      <c r="P81" s="2267"/>
      <c r="Q81" s="1310"/>
      <c r="R81" s="2243"/>
      <c r="S81" s="2244"/>
      <c r="T81" s="2364"/>
      <c r="U81" s="2364"/>
      <c r="V81" s="2364"/>
      <c r="W81" s="2364"/>
      <c r="X81" s="2364"/>
      <c r="Y81" s="2364"/>
      <c r="Z81" s="2364"/>
      <c r="AA81" s="2364"/>
      <c r="AB81" s="2364"/>
      <c r="AC81" s="2364"/>
      <c r="AD81" s="2364"/>
      <c r="AE81" s="2364"/>
      <c r="AF81" s="2364"/>
      <c r="AG81" s="2364"/>
      <c r="AH81" s="2364"/>
      <c r="AI81" s="2364"/>
      <c r="AJ81" s="2364"/>
      <c r="AK81" s="2364"/>
      <c r="AL81" s="2364"/>
      <c r="AM81" s="2364"/>
      <c r="AN81" s="2364"/>
      <c r="AO81" s="2364"/>
      <c r="AP81" s="2364"/>
      <c r="AQ81" s="2364"/>
      <c r="AR81" s="2364"/>
      <c r="AS81" s="2364"/>
      <c r="AT81" s="2364"/>
      <c r="AU81" s="2364"/>
      <c r="AV81" s="2364"/>
      <c r="AW81" s="2364"/>
      <c r="AX81" s="2364"/>
      <c r="AY81" s="2364"/>
      <c r="AZ81" s="2364"/>
      <c r="BA81" s="2364"/>
      <c r="BB81" s="2364"/>
      <c r="BC81" s="2364"/>
      <c r="BD81" s="2364"/>
      <c r="BE81" s="2364"/>
      <c r="BF81" s="2364"/>
      <c r="BG81" s="2364"/>
      <c r="BH81" s="2364"/>
      <c r="BI81" s="2364"/>
      <c r="BJ81" s="2364"/>
      <c r="BK81" s="2364"/>
      <c r="BL81" s="2364"/>
      <c r="BM81" s="2364"/>
      <c r="BN81" s="2364"/>
      <c r="BO81" s="2364"/>
      <c r="BP81" s="2364"/>
      <c r="BQ81" s="2364"/>
      <c r="BR81" s="2364"/>
      <c r="BS81" s="2364"/>
      <c r="BT81" s="2364"/>
      <c r="BU81" s="2364"/>
      <c r="BV81" s="2364"/>
      <c r="BW81" s="2364"/>
      <c r="BX81" s="2364"/>
      <c r="BY81" s="2364"/>
      <c r="BZ81" s="2364"/>
    </row>
    <row r="82" spans="1:78" s="379" customFormat="1" ht="15.75">
      <c r="A82" s="2213"/>
      <c r="B82" s="2214"/>
      <c r="C82" s="677"/>
      <c r="D82" s="675"/>
      <c r="E82" s="675"/>
      <c r="F82" s="675" t="s">
        <v>2129</v>
      </c>
      <c r="G82" s="675"/>
      <c r="H82" s="675"/>
      <c r="I82" s="1310"/>
      <c r="J82" s="1310"/>
      <c r="K82" s="1310"/>
      <c r="L82" s="1310"/>
      <c r="M82" s="2271"/>
      <c r="N82" s="2268"/>
      <c r="O82" s="2268"/>
      <c r="P82" s="2268"/>
      <c r="Q82" s="2272"/>
      <c r="R82" s="2243"/>
      <c r="S82" s="2244"/>
      <c r="T82" s="2364"/>
      <c r="U82" s="2364"/>
      <c r="V82" s="2364"/>
      <c r="W82" s="2364"/>
      <c r="X82" s="2364"/>
      <c r="Y82" s="2364"/>
      <c r="Z82" s="2364"/>
      <c r="AA82" s="2364"/>
      <c r="AB82" s="2364"/>
      <c r="AC82" s="2364"/>
      <c r="AD82" s="2364"/>
      <c r="AE82" s="2364"/>
      <c r="AF82" s="2364"/>
      <c r="AG82" s="2364"/>
      <c r="AH82" s="2364"/>
      <c r="AI82" s="2364"/>
      <c r="AJ82" s="2364"/>
      <c r="AK82" s="2364"/>
      <c r="AL82" s="2364"/>
      <c r="AM82" s="2364"/>
      <c r="AN82" s="2364"/>
      <c r="AO82" s="2364"/>
      <c r="AP82" s="2364"/>
      <c r="AQ82" s="2364"/>
      <c r="AR82" s="2364"/>
      <c r="AS82" s="2364"/>
      <c r="AT82" s="2364"/>
      <c r="AU82" s="2364"/>
      <c r="AV82" s="2364"/>
      <c r="AW82" s="2364"/>
      <c r="AX82" s="2364"/>
      <c r="AY82" s="2364"/>
      <c r="AZ82" s="2364"/>
      <c r="BA82" s="2364"/>
      <c r="BB82" s="2364"/>
      <c r="BC82" s="2364"/>
      <c r="BD82" s="2364"/>
      <c r="BE82" s="2364"/>
      <c r="BF82" s="2364"/>
      <c r="BG82" s="2364"/>
      <c r="BH82" s="2364"/>
      <c r="BI82" s="2364"/>
      <c r="BJ82" s="2364"/>
      <c r="BK82" s="2364"/>
      <c r="BL82" s="2364"/>
      <c r="BM82" s="2364"/>
      <c r="BN82" s="2364"/>
      <c r="BO82" s="2364"/>
      <c r="BP82" s="2364"/>
      <c r="BQ82" s="2364"/>
      <c r="BR82" s="2364"/>
      <c r="BS82" s="2364"/>
      <c r="BT82" s="2364"/>
      <c r="BU82" s="2364"/>
      <c r="BV82" s="2364"/>
      <c r="BW82" s="2364"/>
      <c r="BX82" s="2364"/>
      <c r="BY82" s="2364"/>
      <c r="BZ82" s="2364"/>
    </row>
    <row r="83" spans="1:78" s="379" customFormat="1" ht="15.75">
      <c r="A83" s="2213"/>
      <c r="B83" s="2214"/>
      <c r="C83" s="677"/>
      <c r="D83" s="675"/>
      <c r="E83" s="675" t="s">
        <v>1833</v>
      </c>
      <c r="F83" s="675"/>
      <c r="G83" s="675"/>
      <c r="H83" s="675"/>
      <c r="I83" s="1299"/>
      <c r="J83" s="1299"/>
      <c r="K83" s="1299"/>
      <c r="L83" s="1299"/>
      <c r="M83" s="2235"/>
      <c r="N83" s="2238"/>
      <c r="O83" s="2237"/>
      <c r="P83" s="2237"/>
      <c r="Q83" s="1299"/>
      <c r="R83" s="2227"/>
      <c r="S83" s="2228"/>
      <c r="T83" s="2364"/>
      <c r="U83" s="2364"/>
      <c r="V83" s="2364"/>
      <c r="W83" s="2364"/>
      <c r="X83" s="2364"/>
      <c r="Y83" s="2364"/>
      <c r="Z83" s="2364"/>
      <c r="AA83" s="2364"/>
      <c r="AB83" s="2364"/>
      <c r="AC83" s="2364"/>
      <c r="AD83" s="2364"/>
      <c r="AE83" s="2364"/>
      <c r="AF83" s="2364"/>
      <c r="AG83" s="2364"/>
      <c r="AH83" s="2364"/>
      <c r="AI83" s="2364"/>
      <c r="AJ83" s="2364"/>
      <c r="AK83" s="2364"/>
      <c r="AL83" s="2364"/>
      <c r="AM83" s="2364"/>
      <c r="AN83" s="2364"/>
      <c r="AO83" s="2364"/>
      <c r="AP83" s="2364"/>
      <c r="AQ83" s="2364"/>
      <c r="AR83" s="2364"/>
      <c r="AS83" s="2364"/>
      <c r="AT83" s="2364"/>
      <c r="AU83" s="2364"/>
      <c r="AV83" s="2364"/>
      <c r="AW83" s="2364"/>
      <c r="AX83" s="2364"/>
      <c r="AY83" s="2364"/>
      <c r="AZ83" s="2364"/>
      <c r="BA83" s="2364"/>
      <c r="BB83" s="2364"/>
      <c r="BC83" s="2364"/>
      <c r="BD83" s="2364"/>
      <c r="BE83" s="2364"/>
      <c r="BF83" s="2364"/>
      <c r="BG83" s="2364"/>
      <c r="BH83" s="2364"/>
      <c r="BI83" s="2364"/>
      <c r="BJ83" s="2364"/>
      <c r="BK83" s="2364"/>
      <c r="BL83" s="2364"/>
      <c r="BM83" s="2364"/>
      <c r="BN83" s="2364"/>
      <c r="BO83" s="2364"/>
      <c r="BP83" s="2364"/>
      <c r="BQ83" s="2364"/>
      <c r="BR83" s="2364"/>
      <c r="BS83" s="2364"/>
      <c r="BT83" s="2364"/>
      <c r="BU83" s="2364"/>
      <c r="BV83" s="2364"/>
      <c r="BW83" s="2364"/>
      <c r="BX83" s="2364"/>
      <c r="BY83" s="2364"/>
      <c r="BZ83" s="2364"/>
    </row>
    <row r="84" spans="1:78" s="378" customFormat="1" ht="15.75">
      <c r="A84" s="2213"/>
      <c r="B84" s="2214"/>
      <c r="C84" s="677"/>
      <c r="D84" s="675"/>
      <c r="E84" s="675"/>
      <c r="F84" s="675" t="s">
        <v>348</v>
      </c>
      <c r="G84" s="675"/>
      <c r="H84" s="675"/>
      <c r="I84" s="1305"/>
      <c r="J84" s="1305"/>
      <c r="K84" s="1305"/>
      <c r="L84" s="1305"/>
      <c r="M84" s="2249"/>
      <c r="N84" s="2249"/>
      <c r="O84" s="2247"/>
      <c r="P84" s="2249"/>
      <c r="Q84" s="2265"/>
      <c r="R84" s="2243"/>
      <c r="S84" s="2244"/>
      <c r="T84" s="2364"/>
      <c r="U84" s="2364"/>
      <c r="V84" s="2364"/>
      <c r="W84" s="2364"/>
      <c r="X84" s="2364"/>
      <c r="Y84" s="2364"/>
      <c r="Z84" s="2364"/>
      <c r="AA84" s="2364"/>
      <c r="AB84" s="2364"/>
      <c r="AC84" s="2364"/>
      <c r="AD84" s="2364"/>
      <c r="AE84" s="2364"/>
      <c r="AF84" s="2364"/>
      <c r="AG84" s="2364"/>
      <c r="AH84" s="2364"/>
      <c r="AI84" s="2364"/>
      <c r="AJ84" s="2364"/>
      <c r="AK84" s="2364"/>
      <c r="AL84" s="2364"/>
      <c r="AM84" s="2364"/>
      <c r="AN84" s="2364"/>
      <c r="AO84" s="2364"/>
      <c r="AP84" s="2364"/>
      <c r="AQ84" s="2364"/>
      <c r="AR84" s="2364"/>
      <c r="AS84" s="2364"/>
      <c r="AT84" s="2364"/>
      <c r="AU84" s="2364"/>
      <c r="AV84" s="2364"/>
      <c r="AW84" s="2364"/>
      <c r="AX84" s="2364"/>
      <c r="AY84" s="2364"/>
      <c r="AZ84" s="2364"/>
      <c r="BA84" s="2364"/>
      <c r="BB84" s="2364"/>
      <c r="BC84" s="2364"/>
      <c r="BD84" s="2364"/>
      <c r="BE84" s="2364"/>
      <c r="BF84" s="2364"/>
      <c r="BG84" s="2364"/>
      <c r="BH84" s="2364"/>
      <c r="BI84" s="2364"/>
      <c r="BJ84" s="2364"/>
      <c r="BK84" s="2364"/>
      <c r="BL84" s="2364"/>
      <c r="BM84" s="2364"/>
      <c r="BN84" s="2364"/>
      <c r="BO84" s="2364"/>
      <c r="BP84" s="2364"/>
      <c r="BQ84" s="2364"/>
      <c r="BR84" s="2364"/>
      <c r="BS84" s="2364"/>
      <c r="BT84" s="2364"/>
      <c r="BU84" s="2364"/>
      <c r="BV84" s="2364"/>
      <c r="BW84" s="2364"/>
      <c r="BX84" s="2364"/>
      <c r="BY84" s="2364"/>
      <c r="BZ84" s="2364"/>
    </row>
    <row r="85" spans="1:78" s="15" customFormat="1" ht="15.75">
      <c r="A85" s="2213"/>
      <c r="B85" s="2214"/>
      <c r="C85" s="677"/>
      <c r="D85" s="675"/>
      <c r="E85" s="675"/>
      <c r="F85" s="675" t="s">
        <v>648</v>
      </c>
      <c r="G85" s="675" t="s">
        <v>2905</v>
      </c>
      <c r="H85" s="675"/>
      <c r="I85" s="1305"/>
      <c r="J85" s="1305"/>
      <c r="K85" s="1305"/>
      <c r="L85" s="1305"/>
      <c r="M85" s="2249"/>
      <c r="N85" s="2249"/>
      <c r="O85" s="2247"/>
      <c r="P85" s="2247"/>
      <c r="Q85" s="2274"/>
      <c r="R85" s="2243"/>
      <c r="S85" s="2244"/>
      <c r="T85" s="2363"/>
      <c r="U85" s="2363"/>
      <c r="V85" s="2363"/>
      <c r="W85" s="2363"/>
      <c r="X85" s="2363"/>
      <c r="Y85" s="2363"/>
      <c r="Z85" s="2363"/>
      <c r="AA85" s="2363"/>
      <c r="AB85" s="2363"/>
      <c r="AC85" s="2363"/>
      <c r="AD85" s="2363"/>
      <c r="AE85" s="2363"/>
      <c r="AF85" s="2363"/>
      <c r="AG85" s="2363"/>
      <c r="AH85" s="2363"/>
      <c r="AI85" s="2363"/>
      <c r="AJ85" s="2363"/>
      <c r="AK85" s="2363"/>
      <c r="AL85" s="2363"/>
      <c r="AM85" s="2363"/>
      <c r="AN85" s="2363"/>
      <c r="AO85" s="2363"/>
      <c r="AP85" s="2363"/>
      <c r="AQ85" s="2363"/>
      <c r="AR85" s="2363"/>
      <c r="AS85" s="2363"/>
      <c r="AT85" s="2363"/>
      <c r="AU85" s="2363"/>
      <c r="AV85" s="2363"/>
      <c r="AW85" s="2363"/>
      <c r="AX85" s="2363"/>
      <c r="AY85" s="2363"/>
      <c r="AZ85" s="2363"/>
      <c r="BA85" s="2363"/>
      <c r="BB85" s="2363"/>
      <c r="BC85" s="2363"/>
      <c r="BD85" s="2363"/>
      <c r="BE85" s="2363"/>
      <c r="BF85" s="2363"/>
      <c r="BG85" s="2363"/>
      <c r="BH85" s="2363"/>
      <c r="BI85" s="2363"/>
      <c r="BJ85" s="2363"/>
      <c r="BK85" s="2363"/>
      <c r="BL85" s="2363"/>
      <c r="BM85" s="2363"/>
      <c r="BN85" s="2363"/>
      <c r="BO85" s="2363"/>
      <c r="BP85" s="2363"/>
      <c r="BQ85" s="2363"/>
      <c r="BR85" s="2363"/>
      <c r="BS85" s="2363"/>
      <c r="BT85" s="2363"/>
      <c r="BU85" s="2363"/>
      <c r="BV85" s="2363"/>
      <c r="BW85" s="2363"/>
      <c r="BX85" s="2363"/>
      <c r="BY85" s="2363"/>
      <c r="BZ85" s="2363"/>
    </row>
    <row r="86" spans="1:78" s="15" customFormat="1" ht="15.75">
      <c r="A86" s="2213"/>
      <c r="B86" s="2214"/>
      <c r="C86" s="677"/>
      <c r="D86" s="675"/>
      <c r="E86" s="675"/>
      <c r="F86" s="675" t="s">
        <v>2906</v>
      </c>
      <c r="G86" s="675"/>
      <c r="H86" s="675"/>
      <c r="I86" s="1305"/>
      <c r="J86" s="1305"/>
      <c r="K86" s="1305"/>
      <c r="L86" s="1305"/>
      <c r="M86" s="2247"/>
      <c r="N86" s="2247"/>
      <c r="O86" s="2247"/>
      <c r="P86" s="2247"/>
      <c r="Q86" s="2265"/>
      <c r="R86" s="2243"/>
      <c r="S86" s="2244"/>
      <c r="T86" s="2363"/>
      <c r="U86" s="2363"/>
      <c r="V86" s="2363"/>
      <c r="W86" s="2363"/>
      <c r="X86" s="2363"/>
      <c r="Y86" s="2363"/>
      <c r="Z86" s="2363"/>
      <c r="AA86" s="2363"/>
      <c r="AB86" s="2363"/>
      <c r="AC86" s="2363"/>
      <c r="AD86" s="2363"/>
      <c r="AE86" s="2363"/>
      <c r="AF86" s="2363"/>
      <c r="AG86" s="2363"/>
      <c r="AH86" s="2363"/>
      <c r="AI86" s="2363"/>
      <c r="AJ86" s="2363"/>
      <c r="AK86" s="2363"/>
      <c r="AL86" s="2363"/>
      <c r="AM86" s="2363"/>
      <c r="AN86" s="2363"/>
      <c r="AO86" s="2363"/>
      <c r="AP86" s="2363"/>
      <c r="AQ86" s="2363"/>
      <c r="AR86" s="2363"/>
      <c r="AS86" s="2363"/>
      <c r="AT86" s="2363"/>
      <c r="AU86" s="2363"/>
      <c r="AV86" s="2363"/>
      <c r="AW86" s="2363"/>
      <c r="AX86" s="2363"/>
      <c r="AY86" s="2363"/>
      <c r="AZ86" s="2363"/>
      <c r="BA86" s="2363"/>
      <c r="BB86" s="2363"/>
      <c r="BC86" s="2363"/>
      <c r="BD86" s="2363"/>
      <c r="BE86" s="2363"/>
      <c r="BF86" s="2363"/>
      <c r="BG86" s="2363"/>
      <c r="BH86" s="2363"/>
      <c r="BI86" s="2363"/>
      <c r="BJ86" s="2363"/>
      <c r="BK86" s="2363"/>
      <c r="BL86" s="2363"/>
      <c r="BM86" s="2363"/>
      <c r="BN86" s="2363"/>
      <c r="BO86" s="2363"/>
      <c r="BP86" s="2363"/>
      <c r="BQ86" s="2363"/>
      <c r="BR86" s="2363"/>
      <c r="BS86" s="2363"/>
      <c r="BT86" s="2363"/>
      <c r="BU86" s="2363"/>
      <c r="BV86" s="2363"/>
      <c r="BW86" s="2363"/>
      <c r="BX86" s="2363"/>
      <c r="BY86" s="2363"/>
      <c r="BZ86" s="2363"/>
    </row>
    <row r="87" spans="1:78" s="15" customFormat="1" ht="15.75">
      <c r="A87" s="2213"/>
      <c r="B87" s="2214"/>
      <c r="C87" s="677"/>
      <c r="D87" s="675"/>
      <c r="E87" s="675"/>
      <c r="F87" s="675" t="s">
        <v>2907</v>
      </c>
      <c r="G87" s="675"/>
      <c r="H87" s="675"/>
      <c r="I87" s="1305"/>
      <c r="J87" s="1305"/>
      <c r="K87" s="1305"/>
      <c r="L87" s="1305"/>
      <c r="M87" s="2249"/>
      <c r="N87" s="2249"/>
      <c r="O87" s="2249"/>
      <c r="P87" s="2249"/>
      <c r="Q87" s="2265"/>
      <c r="R87" s="2243"/>
      <c r="S87" s="2244"/>
      <c r="T87" s="2363"/>
      <c r="U87" s="2363"/>
      <c r="V87" s="2363"/>
      <c r="W87" s="2363"/>
      <c r="X87" s="2363"/>
      <c r="Y87" s="2363"/>
      <c r="Z87" s="2363"/>
      <c r="AA87" s="2363"/>
      <c r="AB87" s="2363"/>
      <c r="AC87" s="2363"/>
      <c r="AD87" s="2363"/>
      <c r="AE87" s="2363"/>
      <c r="AF87" s="2363"/>
      <c r="AG87" s="2363"/>
      <c r="AH87" s="2363"/>
      <c r="AI87" s="2363"/>
      <c r="AJ87" s="2363"/>
      <c r="AK87" s="2363"/>
      <c r="AL87" s="2363"/>
      <c r="AM87" s="2363"/>
      <c r="AN87" s="2363"/>
      <c r="AO87" s="2363"/>
      <c r="AP87" s="2363"/>
      <c r="AQ87" s="2363"/>
      <c r="AR87" s="2363"/>
      <c r="AS87" s="2363"/>
      <c r="AT87" s="2363"/>
      <c r="AU87" s="2363"/>
      <c r="AV87" s="2363"/>
      <c r="AW87" s="2363"/>
      <c r="AX87" s="2363"/>
      <c r="AY87" s="2363"/>
      <c r="AZ87" s="2363"/>
      <c r="BA87" s="2363"/>
      <c r="BB87" s="2363"/>
      <c r="BC87" s="2363"/>
      <c r="BD87" s="2363"/>
      <c r="BE87" s="2363"/>
      <c r="BF87" s="2363"/>
      <c r="BG87" s="2363"/>
      <c r="BH87" s="2363"/>
      <c r="BI87" s="2363"/>
      <c r="BJ87" s="2363"/>
      <c r="BK87" s="2363"/>
      <c r="BL87" s="2363"/>
      <c r="BM87" s="2363"/>
      <c r="BN87" s="2363"/>
      <c r="BO87" s="2363"/>
      <c r="BP87" s="2363"/>
      <c r="BQ87" s="2363"/>
      <c r="BR87" s="2363"/>
      <c r="BS87" s="2363"/>
      <c r="BT87" s="2363"/>
      <c r="BU87" s="2363"/>
      <c r="BV87" s="2363"/>
      <c r="BW87" s="2363"/>
      <c r="BX87" s="2363"/>
      <c r="BY87" s="2363"/>
      <c r="BZ87" s="2363"/>
    </row>
    <row r="88" spans="1:78" s="15" customFormat="1" ht="15.75">
      <c r="A88" s="2213"/>
      <c r="B88" s="2214"/>
      <c r="C88" s="677"/>
      <c r="D88" s="675"/>
      <c r="E88" s="675"/>
      <c r="F88" s="675" t="s">
        <v>2908</v>
      </c>
      <c r="G88" s="675"/>
      <c r="H88" s="675" t="s">
        <v>2909</v>
      </c>
      <c r="I88" s="1305"/>
      <c r="J88" s="1305"/>
      <c r="K88" s="1305"/>
      <c r="L88" s="1305"/>
      <c r="M88" s="2249"/>
      <c r="N88" s="2249"/>
      <c r="O88" s="2249"/>
      <c r="P88" s="2249"/>
      <c r="Q88" s="2265"/>
      <c r="R88" s="2243"/>
      <c r="S88" s="2244"/>
      <c r="T88" s="2363"/>
      <c r="U88" s="2363"/>
      <c r="V88" s="2363"/>
      <c r="W88" s="2363"/>
      <c r="X88" s="2363"/>
      <c r="Y88" s="2363"/>
      <c r="Z88" s="2363"/>
      <c r="AA88" s="2363"/>
      <c r="AB88" s="2363"/>
      <c r="AC88" s="2363"/>
      <c r="AD88" s="2363"/>
      <c r="AE88" s="2363"/>
      <c r="AF88" s="2363"/>
      <c r="AG88" s="2363"/>
      <c r="AH88" s="2363"/>
      <c r="AI88" s="2363"/>
      <c r="AJ88" s="2363"/>
      <c r="AK88" s="2363"/>
      <c r="AL88" s="2363"/>
      <c r="AM88" s="2363"/>
      <c r="AN88" s="2363"/>
      <c r="AO88" s="2363"/>
      <c r="AP88" s="2363"/>
      <c r="AQ88" s="2363"/>
      <c r="AR88" s="2363"/>
      <c r="AS88" s="2363"/>
      <c r="AT88" s="2363"/>
      <c r="AU88" s="2363"/>
      <c r="AV88" s="2363"/>
      <c r="AW88" s="2363"/>
      <c r="AX88" s="2363"/>
      <c r="AY88" s="2363"/>
      <c r="AZ88" s="2363"/>
      <c r="BA88" s="2363"/>
      <c r="BB88" s="2363"/>
      <c r="BC88" s="2363"/>
      <c r="BD88" s="2363"/>
      <c r="BE88" s="2363"/>
      <c r="BF88" s="2363"/>
      <c r="BG88" s="2363"/>
      <c r="BH88" s="2363"/>
      <c r="BI88" s="2363"/>
      <c r="BJ88" s="2363"/>
      <c r="BK88" s="2363"/>
      <c r="BL88" s="2363"/>
      <c r="BM88" s="2363"/>
      <c r="BN88" s="2363"/>
      <c r="BO88" s="2363"/>
      <c r="BP88" s="2363"/>
      <c r="BQ88" s="2363"/>
      <c r="BR88" s="2363"/>
      <c r="BS88" s="2363"/>
      <c r="BT88" s="2363"/>
      <c r="BU88" s="2363"/>
      <c r="BV88" s="2363"/>
      <c r="BW88" s="2363"/>
      <c r="BX88" s="2363"/>
      <c r="BY88" s="2363"/>
      <c r="BZ88" s="2363"/>
    </row>
    <row r="89" spans="1:78" s="15" customFormat="1" ht="15.75">
      <c r="A89" s="2213"/>
      <c r="B89" s="2214"/>
      <c r="C89" s="677"/>
      <c r="D89" s="675"/>
      <c r="E89" s="675"/>
      <c r="F89" s="675" t="s">
        <v>2910</v>
      </c>
      <c r="G89" s="675"/>
      <c r="H89" s="675"/>
      <c r="I89" s="1305"/>
      <c r="J89" s="1305"/>
      <c r="K89" s="1305"/>
      <c r="L89" s="1305"/>
      <c r="M89" s="2249"/>
      <c r="N89" s="2249"/>
      <c r="O89" s="2249"/>
      <c r="P89" s="2249"/>
      <c r="Q89" s="2265"/>
      <c r="R89" s="2243"/>
      <c r="S89" s="2244"/>
      <c r="T89" s="2363"/>
      <c r="U89" s="2363"/>
      <c r="V89" s="2363"/>
      <c r="W89" s="2363"/>
      <c r="X89" s="2363"/>
      <c r="Y89" s="2363"/>
      <c r="Z89" s="2363"/>
      <c r="AA89" s="2363"/>
      <c r="AB89" s="2363"/>
      <c r="AC89" s="2363"/>
      <c r="AD89" s="2363"/>
      <c r="AE89" s="2363"/>
      <c r="AF89" s="2363"/>
      <c r="AG89" s="2363"/>
      <c r="AH89" s="2363"/>
      <c r="AI89" s="2363"/>
      <c r="AJ89" s="2363"/>
      <c r="AK89" s="2363"/>
      <c r="AL89" s="2363"/>
      <c r="AM89" s="2363"/>
      <c r="AN89" s="2363"/>
      <c r="AO89" s="2363"/>
      <c r="AP89" s="2363"/>
      <c r="AQ89" s="2363"/>
      <c r="AR89" s="2363"/>
      <c r="AS89" s="2363"/>
      <c r="AT89" s="2363"/>
      <c r="AU89" s="2363"/>
      <c r="AV89" s="2363"/>
      <c r="AW89" s="2363"/>
      <c r="AX89" s="2363"/>
      <c r="AY89" s="2363"/>
      <c r="AZ89" s="2363"/>
      <c r="BA89" s="2363"/>
      <c r="BB89" s="2363"/>
      <c r="BC89" s="2363"/>
      <c r="BD89" s="2363"/>
      <c r="BE89" s="2363"/>
      <c r="BF89" s="2363"/>
      <c r="BG89" s="2363"/>
      <c r="BH89" s="2363"/>
      <c r="BI89" s="2363"/>
      <c r="BJ89" s="2363"/>
      <c r="BK89" s="2363"/>
      <c r="BL89" s="2363"/>
      <c r="BM89" s="2363"/>
      <c r="BN89" s="2363"/>
      <c r="BO89" s="2363"/>
      <c r="BP89" s="2363"/>
      <c r="BQ89" s="2363"/>
      <c r="BR89" s="2363"/>
      <c r="BS89" s="2363"/>
      <c r="BT89" s="2363"/>
      <c r="BU89" s="2363"/>
      <c r="BV89" s="2363"/>
      <c r="BW89" s="2363"/>
      <c r="BX89" s="2363"/>
      <c r="BY89" s="2363"/>
      <c r="BZ89" s="2363"/>
    </row>
    <row r="90" spans="1:78" s="15" customFormat="1" ht="15.75">
      <c r="A90" s="2213"/>
      <c r="B90" s="2214"/>
      <c r="C90" s="677"/>
      <c r="D90" s="675"/>
      <c r="E90" s="675"/>
      <c r="F90" s="675" t="s">
        <v>2911</v>
      </c>
      <c r="G90" s="675"/>
      <c r="H90" s="675"/>
      <c r="I90" s="1305"/>
      <c r="J90" s="1305"/>
      <c r="K90" s="1305"/>
      <c r="L90" s="1305"/>
      <c r="M90" s="2249"/>
      <c r="N90" s="2249"/>
      <c r="O90" s="2249"/>
      <c r="P90" s="2249"/>
      <c r="Q90" s="2275"/>
      <c r="R90" s="2243"/>
      <c r="S90" s="2244"/>
      <c r="T90" s="2363"/>
      <c r="U90" s="2363"/>
      <c r="V90" s="2363"/>
      <c r="W90" s="2363"/>
      <c r="X90" s="2363"/>
      <c r="Y90" s="2363"/>
      <c r="Z90" s="2363"/>
      <c r="AA90" s="2363"/>
      <c r="AB90" s="2363"/>
      <c r="AC90" s="2363"/>
      <c r="AD90" s="2363"/>
      <c r="AE90" s="2363"/>
      <c r="AF90" s="2363"/>
      <c r="AG90" s="2363"/>
      <c r="AH90" s="2363"/>
      <c r="AI90" s="2363"/>
      <c r="AJ90" s="2363"/>
      <c r="AK90" s="2363"/>
      <c r="AL90" s="2363"/>
      <c r="AM90" s="2363"/>
      <c r="AN90" s="2363"/>
      <c r="AO90" s="2363"/>
      <c r="AP90" s="2363"/>
      <c r="AQ90" s="2363"/>
      <c r="AR90" s="2363"/>
      <c r="AS90" s="2363"/>
      <c r="AT90" s="2363"/>
      <c r="AU90" s="2363"/>
      <c r="AV90" s="2363"/>
      <c r="AW90" s="2363"/>
      <c r="AX90" s="2363"/>
      <c r="AY90" s="2363"/>
      <c r="AZ90" s="2363"/>
      <c r="BA90" s="2363"/>
      <c r="BB90" s="2363"/>
      <c r="BC90" s="2363"/>
      <c r="BD90" s="2363"/>
      <c r="BE90" s="2363"/>
      <c r="BF90" s="2363"/>
      <c r="BG90" s="2363"/>
      <c r="BH90" s="2363"/>
      <c r="BI90" s="2363"/>
      <c r="BJ90" s="2363"/>
      <c r="BK90" s="2363"/>
      <c r="BL90" s="2363"/>
      <c r="BM90" s="2363"/>
      <c r="BN90" s="2363"/>
      <c r="BO90" s="2363"/>
      <c r="BP90" s="2363"/>
      <c r="BQ90" s="2363"/>
      <c r="BR90" s="2363"/>
      <c r="BS90" s="2363"/>
      <c r="BT90" s="2363"/>
      <c r="BU90" s="2363"/>
      <c r="BV90" s="2363"/>
      <c r="BW90" s="2363"/>
      <c r="BX90" s="2363"/>
      <c r="BY90" s="2363"/>
      <c r="BZ90" s="2363"/>
    </row>
    <row r="91" spans="1:78" s="15" customFormat="1" ht="15.75">
      <c r="A91" s="2213"/>
      <c r="B91" s="2214"/>
      <c r="C91" s="677"/>
      <c r="D91" s="675"/>
      <c r="E91" s="675"/>
      <c r="F91" s="675" t="s">
        <v>2912</v>
      </c>
      <c r="G91" s="675" t="s">
        <v>2913</v>
      </c>
      <c r="H91" s="675"/>
      <c r="I91" s="1305"/>
      <c r="J91" s="1305"/>
      <c r="K91" s="1305"/>
      <c r="L91" s="1305"/>
      <c r="M91" s="2249"/>
      <c r="N91" s="2247"/>
      <c r="O91" s="2248"/>
      <c r="P91" s="2248"/>
      <c r="Q91" s="2265"/>
      <c r="R91" s="2243"/>
      <c r="S91" s="2244"/>
      <c r="T91" s="2363"/>
      <c r="U91" s="2363"/>
      <c r="V91" s="2363"/>
      <c r="W91" s="2363"/>
      <c r="X91" s="2363"/>
      <c r="Y91" s="2363"/>
      <c r="Z91" s="2363"/>
      <c r="AA91" s="2363"/>
      <c r="AB91" s="2363"/>
      <c r="AC91" s="2363"/>
      <c r="AD91" s="2363"/>
      <c r="AE91" s="2363"/>
      <c r="AF91" s="2363"/>
      <c r="AG91" s="2363"/>
      <c r="AH91" s="2363"/>
      <c r="AI91" s="2363"/>
      <c r="AJ91" s="2363"/>
      <c r="AK91" s="2363"/>
      <c r="AL91" s="2363"/>
      <c r="AM91" s="2363"/>
      <c r="AN91" s="2363"/>
      <c r="AO91" s="2363"/>
      <c r="AP91" s="2363"/>
      <c r="AQ91" s="2363"/>
      <c r="AR91" s="2363"/>
      <c r="AS91" s="2363"/>
      <c r="AT91" s="2363"/>
      <c r="AU91" s="2363"/>
      <c r="AV91" s="2363"/>
      <c r="AW91" s="2363"/>
      <c r="AX91" s="2363"/>
      <c r="AY91" s="2363"/>
      <c r="AZ91" s="2363"/>
      <c r="BA91" s="2363"/>
      <c r="BB91" s="2363"/>
      <c r="BC91" s="2363"/>
      <c r="BD91" s="2363"/>
      <c r="BE91" s="2363"/>
      <c r="BF91" s="2363"/>
      <c r="BG91" s="2363"/>
      <c r="BH91" s="2363"/>
      <c r="BI91" s="2363"/>
      <c r="BJ91" s="2363"/>
      <c r="BK91" s="2363"/>
      <c r="BL91" s="2363"/>
      <c r="BM91" s="2363"/>
      <c r="BN91" s="2363"/>
      <c r="BO91" s="2363"/>
      <c r="BP91" s="2363"/>
      <c r="BQ91" s="2363"/>
      <c r="BR91" s="2363"/>
      <c r="BS91" s="2363"/>
      <c r="BT91" s="2363"/>
      <c r="BU91" s="2363"/>
      <c r="BV91" s="2363"/>
      <c r="BW91" s="2363"/>
      <c r="BX91" s="2363"/>
      <c r="BY91" s="2363"/>
      <c r="BZ91" s="2363"/>
    </row>
    <row r="92" spans="1:78" s="15" customFormat="1" ht="15.75">
      <c r="A92" s="2213"/>
      <c r="B92" s="2214"/>
      <c r="C92" s="677"/>
      <c r="D92" s="675"/>
      <c r="E92" s="675"/>
      <c r="F92" s="675" t="s">
        <v>2914</v>
      </c>
      <c r="G92" s="675"/>
      <c r="H92" s="675"/>
      <c r="I92" s="1305"/>
      <c r="J92" s="1305"/>
      <c r="K92" s="1305"/>
      <c r="L92" s="1305"/>
      <c r="M92" s="2249"/>
      <c r="N92" s="2247"/>
      <c r="O92" s="2248"/>
      <c r="P92" s="2248"/>
      <c r="Q92" s="2265"/>
      <c r="R92" s="2243"/>
      <c r="S92" s="2244"/>
      <c r="T92" s="2363"/>
      <c r="U92" s="2363"/>
      <c r="V92" s="2363"/>
      <c r="W92" s="2363"/>
      <c r="X92" s="2363"/>
      <c r="Y92" s="2363"/>
      <c r="Z92" s="2363"/>
      <c r="AA92" s="2363"/>
      <c r="AB92" s="2363"/>
      <c r="AC92" s="2363"/>
      <c r="AD92" s="2363"/>
      <c r="AE92" s="2363"/>
      <c r="AF92" s="2363"/>
      <c r="AG92" s="2363"/>
      <c r="AH92" s="2363"/>
      <c r="AI92" s="2363"/>
      <c r="AJ92" s="2363"/>
      <c r="AK92" s="2363"/>
      <c r="AL92" s="2363"/>
      <c r="AM92" s="2363"/>
      <c r="AN92" s="2363"/>
      <c r="AO92" s="2363"/>
      <c r="AP92" s="2363"/>
      <c r="AQ92" s="2363"/>
      <c r="AR92" s="2363"/>
      <c r="AS92" s="2363"/>
      <c r="AT92" s="2363"/>
      <c r="AU92" s="2363"/>
      <c r="AV92" s="2363"/>
      <c r="AW92" s="2363"/>
      <c r="AX92" s="2363"/>
      <c r="AY92" s="2363"/>
      <c r="AZ92" s="2363"/>
      <c r="BA92" s="2363"/>
      <c r="BB92" s="2363"/>
      <c r="BC92" s="2363"/>
      <c r="BD92" s="2363"/>
      <c r="BE92" s="2363"/>
      <c r="BF92" s="2363"/>
      <c r="BG92" s="2363"/>
      <c r="BH92" s="2363"/>
      <c r="BI92" s="2363"/>
      <c r="BJ92" s="2363"/>
      <c r="BK92" s="2363"/>
      <c r="BL92" s="2363"/>
      <c r="BM92" s="2363"/>
      <c r="BN92" s="2363"/>
      <c r="BO92" s="2363"/>
      <c r="BP92" s="2363"/>
      <c r="BQ92" s="2363"/>
      <c r="BR92" s="2363"/>
      <c r="BS92" s="2363"/>
      <c r="BT92" s="2363"/>
      <c r="BU92" s="2363"/>
      <c r="BV92" s="2363"/>
      <c r="BW92" s="2363"/>
      <c r="BX92" s="2363"/>
      <c r="BY92" s="2363"/>
      <c r="BZ92" s="2363"/>
    </row>
    <row r="93" spans="1:78" s="15" customFormat="1" ht="15.75">
      <c r="A93" s="2213"/>
      <c r="B93" s="2214"/>
      <c r="C93" s="677"/>
      <c r="D93" s="675"/>
      <c r="E93" s="675"/>
      <c r="F93" s="675" t="s">
        <v>2477</v>
      </c>
      <c r="G93" s="675"/>
      <c r="H93" s="675"/>
      <c r="I93" s="1305"/>
      <c r="J93" s="1305"/>
      <c r="K93" s="1305"/>
      <c r="L93" s="1305"/>
      <c r="M93" s="2247"/>
      <c r="N93" s="2247"/>
      <c r="O93" s="2276"/>
      <c r="P93" s="2277"/>
      <c r="Q93" s="2278"/>
      <c r="R93" s="2243"/>
      <c r="S93" s="2244"/>
      <c r="T93" s="2363"/>
      <c r="U93" s="2363"/>
      <c r="V93" s="2363"/>
      <c r="W93" s="2363"/>
      <c r="X93" s="2363"/>
      <c r="Y93" s="2363"/>
      <c r="Z93" s="2363"/>
      <c r="AA93" s="2363"/>
      <c r="AB93" s="2363"/>
      <c r="AC93" s="2363"/>
      <c r="AD93" s="2363"/>
      <c r="AE93" s="2363"/>
      <c r="AF93" s="2363"/>
      <c r="AG93" s="2363"/>
      <c r="AH93" s="2363"/>
      <c r="AI93" s="2363"/>
      <c r="AJ93" s="2363"/>
      <c r="AK93" s="2363"/>
      <c r="AL93" s="2363"/>
      <c r="AM93" s="2363"/>
      <c r="AN93" s="2363"/>
      <c r="AO93" s="2363"/>
      <c r="AP93" s="2363"/>
      <c r="AQ93" s="2363"/>
      <c r="AR93" s="2363"/>
      <c r="AS93" s="2363"/>
      <c r="AT93" s="2363"/>
      <c r="AU93" s="2363"/>
      <c r="AV93" s="2363"/>
      <c r="AW93" s="2363"/>
      <c r="AX93" s="2363"/>
      <c r="AY93" s="2363"/>
      <c r="AZ93" s="2363"/>
      <c r="BA93" s="2363"/>
      <c r="BB93" s="2363"/>
      <c r="BC93" s="2363"/>
      <c r="BD93" s="2363"/>
      <c r="BE93" s="2363"/>
      <c r="BF93" s="2363"/>
      <c r="BG93" s="2363"/>
      <c r="BH93" s="2363"/>
      <c r="BI93" s="2363"/>
      <c r="BJ93" s="2363"/>
      <c r="BK93" s="2363"/>
      <c r="BL93" s="2363"/>
      <c r="BM93" s="2363"/>
      <c r="BN93" s="2363"/>
      <c r="BO93" s="2363"/>
      <c r="BP93" s="2363"/>
      <c r="BQ93" s="2363"/>
      <c r="BR93" s="2363"/>
      <c r="BS93" s="2363"/>
      <c r="BT93" s="2363"/>
      <c r="BU93" s="2363"/>
      <c r="BV93" s="2363"/>
      <c r="BW93" s="2363"/>
      <c r="BX93" s="2363"/>
      <c r="BY93" s="2363"/>
      <c r="BZ93" s="2363"/>
    </row>
    <row r="94" spans="1:78" s="15" customFormat="1" ht="15.75">
      <c r="A94" s="2213"/>
      <c r="B94" s="2214"/>
      <c r="C94" s="677"/>
      <c r="D94" s="675"/>
      <c r="E94" s="675"/>
      <c r="F94" s="675" t="s">
        <v>2478</v>
      </c>
      <c r="G94" s="675"/>
      <c r="H94" s="675"/>
      <c r="I94" s="1305"/>
      <c r="J94" s="1305"/>
      <c r="K94" s="1305"/>
      <c r="L94" s="1305"/>
      <c r="M94" s="2249"/>
      <c r="N94" s="2247"/>
      <c r="O94" s="2247"/>
      <c r="P94" s="2247"/>
      <c r="Q94" s="2279"/>
      <c r="R94" s="2243"/>
      <c r="S94" s="2244"/>
      <c r="T94" s="2363"/>
      <c r="U94" s="2363"/>
      <c r="V94" s="2363"/>
      <c r="W94" s="2363"/>
      <c r="X94" s="2363"/>
      <c r="Y94" s="2363"/>
      <c r="Z94" s="2363"/>
      <c r="AA94" s="2363"/>
      <c r="AB94" s="2363"/>
      <c r="AC94" s="2363"/>
      <c r="AD94" s="2363"/>
      <c r="AE94" s="2363"/>
      <c r="AF94" s="2363"/>
      <c r="AG94" s="2363"/>
      <c r="AH94" s="2363"/>
      <c r="AI94" s="2363"/>
      <c r="AJ94" s="2363"/>
      <c r="AK94" s="2363"/>
      <c r="AL94" s="2363"/>
      <c r="AM94" s="2363"/>
      <c r="AN94" s="2363"/>
      <c r="AO94" s="2363"/>
      <c r="AP94" s="2363"/>
      <c r="AQ94" s="2363"/>
      <c r="AR94" s="2363"/>
      <c r="AS94" s="2363"/>
      <c r="AT94" s="2363"/>
      <c r="AU94" s="2363"/>
      <c r="AV94" s="2363"/>
      <c r="AW94" s="2363"/>
      <c r="AX94" s="2363"/>
      <c r="AY94" s="2363"/>
      <c r="AZ94" s="2363"/>
      <c r="BA94" s="2363"/>
      <c r="BB94" s="2363"/>
      <c r="BC94" s="2363"/>
      <c r="BD94" s="2363"/>
      <c r="BE94" s="2363"/>
      <c r="BF94" s="2363"/>
      <c r="BG94" s="2363"/>
      <c r="BH94" s="2363"/>
      <c r="BI94" s="2363"/>
      <c r="BJ94" s="2363"/>
      <c r="BK94" s="2363"/>
      <c r="BL94" s="2363"/>
      <c r="BM94" s="2363"/>
      <c r="BN94" s="2363"/>
      <c r="BO94" s="2363"/>
      <c r="BP94" s="2363"/>
      <c r="BQ94" s="2363"/>
      <c r="BR94" s="2363"/>
      <c r="BS94" s="2363"/>
      <c r="BT94" s="2363"/>
      <c r="BU94" s="2363"/>
      <c r="BV94" s="2363"/>
      <c r="BW94" s="2363"/>
      <c r="BX94" s="2363"/>
      <c r="BY94" s="2363"/>
      <c r="BZ94" s="2363"/>
    </row>
    <row r="95" spans="1:78" s="379" customFormat="1" ht="15.75">
      <c r="A95" s="2213"/>
      <c r="B95" s="2214"/>
      <c r="C95" s="677"/>
      <c r="D95" s="675"/>
      <c r="E95" s="675"/>
      <c r="F95" s="675" t="s">
        <v>2915</v>
      </c>
      <c r="G95" s="675"/>
      <c r="H95" s="675"/>
      <c r="I95" s="1311"/>
      <c r="J95" s="1311"/>
      <c r="K95" s="1311"/>
      <c r="L95" s="1311"/>
      <c r="M95" s="2241"/>
      <c r="N95" s="2248"/>
      <c r="O95" s="2248"/>
      <c r="P95" s="2248"/>
      <c r="Q95" s="2280"/>
      <c r="R95" s="2243"/>
      <c r="S95" s="2244"/>
      <c r="T95" s="2364"/>
      <c r="U95" s="2364"/>
      <c r="V95" s="2364"/>
      <c r="W95" s="2364"/>
      <c r="X95" s="2364"/>
      <c r="Y95" s="2364"/>
      <c r="Z95" s="2364"/>
      <c r="AA95" s="2364"/>
      <c r="AB95" s="2364"/>
      <c r="AC95" s="2364"/>
      <c r="AD95" s="2364"/>
      <c r="AE95" s="2364"/>
      <c r="AF95" s="2364"/>
      <c r="AG95" s="2364"/>
      <c r="AH95" s="2364"/>
      <c r="AI95" s="2364"/>
      <c r="AJ95" s="2364"/>
      <c r="AK95" s="2364"/>
      <c r="AL95" s="2364"/>
      <c r="AM95" s="2364"/>
      <c r="AN95" s="2364"/>
      <c r="AO95" s="2364"/>
      <c r="AP95" s="2364"/>
      <c r="AQ95" s="2364"/>
      <c r="AR95" s="2364"/>
      <c r="AS95" s="2364"/>
      <c r="AT95" s="2364"/>
      <c r="AU95" s="2364"/>
      <c r="AV95" s="2364"/>
      <c r="AW95" s="2364"/>
      <c r="AX95" s="2364"/>
      <c r="AY95" s="2364"/>
      <c r="AZ95" s="2364"/>
      <c r="BA95" s="2364"/>
      <c r="BB95" s="2364"/>
      <c r="BC95" s="2364"/>
      <c r="BD95" s="2364"/>
      <c r="BE95" s="2364"/>
      <c r="BF95" s="2364"/>
      <c r="BG95" s="2364"/>
      <c r="BH95" s="2364"/>
      <c r="BI95" s="2364"/>
      <c r="BJ95" s="2364"/>
      <c r="BK95" s="2364"/>
      <c r="BL95" s="2364"/>
      <c r="BM95" s="2364"/>
      <c r="BN95" s="2364"/>
      <c r="BO95" s="2364"/>
      <c r="BP95" s="2364"/>
      <c r="BQ95" s="2364"/>
      <c r="BR95" s="2364"/>
      <c r="BS95" s="2364"/>
      <c r="BT95" s="2364"/>
      <c r="BU95" s="2364"/>
      <c r="BV95" s="2364"/>
      <c r="BW95" s="2364"/>
      <c r="BX95" s="2364"/>
      <c r="BY95" s="2364"/>
      <c r="BZ95" s="2364"/>
    </row>
    <row r="96" spans="1:78" s="15" customFormat="1" ht="15.75">
      <c r="A96" s="2213"/>
      <c r="B96" s="2214"/>
      <c r="C96" s="677"/>
      <c r="D96" s="675"/>
      <c r="E96" s="675"/>
      <c r="F96" s="675" t="s">
        <v>2916</v>
      </c>
      <c r="G96" s="675"/>
      <c r="H96" s="675"/>
      <c r="I96" s="1312"/>
      <c r="J96" s="1312"/>
      <c r="K96" s="1312"/>
      <c r="L96" s="1312"/>
      <c r="M96" s="2241"/>
      <c r="N96" s="2248"/>
      <c r="O96" s="2248"/>
      <c r="P96" s="2248"/>
      <c r="Q96" s="2280"/>
      <c r="R96" s="2243"/>
      <c r="S96" s="2244"/>
      <c r="T96" s="2363"/>
      <c r="U96" s="2363"/>
      <c r="V96" s="2363"/>
      <c r="W96" s="2363"/>
      <c r="X96" s="2363"/>
      <c r="Y96" s="2363"/>
      <c r="Z96" s="2363"/>
      <c r="AA96" s="2363"/>
      <c r="AB96" s="2363"/>
      <c r="AC96" s="2363"/>
      <c r="AD96" s="2363"/>
      <c r="AE96" s="2363"/>
      <c r="AF96" s="2363"/>
      <c r="AG96" s="2363"/>
      <c r="AH96" s="2363"/>
      <c r="AI96" s="2363"/>
      <c r="AJ96" s="2363"/>
      <c r="AK96" s="2363"/>
      <c r="AL96" s="2363"/>
      <c r="AM96" s="2363"/>
      <c r="AN96" s="2363"/>
      <c r="AO96" s="2363"/>
      <c r="AP96" s="2363"/>
      <c r="AQ96" s="2363"/>
      <c r="AR96" s="2363"/>
      <c r="AS96" s="2363"/>
      <c r="AT96" s="2363"/>
      <c r="AU96" s="2363"/>
      <c r="AV96" s="2363"/>
      <c r="AW96" s="2363"/>
      <c r="AX96" s="2363"/>
      <c r="AY96" s="2363"/>
      <c r="AZ96" s="2363"/>
      <c r="BA96" s="2363"/>
      <c r="BB96" s="2363"/>
      <c r="BC96" s="2363"/>
      <c r="BD96" s="2363"/>
      <c r="BE96" s="2363"/>
      <c r="BF96" s="2363"/>
      <c r="BG96" s="2363"/>
      <c r="BH96" s="2363"/>
      <c r="BI96" s="2363"/>
      <c r="BJ96" s="2363"/>
      <c r="BK96" s="2363"/>
      <c r="BL96" s="2363"/>
      <c r="BM96" s="2363"/>
      <c r="BN96" s="2363"/>
      <c r="BO96" s="2363"/>
      <c r="BP96" s="2363"/>
      <c r="BQ96" s="2363"/>
      <c r="BR96" s="2363"/>
      <c r="BS96" s="2363"/>
      <c r="BT96" s="2363"/>
      <c r="BU96" s="2363"/>
      <c r="BV96" s="2363"/>
      <c r="BW96" s="2363"/>
      <c r="BX96" s="2363"/>
      <c r="BY96" s="2363"/>
      <c r="BZ96" s="2363"/>
    </row>
    <row r="97" spans="1:78" s="15" customFormat="1" ht="15.75">
      <c r="A97" s="2213"/>
      <c r="B97" s="2214"/>
      <c r="C97" s="677"/>
      <c r="D97" s="675"/>
      <c r="E97" s="675"/>
      <c r="F97" s="675" t="s">
        <v>2917</v>
      </c>
      <c r="G97" s="675"/>
      <c r="H97" s="675"/>
      <c r="I97" s="1305"/>
      <c r="J97" s="1305"/>
      <c r="K97" s="1305"/>
      <c r="L97" s="1305"/>
      <c r="M97" s="2254"/>
      <c r="N97" s="2248"/>
      <c r="O97" s="2248"/>
      <c r="P97" s="2248"/>
      <c r="Q97" s="1305"/>
      <c r="R97" s="2243"/>
      <c r="S97" s="2244"/>
      <c r="T97" s="2363"/>
      <c r="U97" s="2363"/>
      <c r="V97" s="2363"/>
      <c r="W97" s="2363"/>
      <c r="X97" s="2363"/>
      <c r="Y97" s="2363"/>
      <c r="Z97" s="2363"/>
      <c r="AA97" s="2363"/>
      <c r="AB97" s="2363"/>
      <c r="AC97" s="2363"/>
      <c r="AD97" s="2363"/>
      <c r="AE97" s="2363"/>
      <c r="AF97" s="2363"/>
      <c r="AG97" s="2363"/>
      <c r="AH97" s="2363"/>
      <c r="AI97" s="2363"/>
      <c r="AJ97" s="2363"/>
      <c r="AK97" s="2363"/>
      <c r="AL97" s="2363"/>
      <c r="AM97" s="2363"/>
      <c r="AN97" s="2363"/>
      <c r="AO97" s="2363"/>
      <c r="AP97" s="2363"/>
      <c r="AQ97" s="2363"/>
      <c r="AR97" s="2363"/>
      <c r="AS97" s="2363"/>
      <c r="AT97" s="2363"/>
      <c r="AU97" s="2363"/>
      <c r="AV97" s="2363"/>
      <c r="AW97" s="2363"/>
      <c r="AX97" s="2363"/>
      <c r="AY97" s="2363"/>
      <c r="AZ97" s="2363"/>
      <c r="BA97" s="2363"/>
      <c r="BB97" s="2363"/>
      <c r="BC97" s="2363"/>
      <c r="BD97" s="2363"/>
      <c r="BE97" s="2363"/>
      <c r="BF97" s="2363"/>
      <c r="BG97" s="2363"/>
      <c r="BH97" s="2363"/>
      <c r="BI97" s="2363"/>
      <c r="BJ97" s="2363"/>
      <c r="BK97" s="2363"/>
      <c r="BL97" s="2363"/>
      <c r="BM97" s="2363"/>
      <c r="BN97" s="2363"/>
      <c r="BO97" s="2363"/>
      <c r="BP97" s="2363"/>
      <c r="BQ97" s="2363"/>
      <c r="BR97" s="2363"/>
      <c r="BS97" s="2363"/>
      <c r="BT97" s="2363"/>
      <c r="BU97" s="2363"/>
      <c r="BV97" s="2363"/>
      <c r="BW97" s="2363"/>
      <c r="BX97" s="2363"/>
      <c r="BY97" s="2363"/>
      <c r="BZ97" s="2363"/>
    </row>
    <row r="98" spans="1:78" s="100" customFormat="1" ht="15.75">
      <c r="A98" s="2213"/>
      <c r="B98" s="2214"/>
      <c r="C98" s="677"/>
      <c r="D98" s="675"/>
      <c r="E98" s="675"/>
      <c r="F98" s="675" t="s">
        <v>2918</v>
      </c>
      <c r="G98" s="675"/>
      <c r="H98" s="675"/>
      <c r="I98" s="1305"/>
      <c r="J98" s="1305"/>
      <c r="K98" s="1305"/>
      <c r="L98" s="1305"/>
      <c r="M98" s="2266"/>
      <c r="N98" s="2266"/>
      <c r="O98" s="2266"/>
      <c r="P98" s="2266"/>
      <c r="Q98" s="1305"/>
      <c r="R98" s="2243"/>
      <c r="S98" s="2244"/>
      <c r="T98" s="2363"/>
      <c r="U98" s="2363"/>
      <c r="V98" s="2363"/>
      <c r="W98" s="2363"/>
      <c r="X98" s="2363"/>
      <c r="Y98" s="2363"/>
      <c r="Z98" s="2363"/>
      <c r="AA98" s="2363"/>
      <c r="AB98" s="2363"/>
      <c r="AC98" s="2363"/>
      <c r="AD98" s="2363"/>
      <c r="AE98" s="2363"/>
      <c r="AF98" s="2363"/>
      <c r="AG98" s="2363"/>
      <c r="AH98" s="2363"/>
      <c r="AI98" s="2363"/>
      <c r="AJ98" s="2363"/>
      <c r="AK98" s="2363"/>
      <c r="AL98" s="2363"/>
      <c r="AM98" s="2363"/>
      <c r="AN98" s="2363"/>
      <c r="AO98" s="2363"/>
      <c r="AP98" s="2363"/>
      <c r="AQ98" s="2363"/>
      <c r="AR98" s="2363"/>
      <c r="AS98" s="2363"/>
      <c r="AT98" s="2363"/>
      <c r="AU98" s="2363"/>
      <c r="AV98" s="2363"/>
      <c r="AW98" s="2363"/>
      <c r="AX98" s="2363"/>
      <c r="AY98" s="2363"/>
      <c r="AZ98" s="2363"/>
      <c r="BA98" s="2363"/>
      <c r="BB98" s="2363"/>
      <c r="BC98" s="2363"/>
      <c r="BD98" s="2363"/>
      <c r="BE98" s="2363"/>
      <c r="BF98" s="2363"/>
      <c r="BG98" s="2363"/>
      <c r="BH98" s="2363"/>
      <c r="BI98" s="2363"/>
      <c r="BJ98" s="2363"/>
      <c r="BK98" s="2363"/>
      <c r="BL98" s="2363"/>
      <c r="BM98" s="2363"/>
      <c r="BN98" s="2363"/>
      <c r="BO98" s="2363"/>
      <c r="BP98" s="2363"/>
      <c r="BQ98" s="2363"/>
      <c r="BR98" s="2363"/>
      <c r="BS98" s="2363"/>
      <c r="BT98" s="2363"/>
      <c r="BU98" s="2363"/>
      <c r="BV98" s="2363"/>
      <c r="BW98" s="2363"/>
      <c r="BX98" s="2363"/>
      <c r="BY98" s="2363"/>
      <c r="BZ98" s="2363"/>
    </row>
    <row r="99" spans="1:78" s="15" customFormat="1" ht="15.75">
      <c r="A99" s="2213"/>
      <c r="B99" s="2214"/>
      <c r="C99" s="677"/>
      <c r="D99" s="675"/>
      <c r="E99" s="675"/>
      <c r="F99" s="675" t="s">
        <v>2919</v>
      </c>
      <c r="G99" s="675"/>
      <c r="H99" s="675"/>
      <c r="I99" s="1305"/>
      <c r="J99" s="1305"/>
      <c r="K99" s="1305"/>
      <c r="L99" s="1305"/>
      <c r="M99" s="2266"/>
      <c r="N99" s="2266"/>
      <c r="O99" s="2266"/>
      <c r="P99" s="2266"/>
      <c r="Q99" s="1305"/>
      <c r="R99" s="2243"/>
      <c r="S99" s="2244"/>
      <c r="T99" s="2363"/>
      <c r="U99" s="2363"/>
      <c r="V99" s="2363"/>
      <c r="W99" s="2363"/>
      <c r="X99" s="2363"/>
      <c r="Y99" s="2363"/>
      <c r="Z99" s="2363"/>
      <c r="AA99" s="2363"/>
      <c r="AB99" s="2363"/>
      <c r="AC99" s="2363"/>
      <c r="AD99" s="2363"/>
      <c r="AE99" s="2363"/>
      <c r="AF99" s="2363"/>
      <c r="AG99" s="2363"/>
      <c r="AH99" s="2363"/>
      <c r="AI99" s="2363"/>
      <c r="AJ99" s="2363"/>
      <c r="AK99" s="2363"/>
      <c r="AL99" s="2363"/>
      <c r="AM99" s="2363"/>
      <c r="AN99" s="2363"/>
      <c r="AO99" s="2363"/>
      <c r="AP99" s="2363"/>
      <c r="AQ99" s="2363"/>
      <c r="AR99" s="2363"/>
      <c r="AS99" s="2363"/>
      <c r="AT99" s="2363"/>
      <c r="AU99" s="2363"/>
      <c r="AV99" s="2363"/>
      <c r="AW99" s="2363"/>
      <c r="AX99" s="2363"/>
      <c r="AY99" s="2363"/>
      <c r="AZ99" s="2363"/>
      <c r="BA99" s="2363"/>
      <c r="BB99" s="2363"/>
      <c r="BC99" s="2363"/>
      <c r="BD99" s="2363"/>
      <c r="BE99" s="2363"/>
      <c r="BF99" s="2363"/>
      <c r="BG99" s="2363"/>
      <c r="BH99" s="2363"/>
      <c r="BI99" s="2363"/>
      <c r="BJ99" s="2363"/>
      <c r="BK99" s="2363"/>
      <c r="BL99" s="2363"/>
      <c r="BM99" s="2363"/>
      <c r="BN99" s="2363"/>
      <c r="BO99" s="2363"/>
      <c r="BP99" s="2363"/>
      <c r="BQ99" s="2363"/>
      <c r="BR99" s="2363"/>
      <c r="BS99" s="2363"/>
      <c r="BT99" s="2363"/>
      <c r="BU99" s="2363"/>
      <c r="BV99" s="2363"/>
      <c r="BW99" s="2363"/>
      <c r="BX99" s="2363"/>
      <c r="BY99" s="2363"/>
      <c r="BZ99" s="2363"/>
    </row>
    <row r="100" spans="1:78" s="15" customFormat="1" ht="15.75">
      <c r="A100" s="2213"/>
      <c r="B100" s="2214"/>
      <c r="C100" s="677"/>
      <c r="D100" s="675"/>
      <c r="E100" s="675"/>
      <c r="F100" s="675" t="s">
        <v>2920</v>
      </c>
      <c r="G100" s="675"/>
      <c r="H100" s="675"/>
      <c r="I100" s="1305"/>
      <c r="J100" s="1305"/>
      <c r="K100" s="1305"/>
      <c r="L100" s="1305"/>
      <c r="M100" s="2248"/>
      <c r="N100" s="2248"/>
      <c r="O100" s="2248"/>
      <c r="P100" s="2248"/>
      <c r="Q100" s="2281"/>
      <c r="R100" s="2243"/>
      <c r="S100" s="2244"/>
      <c r="T100" s="2363"/>
      <c r="U100" s="2363"/>
      <c r="V100" s="2363"/>
      <c r="W100" s="2363"/>
      <c r="X100" s="2363"/>
      <c r="Y100" s="2363"/>
      <c r="Z100" s="2363"/>
      <c r="AA100" s="2363"/>
      <c r="AB100" s="2363"/>
      <c r="AC100" s="2363"/>
      <c r="AD100" s="2363"/>
      <c r="AE100" s="2363"/>
      <c r="AF100" s="2363"/>
      <c r="AG100" s="2363"/>
      <c r="AH100" s="2363"/>
      <c r="AI100" s="2363"/>
      <c r="AJ100" s="2363"/>
      <c r="AK100" s="2363"/>
      <c r="AL100" s="2363"/>
      <c r="AM100" s="2363"/>
      <c r="AN100" s="2363"/>
      <c r="AO100" s="2363"/>
      <c r="AP100" s="2363"/>
      <c r="AQ100" s="2363"/>
      <c r="AR100" s="2363"/>
      <c r="AS100" s="2363"/>
      <c r="AT100" s="2363"/>
      <c r="AU100" s="2363"/>
      <c r="AV100" s="2363"/>
      <c r="AW100" s="2363"/>
      <c r="AX100" s="2363"/>
      <c r="AY100" s="2363"/>
      <c r="AZ100" s="2363"/>
      <c r="BA100" s="2363"/>
      <c r="BB100" s="2363"/>
      <c r="BC100" s="2363"/>
      <c r="BD100" s="2363"/>
      <c r="BE100" s="2363"/>
      <c r="BF100" s="2363"/>
      <c r="BG100" s="2363"/>
      <c r="BH100" s="2363"/>
      <c r="BI100" s="2363"/>
      <c r="BJ100" s="2363"/>
      <c r="BK100" s="2363"/>
      <c r="BL100" s="2363"/>
      <c r="BM100" s="2363"/>
      <c r="BN100" s="2363"/>
      <c r="BO100" s="2363"/>
      <c r="BP100" s="2363"/>
      <c r="BQ100" s="2363"/>
      <c r="BR100" s="2363"/>
      <c r="BS100" s="2363"/>
      <c r="BT100" s="2363"/>
      <c r="BU100" s="2363"/>
      <c r="BV100" s="2363"/>
      <c r="BW100" s="2363"/>
      <c r="BX100" s="2363"/>
      <c r="BY100" s="2363"/>
      <c r="BZ100" s="2363"/>
    </row>
    <row r="101" spans="1:78" s="15" customFormat="1" ht="15.75">
      <c r="A101" s="2213"/>
      <c r="B101" s="2214"/>
      <c r="C101" s="677"/>
      <c r="D101" s="675"/>
      <c r="E101" s="675" t="s">
        <v>1834</v>
      </c>
      <c r="F101" s="675"/>
      <c r="G101" s="675"/>
      <c r="H101" s="675"/>
      <c r="I101" s="1299"/>
      <c r="J101" s="1299"/>
      <c r="K101" s="1299"/>
      <c r="L101" s="1299"/>
      <c r="M101" s="2238"/>
      <c r="N101" s="2238"/>
      <c r="O101" s="2237"/>
      <c r="P101" s="2237"/>
      <c r="Q101" s="1299"/>
      <c r="R101" s="2227"/>
      <c r="S101" s="2228"/>
      <c r="T101" s="2363"/>
      <c r="U101" s="2363"/>
      <c r="V101" s="2363"/>
      <c r="W101" s="2363"/>
      <c r="X101" s="2363"/>
      <c r="Y101" s="2363"/>
      <c r="Z101" s="2363"/>
      <c r="AA101" s="2363"/>
      <c r="AB101" s="2363"/>
      <c r="AC101" s="2363"/>
      <c r="AD101" s="2363"/>
      <c r="AE101" s="2363"/>
      <c r="AF101" s="2363"/>
      <c r="AG101" s="2363"/>
      <c r="AH101" s="2363"/>
      <c r="AI101" s="2363"/>
      <c r="AJ101" s="2363"/>
      <c r="AK101" s="2363"/>
      <c r="AL101" s="2363"/>
      <c r="AM101" s="2363"/>
      <c r="AN101" s="2363"/>
      <c r="AO101" s="2363"/>
      <c r="AP101" s="2363"/>
      <c r="AQ101" s="2363"/>
      <c r="AR101" s="2363"/>
      <c r="AS101" s="2363"/>
      <c r="AT101" s="2363"/>
      <c r="AU101" s="2363"/>
      <c r="AV101" s="2363"/>
      <c r="AW101" s="2363"/>
      <c r="AX101" s="2363"/>
      <c r="AY101" s="2363"/>
      <c r="AZ101" s="2363"/>
      <c r="BA101" s="2363"/>
      <c r="BB101" s="2363"/>
      <c r="BC101" s="2363"/>
      <c r="BD101" s="2363"/>
      <c r="BE101" s="2363"/>
      <c r="BF101" s="2363"/>
      <c r="BG101" s="2363"/>
      <c r="BH101" s="2363"/>
      <c r="BI101" s="2363"/>
      <c r="BJ101" s="2363"/>
      <c r="BK101" s="2363"/>
      <c r="BL101" s="2363"/>
      <c r="BM101" s="2363"/>
      <c r="BN101" s="2363"/>
      <c r="BO101" s="2363"/>
      <c r="BP101" s="2363"/>
      <c r="BQ101" s="2363"/>
      <c r="BR101" s="2363"/>
      <c r="BS101" s="2363"/>
      <c r="BT101" s="2363"/>
      <c r="BU101" s="2363"/>
      <c r="BV101" s="2363"/>
      <c r="BW101" s="2363"/>
      <c r="BX101" s="2363"/>
      <c r="BY101" s="2363"/>
      <c r="BZ101" s="2363"/>
    </row>
    <row r="102" spans="1:78" s="15" customFormat="1" ht="15.75">
      <c r="A102" s="2213"/>
      <c r="B102" s="2214"/>
      <c r="C102" s="677"/>
      <c r="D102" s="675"/>
      <c r="E102" s="675"/>
      <c r="F102" s="675" t="s">
        <v>349</v>
      </c>
      <c r="G102" s="675"/>
      <c r="H102" s="675"/>
      <c r="I102" s="1305"/>
      <c r="J102" s="1305"/>
      <c r="K102" s="1305"/>
      <c r="L102" s="1305"/>
      <c r="M102" s="2253"/>
      <c r="N102" s="2247"/>
      <c r="O102" s="2239"/>
      <c r="P102" s="2239"/>
      <c r="Q102" s="2279"/>
      <c r="R102" s="2243"/>
      <c r="S102" s="2244"/>
      <c r="T102" s="2363"/>
      <c r="U102" s="2363"/>
      <c r="V102" s="2363"/>
      <c r="W102" s="2363"/>
      <c r="X102" s="2363"/>
      <c r="Y102" s="2363"/>
      <c r="Z102" s="2363"/>
      <c r="AA102" s="2363"/>
      <c r="AB102" s="2363"/>
      <c r="AC102" s="2363"/>
      <c r="AD102" s="2363"/>
      <c r="AE102" s="2363"/>
      <c r="AF102" s="2363"/>
      <c r="AG102" s="2363"/>
      <c r="AH102" s="2363"/>
      <c r="AI102" s="2363"/>
      <c r="AJ102" s="2363"/>
      <c r="AK102" s="2363"/>
      <c r="AL102" s="2363"/>
      <c r="AM102" s="2363"/>
      <c r="AN102" s="2363"/>
      <c r="AO102" s="2363"/>
      <c r="AP102" s="2363"/>
      <c r="AQ102" s="2363"/>
      <c r="AR102" s="2363"/>
      <c r="AS102" s="2363"/>
      <c r="AT102" s="2363"/>
      <c r="AU102" s="2363"/>
      <c r="AV102" s="2363"/>
      <c r="AW102" s="2363"/>
      <c r="AX102" s="2363"/>
      <c r="AY102" s="2363"/>
      <c r="AZ102" s="2363"/>
      <c r="BA102" s="2363"/>
      <c r="BB102" s="2363"/>
      <c r="BC102" s="2363"/>
      <c r="BD102" s="2363"/>
      <c r="BE102" s="2363"/>
      <c r="BF102" s="2363"/>
      <c r="BG102" s="2363"/>
      <c r="BH102" s="2363"/>
      <c r="BI102" s="2363"/>
      <c r="BJ102" s="2363"/>
      <c r="BK102" s="2363"/>
      <c r="BL102" s="2363"/>
      <c r="BM102" s="2363"/>
      <c r="BN102" s="2363"/>
      <c r="BO102" s="2363"/>
      <c r="BP102" s="2363"/>
      <c r="BQ102" s="2363"/>
      <c r="BR102" s="2363"/>
      <c r="BS102" s="2363"/>
      <c r="BT102" s="2363"/>
      <c r="BU102" s="2363"/>
      <c r="BV102" s="2363"/>
      <c r="BW102" s="2363"/>
      <c r="BX102" s="2363"/>
      <c r="BY102" s="2363"/>
      <c r="BZ102" s="2363"/>
    </row>
    <row r="103" spans="1:78" s="15" customFormat="1" ht="15.75">
      <c r="A103" s="2213"/>
      <c r="B103" s="2214"/>
      <c r="C103" s="677"/>
      <c r="D103" s="675"/>
      <c r="E103" s="675"/>
      <c r="F103" s="675" t="s">
        <v>350</v>
      </c>
      <c r="G103" s="675"/>
      <c r="H103" s="675"/>
      <c r="I103" s="1305"/>
      <c r="J103" s="1305"/>
      <c r="K103" s="1305"/>
      <c r="L103" s="1305"/>
      <c r="M103" s="2264"/>
      <c r="N103" s="2253"/>
      <c r="O103" s="2268"/>
      <c r="P103" s="2268"/>
      <c r="Q103" s="2265"/>
      <c r="R103" s="2243"/>
      <c r="S103" s="2244"/>
      <c r="T103" s="2363"/>
      <c r="U103" s="2363"/>
      <c r="V103" s="2363"/>
      <c r="W103" s="2363"/>
      <c r="X103" s="2363"/>
      <c r="Y103" s="2363"/>
      <c r="Z103" s="2363"/>
      <c r="AA103" s="2363"/>
      <c r="AB103" s="2363"/>
      <c r="AC103" s="2363"/>
      <c r="AD103" s="2363"/>
      <c r="AE103" s="2363"/>
      <c r="AF103" s="2363"/>
      <c r="AG103" s="2363"/>
      <c r="AH103" s="2363"/>
      <c r="AI103" s="2363"/>
      <c r="AJ103" s="2363"/>
      <c r="AK103" s="2363"/>
      <c r="AL103" s="2363"/>
      <c r="AM103" s="2363"/>
      <c r="AN103" s="2363"/>
      <c r="AO103" s="2363"/>
      <c r="AP103" s="2363"/>
      <c r="AQ103" s="2363"/>
      <c r="AR103" s="2363"/>
      <c r="AS103" s="2363"/>
      <c r="AT103" s="2363"/>
      <c r="AU103" s="2363"/>
      <c r="AV103" s="2363"/>
      <c r="AW103" s="2363"/>
      <c r="AX103" s="2363"/>
      <c r="AY103" s="2363"/>
      <c r="AZ103" s="2363"/>
      <c r="BA103" s="2363"/>
      <c r="BB103" s="2363"/>
      <c r="BC103" s="2363"/>
      <c r="BD103" s="2363"/>
      <c r="BE103" s="2363"/>
      <c r="BF103" s="2363"/>
      <c r="BG103" s="2363"/>
      <c r="BH103" s="2363"/>
      <c r="BI103" s="2363"/>
      <c r="BJ103" s="2363"/>
      <c r="BK103" s="2363"/>
      <c r="BL103" s="2363"/>
      <c r="BM103" s="2363"/>
      <c r="BN103" s="2363"/>
      <c r="BO103" s="2363"/>
      <c r="BP103" s="2363"/>
      <c r="BQ103" s="2363"/>
      <c r="BR103" s="2363"/>
      <c r="BS103" s="2363"/>
      <c r="BT103" s="2363"/>
      <c r="BU103" s="2363"/>
      <c r="BV103" s="2363"/>
      <c r="BW103" s="2363"/>
      <c r="BX103" s="2363"/>
      <c r="BY103" s="2363"/>
      <c r="BZ103" s="2363"/>
    </row>
    <row r="104" spans="1:78" s="15" customFormat="1" ht="15.75">
      <c r="A104" s="2213"/>
      <c r="B104" s="2214"/>
      <c r="C104" s="677"/>
      <c r="D104" s="675"/>
      <c r="E104" s="675"/>
      <c r="F104" s="675" t="s">
        <v>351</v>
      </c>
      <c r="G104" s="675"/>
      <c r="H104" s="675"/>
      <c r="I104" s="1305"/>
      <c r="J104" s="1305"/>
      <c r="K104" s="1305"/>
      <c r="L104" s="1305"/>
      <c r="M104" s="2266"/>
      <c r="N104" s="2266"/>
      <c r="O104" s="2239"/>
      <c r="P104" s="2239"/>
      <c r="Q104" s="2279"/>
      <c r="R104" s="2243"/>
      <c r="S104" s="2244"/>
      <c r="T104" s="2363"/>
      <c r="U104" s="2363"/>
      <c r="V104" s="2363"/>
      <c r="W104" s="2363"/>
      <c r="X104" s="2363"/>
      <c r="Y104" s="2363"/>
      <c r="Z104" s="2363"/>
      <c r="AA104" s="2363"/>
      <c r="AB104" s="2363"/>
      <c r="AC104" s="2363"/>
      <c r="AD104" s="2363"/>
      <c r="AE104" s="2363"/>
      <c r="AF104" s="2363"/>
      <c r="AG104" s="2363"/>
      <c r="AH104" s="2363"/>
      <c r="AI104" s="2363"/>
      <c r="AJ104" s="2363"/>
      <c r="AK104" s="2363"/>
      <c r="AL104" s="2363"/>
      <c r="AM104" s="2363"/>
      <c r="AN104" s="2363"/>
      <c r="AO104" s="2363"/>
      <c r="AP104" s="2363"/>
      <c r="AQ104" s="2363"/>
      <c r="AR104" s="2363"/>
      <c r="AS104" s="2363"/>
      <c r="AT104" s="2363"/>
      <c r="AU104" s="2363"/>
      <c r="AV104" s="2363"/>
      <c r="AW104" s="2363"/>
      <c r="AX104" s="2363"/>
      <c r="AY104" s="2363"/>
      <c r="AZ104" s="2363"/>
      <c r="BA104" s="2363"/>
      <c r="BB104" s="2363"/>
      <c r="BC104" s="2363"/>
      <c r="BD104" s="2363"/>
      <c r="BE104" s="2363"/>
      <c r="BF104" s="2363"/>
      <c r="BG104" s="2363"/>
      <c r="BH104" s="2363"/>
      <c r="BI104" s="2363"/>
      <c r="BJ104" s="2363"/>
      <c r="BK104" s="2363"/>
      <c r="BL104" s="2363"/>
      <c r="BM104" s="2363"/>
      <c r="BN104" s="2363"/>
      <c r="BO104" s="2363"/>
      <c r="BP104" s="2363"/>
      <c r="BQ104" s="2363"/>
      <c r="BR104" s="2363"/>
      <c r="BS104" s="2363"/>
      <c r="BT104" s="2363"/>
      <c r="BU104" s="2363"/>
      <c r="BV104" s="2363"/>
      <c r="BW104" s="2363"/>
      <c r="BX104" s="2363"/>
      <c r="BY104" s="2363"/>
      <c r="BZ104" s="2363"/>
    </row>
    <row r="105" spans="1:78" s="15" customFormat="1" ht="15.75">
      <c r="A105" s="2213"/>
      <c r="B105" s="2214"/>
      <c r="C105" s="677"/>
      <c r="D105" s="675"/>
      <c r="E105" s="675"/>
      <c r="F105" s="675" t="s">
        <v>352</v>
      </c>
      <c r="G105" s="675"/>
      <c r="H105" s="675"/>
      <c r="I105" s="1305"/>
      <c r="J105" s="1305"/>
      <c r="K105" s="1305"/>
      <c r="L105" s="1305"/>
      <c r="M105" s="2266"/>
      <c r="N105" s="2266"/>
      <c r="O105" s="2267"/>
      <c r="P105" s="2267"/>
      <c r="Q105" s="1305"/>
      <c r="R105" s="2243"/>
      <c r="S105" s="2244"/>
      <c r="T105" s="2363"/>
      <c r="U105" s="2363"/>
      <c r="V105" s="2363"/>
      <c r="W105" s="2363"/>
      <c r="X105" s="2363"/>
      <c r="Y105" s="2363"/>
      <c r="Z105" s="2363"/>
      <c r="AA105" s="2363"/>
      <c r="AB105" s="2363"/>
      <c r="AC105" s="2363"/>
      <c r="AD105" s="2363"/>
      <c r="AE105" s="2363"/>
      <c r="AF105" s="2363"/>
      <c r="AG105" s="2363"/>
      <c r="AH105" s="2363"/>
      <c r="AI105" s="2363"/>
      <c r="AJ105" s="2363"/>
      <c r="AK105" s="2363"/>
      <c r="AL105" s="2363"/>
      <c r="AM105" s="2363"/>
      <c r="AN105" s="2363"/>
      <c r="AO105" s="2363"/>
      <c r="AP105" s="2363"/>
      <c r="AQ105" s="2363"/>
      <c r="AR105" s="2363"/>
      <c r="AS105" s="2363"/>
      <c r="AT105" s="2363"/>
      <c r="AU105" s="2363"/>
      <c r="AV105" s="2363"/>
      <c r="AW105" s="2363"/>
      <c r="AX105" s="2363"/>
      <c r="AY105" s="2363"/>
      <c r="AZ105" s="2363"/>
      <c r="BA105" s="2363"/>
      <c r="BB105" s="2363"/>
      <c r="BC105" s="2363"/>
      <c r="BD105" s="2363"/>
      <c r="BE105" s="2363"/>
      <c r="BF105" s="2363"/>
      <c r="BG105" s="2363"/>
      <c r="BH105" s="2363"/>
      <c r="BI105" s="2363"/>
      <c r="BJ105" s="2363"/>
      <c r="BK105" s="2363"/>
      <c r="BL105" s="2363"/>
      <c r="BM105" s="2363"/>
      <c r="BN105" s="2363"/>
      <c r="BO105" s="2363"/>
      <c r="BP105" s="2363"/>
      <c r="BQ105" s="2363"/>
      <c r="BR105" s="2363"/>
      <c r="BS105" s="2363"/>
      <c r="BT105" s="2363"/>
      <c r="BU105" s="2363"/>
      <c r="BV105" s="2363"/>
      <c r="BW105" s="2363"/>
      <c r="BX105" s="2363"/>
      <c r="BY105" s="2363"/>
      <c r="BZ105" s="2363"/>
    </row>
    <row r="106" spans="1:78" s="15" customFormat="1" ht="15.75">
      <c r="A106" s="2213"/>
      <c r="B106" s="2214"/>
      <c r="C106" s="677"/>
      <c r="D106" s="675"/>
      <c r="E106" s="675"/>
      <c r="F106" s="675" t="s">
        <v>353</v>
      </c>
      <c r="G106" s="675"/>
      <c r="H106" s="675"/>
      <c r="I106" s="1305"/>
      <c r="J106" s="1305"/>
      <c r="K106" s="1305"/>
      <c r="L106" s="1305"/>
      <c r="M106" s="2266"/>
      <c r="N106" s="2266"/>
      <c r="O106" s="2267"/>
      <c r="P106" s="2267"/>
      <c r="Q106" s="1305"/>
      <c r="R106" s="2243"/>
      <c r="S106" s="2244"/>
      <c r="T106" s="2363"/>
      <c r="U106" s="2363"/>
      <c r="V106" s="2363"/>
      <c r="W106" s="2363"/>
      <c r="X106" s="2363"/>
      <c r="Y106" s="2363"/>
      <c r="Z106" s="2363"/>
      <c r="AA106" s="2363"/>
      <c r="AB106" s="2363"/>
      <c r="AC106" s="2363"/>
      <c r="AD106" s="2363"/>
      <c r="AE106" s="2363"/>
      <c r="AF106" s="2363"/>
      <c r="AG106" s="2363"/>
      <c r="AH106" s="2363"/>
      <c r="AI106" s="2363"/>
      <c r="AJ106" s="2363"/>
      <c r="AK106" s="2363"/>
      <c r="AL106" s="2363"/>
      <c r="AM106" s="2363"/>
      <c r="AN106" s="2363"/>
      <c r="AO106" s="2363"/>
      <c r="AP106" s="2363"/>
      <c r="AQ106" s="2363"/>
      <c r="AR106" s="2363"/>
      <c r="AS106" s="2363"/>
      <c r="AT106" s="2363"/>
      <c r="AU106" s="2363"/>
      <c r="AV106" s="2363"/>
      <c r="AW106" s="2363"/>
      <c r="AX106" s="2363"/>
      <c r="AY106" s="2363"/>
      <c r="AZ106" s="2363"/>
      <c r="BA106" s="2363"/>
      <c r="BB106" s="2363"/>
      <c r="BC106" s="2363"/>
      <c r="BD106" s="2363"/>
      <c r="BE106" s="2363"/>
      <c r="BF106" s="2363"/>
      <c r="BG106" s="2363"/>
      <c r="BH106" s="2363"/>
      <c r="BI106" s="2363"/>
      <c r="BJ106" s="2363"/>
      <c r="BK106" s="2363"/>
      <c r="BL106" s="2363"/>
      <c r="BM106" s="2363"/>
      <c r="BN106" s="2363"/>
      <c r="BO106" s="2363"/>
      <c r="BP106" s="2363"/>
      <c r="BQ106" s="2363"/>
      <c r="BR106" s="2363"/>
      <c r="BS106" s="2363"/>
      <c r="BT106" s="2363"/>
      <c r="BU106" s="2363"/>
      <c r="BV106" s="2363"/>
      <c r="BW106" s="2363"/>
      <c r="BX106" s="2363"/>
      <c r="BY106" s="2363"/>
      <c r="BZ106" s="2363"/>
    </row>
    <row r="107" spans="1:78" s="15" customFormat="1" ht="15.75">
      <c r="A107" s="2213"/>
      <c r="B107" s="2214"/>
      <c r="C107" s="677"/>
      <c r="D107" s="675"/>
      <c r="E107" s="675"/>
      <c r="F107" s="675" t="s">
        <v>354</v>
      </c>
      <c r="G107" s="675"/>
      <c r="H107" s="675"/>
      <c r="I107" s="1305"/>
      <c r="J107" s="1305"/>
      <c r="K107" s="1305"/>
      <c r="L107" s="1305"/>
      <c r="M107" s="2266"/>
      <c r="N107" s="2266"/>
      <c r="O107" s="2267"/>
      <c r="P107" s="2267"/>
      <c r="Q107" s="1305"/>
      <c r="R107" s="2243"/>
      <c r="S107" s="2244"/>
      <c r="T107" s="2363"/>
      <c r="U107" s="2363"/>
      <c r="V107" s="2363"/>
      <c r="W107" s="2363"/>
      <c r="X107" s="2363"/>
      <c r="Y107" s="2363"/>
      <c r="Z107" s="2363"/>
      <c r="AA107" s="2363"/>
      <c r="AB107" s="2363"/>
      <c r="AC107" s="2363"/>
      <c r="AD107" s="2363"/>
      <c r="AE107" s="2363"/>
      <c r="AF107" s="2363"/>
      <c r="AG107" s="2363"/>
      <c r="AH107" s="2363"/>
      <c r="AI107" s="2363"/>
      <c r="AJ107" s="2363"/>
      <c r="AK107" s="2363"/>
      <c r="AL107" s="2363"/>
      <c r="AM107" s="2363"/>
      <c r="AN107" s="2363"/>
      <c r="AO107" s="2363"/>
      <c r="AP107" s="2363"/>
      <c r="AQ107" s="2363"/>
      <c r="AR107" s="2363"/>
      <c r="AS107" s="2363"/>
      <c r="AT107" s="2363"/>
      <c r="AU107" s="2363"/>
      <c r="AV107" s="2363"/>
      <c r="AW107" s="2363"/>
      <c r="AX107" s="2363"/>
      <c r="AY107" s="2363"/>
      <c r="AZ107" s="2363"/>
      <c r="BA107" s="2363"/>
      <c r="BB107" s="2363"/>
      <c r="BC107" s="2363"/>
      <c r="BD107" s="2363"/>
      <c r="BE107" s="2363"/>
      <c r="BF107" s="2363"/>
      <c r="BG107" s="2363"/>
      <c r="BH107" s="2363"/>
      <c r="BI107" s="2363"/>
      <c r="BJ107" s="2363"/>
      <c r="BK107" s="2363"/>
      <c r="BL107" s="2363"/>
      <c r="BM107" s="2363"/>
      <c r="BN107" s="2363"/>
      <c r="BO107" s="2363"/>
      <c r="BP107" s="2363"/>
      <c r="BQ107" s="2363"/>
      <c r="BR107" s="2363"/>
      <c r="BS107" s="2363"/>
      <c r="BT107" s="2363"/>
      <c r="BU107" s="2363"/>
      <c r="BV107" s="2363"/>
      <c r="BW107" s="2363"/>
      <c r="BX107" s="2363"/>
      <c r="BY107" s="2363"/>
      <c r="BZ107" s="2363"/>
    </row>
    <row r="108" spans="1:78" s="15" customFormat="1" ht="15.75">
      <c r="A108" s="2213"/>
      <c r="B108" s="2214"/>
      <c r="C108" s="677"/>
      <c r="D108" s="675"/>
      <c r="E108" s="675"/>
      <c r="F108" s="675" t="s">
        <v>355</v>
      </c>
      <c r="G108" s="675"/>
      <c r="H108" s="675"/>
      <c r="I108" s="1305"/>
      <c r="J108" s="1305"/>
      <c r="K108" s="1305"/>
      <c r="L108" s="1305"/>
      <c r="M108" s="2266"/>
      <c r="N108" s="2266"/>
      <c r="O108" s="2267"/>
      <c r="P108" s="2267"/>
      <c r="Q108" s="1305"/>
      <c r="R108" s="2243"/>
      <c r="S108" s="2244"/>
      <c r="T108" s="2363"/>
      <c r="U108" s="2363"/>
      <c r="V108" s="2363"/>
      <c r="W108" s="2363"/>
      <c r="X108" s="2363"/>
      <c r="Y108" s="2363"/>
      <c r="Z108" s="2363"/>
      <c r="AA108" s="2363"/>
      <c r="AB108" s="2363"/>
      <c r="AC108" s="2363"/>
      <c r="AD108" s="2363"/>
      <c r="AE108" s="2363"/>
      <c r="AF108" s="2363"/>
      <c r="AG108" s="2363"/>
      <c r="AH108" s="2363"/>
      <c r="AI108" s="2363"/>
      <c r="AJ108" s="2363"/>
      <c r="AK108" s="2363"/>
      <c r="AL108" s="2363"/>
      <c r="AM108" s="2363"/>
      <c r="AN108" s="2363"/>
      <c r="AO108" s="2363"/>
      <c r="AP108" s="2363"/>
      <c r="AQ108" s="2363"/>
      <c r="AR108" s="2363"/>
      <c r="AS108" s="2363"/>
      <c r="AT108" s="2363"/>
      <c r="AU108" s="2363"/>
      <c r="AV108" s="2363"/>
      <c r="AW108" s="2363"/>
      <c r="AX108" s="2363"/>
      <c r="AY108" s="2363"/>
      <c r="AZ108" s="2363"/>
      <c r="BA108" s="2363"/>
      <c r="BB108" s="2363"/>
      <c r="BC108" s="2363"/>
      <c r="BD108" s="2363"/>
      <c r="BE108" s="2363"/>
      <c r="BF108" s="2363"/>
      <c r="BG108" s="2363"/>
      <c r="BH108" s="2363"/>
      <c r="BI108" s="2363"/>
      <c r="BJ108" s="2363"/>
      <c r="BK108" s="2363"/>
      <c r="BL108" s="2363"/>
      <c r="BM108" s="2363"/>
      <c r="BN108" s="2363"/>
      <c r="BO108" s="2363"/>
      <c r="BP108" s="2363"/>
      <c r="BQ108" s="2363"/>
      <c r="BR108" s="2363"/>
      <c r="BS108" s="2363"/>
      <c r="BT108" s="2363"/>
      <c r="BU108" s="2363"/>
      <c r="BV108" s="2363"/>
      <c r="BW108" s="2363"/>
      <c r="BX108" s="2363"/>
      <c r="BY108" s="2363"/>
      <c r="BZ108" s="2363"/>
    </row>
    <row r="109" spans="1:78" s="15" customFormat="1" ht="15.75">
      <c r="A109" s="2213"/>
      <c r="B109" s="2214"/>
      <c r="C109" s="677"/>
      <c r="D109" s="675"/>
      <c r="E109" s="675"/>
      <c r="F109" s="675" t="s">
        <v>356</v>
      </c>
      <c r="G109" s="675"/>
      <c r="H109" s="675"/>
      <c r="I109" s="1311"/>
      <c r="J109" s="1311"/>
      <c r="K109" s="1311"/>
      <c r="L109" s="1311"/>
      <c r="M109" s="2273"/>
      <c r="N109" s="2273"/>
      <c r="O109" s="2282"/>
      <c r="P109" s="2283"/>
      <c r="Q109" s="1310"/>
      <c r="R109" s="2243"/>
      <c r="S109" s="2244"/>
      <c r="T109" s="2363"/>
      <c r="U109" s="2363"/>
      <c r="V109" s="2363"/>
      <c r="W109" s="2363"/>
      <c r="X109" s="2363"/>
      <c r="Y109" s="2363"/>
      <c r="Z109" s="2363"/>
      <c r="AA109" s="2363"/>
      <c r="AB109" s="2363"/>
      <c r="AC109" s="2363"/>
      <c r="AD109" s="2363"/>
      <c r="AE109" s="2363"/>
      <c r="AF109" s="2363"/>
      <c r="AG109" s="2363"/>
      <c r="AH109" s="2363"/>
      <c r="AI109" s="2363"/>
      <c r="AJ109" s="2363"/>
      <c r="AK109" s="2363"/>
      <c r="AL109" s="2363"/>
      <c r="AM109" s="2363"/>
      <c r="AN109" s="2363"/>
      <c r="AO109" s="2363"/>
      <c r="AP109" s="2363"/>
      <c r="AQ109" s="2363"/>
      <c r="AR109" s="2363"/>
      <c r="AS109" s="2363"/>
      <c r="AT109" s="2363"/>
      <c r="AU109" s="2363"/>
      <c r="AV109" s="2363"/>
      <c r="AW109" s="2363"/>
      <c r="AX109" s="2363"/>
      <c r="AY109" s="2363"/>
      <c r="AZ109" s="2363"/>
      <c r="BA109" s="2363"/>
      <c r="BB109" s="2363"/>
      <c r="BC109" s="2363"/>
      <c r="BD109" s="2363"/>
      <c r="BE109" s="2363"/>
      <c r="BF109" s="2363"/>
      <c r="BG109" s="2363"/>
      <c r="BH109" s="2363"/>
      <c r="BI109" s="2363"/>
      <c r="BJ109" s="2363"/>
      <c r="BK109" s="2363"/>
      <c r="BL109" s="2363"/>
      <c r="BM109" s="2363"/>
      <c r="BN109" s="2363"/>
      <c r="BO109" s="2363"/>
      <c r="BP109" s="2363"/>
      <c r="BQ109" s="2363"/>
      <c r="BR109" s="2363"/>
      <c r="BS109" s="2363"/>
      <c r="BT109" s="2363"/>
      <c r="BU109" s="2363"/>
      <c r="BV109" s="2363"/>
      <c r="BW109" s="2363"/>
      <c r="BX109" s="2363"/>
      <c r="BY109" s="2363"/>
      <c r="BZ109" s="2363"/>
    </row>
    <row r="110" spans="1:78" s="15" customFormat="1" ht="15.75">
      <c r="A110" s="2213"/>
      <c r="B110" s="2214"/>
      <c r="C110" s="677"/>
      <c r="D110" s="675"/>
      <c r="E110" s="675"/>
      <c r="F110" s="675" t="s">
        <v>357</v>
      </c>
      <c r="G110" s="675"/>
      <c r="H110" s="675"/>
      <c r="I110" s="1305"/>
      <c r="J110" s="1305"/>
      <c r="K110" s="1305"/>
      <c r="L110" s="1305"/>
      <c r="M110" s="2266"/>
      <c r="N110" s="2266"/>
      <c r="O110" s="2266"/>
      <c r="P110" s="2266"/>
      <c r="Q110" s="1305"/>
      <c r="R110" s="2243"/>
      <c r="S110" s="2244"/>
      <c r="T110" s="2363"/>
      <c r="U110" s="2363"/>
      <c r="V110" s="2363"/>
      <c r="W110" s="2363"/>
      <c r="X110" s="2363"/>
      <c r="Y110" s="2363"/>
      <c r="Z110" s="2363"/>
      <c r="AA110" s="2363"/>
      <c r="AB110" s="2363"/>
      <c r="AC110" s="2363"/>
      <c r="AD110" s="2363"/>
      <c r="AE110" s="2363"/>
      <c r="AF110" s="2363"/>
      <c r="AG110" s="2363"/>
      <c r="AH110" s="2363"/>
      <c r="AI110" s="2363"/>
      <c r="AJ110" s="2363"/>
      <c r="AK110" s="2363"/>
      <c r="AL110" s="2363"/>
      <c r="AM110" s="2363"/>
      <c r="AN110" s="2363"/>
      <c r="AO110" s="2363"/>
      <c r="AP110" s="2363"/>
      <c r="AQ110" s="2363"/>
      <c r="AR110" s="2363"/>
      <c r="AS110" s="2363"/>
      <c r="AT110" s="2363"/>
      <c r="AU110" s="2363"/>
      <c r="AV110" s="2363"/>
      <c r="AW110" s="2363"/>
      <c r="AX110" s="2363"/>
      <c r="AY110" s="2363"/>
      <c r="AZ110" s="2363"/>
      <c r="BA110" s="2363"/>
      <c r="BB110" s="2363"/>
      <c r="BC110" s="2363"/>
      <c r="BD110" s="2363"/>
      <c r="BE110" s="2363"/>
      <c r="BF110" s="2363"/>
      <c r="BG110" s="2363"/>
      <c r="BH110" s="2363"/>
      <c r="BI110" s="2363"/>
      <c r="BJ110" s="2363"/>
      <c r="BK110" s="2363"/>
      <c r="BL110" s="2363"/>
      <c r="BM110" s="2363"/>
      <c r="BN110" s="2363"/>
      <c r="BO110" s="2363"/>
      <c r="BP110" s="2363"/>
      <c r="BQ110" s="2363"/>
      <c r="BR110" s="2363"/>
      <c r="BS110" s="2363"/>
      <c r="BT110" s="2363"/>
      <c r="BU110" s="2363"/>
      <c r="BV110" s="2363"/>
      <c r="BW110" s="2363"/>
      <c r="BX110" s="2363"/>
      <c r="BY110" s="2363"/>
      <c r="BZ110" s="2363"/>
    </row>
    <row r="111" spans="1:78" s="15" customFormat="1" ht="15.75">
      <c r="A111" s="2213"/>
      <c r="B111" s="2214"/>
      <c r="C111" s="677"/>
      <c r="D111" s="675"/>
      <c r="E111" s="675"/>
      <c r="F111" s="675" t="s">
        <v>358</v>
      </c>
      <c r="G111" s="675"/>
      <c r="H111" s="675"/>
      <c r="I111" s="1305"/>
      <c r="J111" s="1305"/>
      <c r="K111" s="1305"/>
      <c r="L111" s="1305"/>
      <c r="M111" s="2264"/>
      <c r="N111" s="2253"/>
      <c r="O111" s="2268"/>
      <c r="P111" s="2268"/>
      <c r="Q111" s="2279"/>
      <c r="R111" s="2243"/>
      <c r="S111" s="2244"/>
      <c r="T111" s="2363"/>
      <c r="U111" s="2363"/>
      <c r="V111" s="2363"/>
      <c r="W111" s="2363"/>
      <c r="X111" s="2363"/>
      <c r="Y111" s="2363"/>
      <c r="Z111" s="2363"/>
      <c r="AA111" s="2363"/>
      <c r="AB111" s="2363"/>
      <c r="AC111" s="2363"/>
      <c r="AD111" s="2363"/>
      <c r="AE111" s="2363"/>
      <c r="AF111" s="2363"/>
      <c r="AG111" s="2363"/>
      <c r="AH111" s="2363"/>
      <c r="AI111" s="2363"/>
      <c r="AJ111" s="2363"/>
      <c r="AK111" s="2363"/>
      <c r="AL111" s="2363"/>
      <c r="AM111" s="2363"/>
      <c r="AN111" s="2363"/>
      <c r="AO111" s="2363"/>
      <c r="AP111" s="2363"/>
      <c r="AQ111" s="2363"/>
      <c r="AR111" s="2363"/>
      <c r="AS111" s="2363"/>
      <c r="AT111" s="2363"/>
      <c r="AU111" s="2363"/>
      <c r="AV111" s="2363"/>
      <c r="AW111" s="2363"/>
      <c r="AX111" s="2363"/>
      <c r="AY111" s="2363"/>
      <c r="AZ111" s="2363"/>
      <c r="BA111" s="2363"/>
      <c r="BB111" s="2363"/>
      <c r="BC111" s="2363"/>
      <c r="BD111" s="2363"/>
      <c r="BE111" s="2363"/>
      <c r="BF111" s="2363"/>
      <c r="BG111" s="2363"/>
      <c r="BH111" s="2363"/>
      <c r="BI111" s="2363"/>
      <c r="BJ111" s="2363"/>
      <c r="BK111" s="2363"/>
      <c r="BL111" s="2363"/>
      <c r="BM111" s="2363"/>
      <c r="BN111" s="2363"/>
      <c r="BO111" s="2363"/>
      <c r="BP111" s="2363"/>
      <c r="BQ111" s="2363"/>
      <c r="BR111" s="2363"/>
      <c r="BS111" s="2363"/>
      <c r="BT111" s="2363"/>
      <c r="BU111" s="2363"/>
      <c r="BV111" s="2363"/>
      <c r="BW111" s="2363"/>
      <c r="BX111" s="2363"/>
      <c r="BY111" s="2363"/>
      <c r="BZ111" s="2363"/>
    </row>
    <row r="112" spans="1:78" s="15" customFormat="1" ht="15.75">
      <c r="A112" s="2213"/>
      <c r="B112" s="2214"/>
      <c r="C112" s="677"/>
      <c r="D112" s="675"/>
      <c r="E112" s="675"/>
      <c r="F112" s="675" t="s">
        <v>359</v>
      </c>
      <c r="G112" s="675"/>
      <c r="H112" s="675"/>
      <c r="I112" s="1313"/>
      <c r="J112" s="1313"/>
      <c r="K112" s="1313"/>
      <c r="L112" s="1313"/>
      <c r="M112" s="2254"/>
      <c r="N112" s="2241"/>
      <c r="O112" s="2241"/>
      <c r="P112" s="2241"/>
      <c r="Q112" s="1313"/>
      <c r="R112" s="2243"/>
      <c r="S112" s="2244"/>
      <c r="T112" s="2363"/>
      <c r="U112" s="2363"/>
      <c r="V112" s="2363"/>
      <c r="W112" s="2363"/>
      <c r="X112" s="2363"/>
      <c r="Y112" s="2363"/>
      <c r="Z112" s="2363"/>
      <c r="AA112" s="2363"/>
      <c r="AB112" s="2363"/>
      <c r="AC112" s="2363"/>
      <c r="AD112" s="2363"/>
      <c r="AE112" s="2363"/>
      <c r="AF112" s="2363"/>
      <c r="AG112" s="2363"/>
      <c r="AH112" s="2363"/>
      <c r="AI112" s="2363"/>
      <c r="AJ112" s="2363"/>
      <c r="AK112" s="2363"/>
      <c r="AL112" s="2363"/>
      <c r="AM112" s="2363"/>
      <c r="AN112" s="2363"/>
      <c r="AO112" s="2363"/>
      <c r="AP112" s="2363"/>
      <c r="AQ112" s="2363"/>
      <c r="AR112" s="2363"/>
      <c r="AS112" s="2363"/>
      <c r="AT112" s="2363"/>
      <c r="AU112" s="2363"/>
      <c r="AV112" s="2363"/>
      <c r="AW112" s="2363"/>
      <c r="AX112" s="2363"/>
      <c r="AY112" s="2363"/>
      <c r="AZ112" s="2363"/>
      <c r="BA112" s="2363"/>
      <c r="BB112" s="2363"/>
      <c r="BC112" s="2363"/>
      <c r="BD112" s="2363"/>
      <c r="BE112" s="2363"/>
      <c r="BF112" s="2363"/>
      <c r="BG112" s="2363"/>
      <c r="BH112" s="2363"/>
      <c r="BI112" s="2363"/>
      <c r="BJ112" s="2363"/>
      <c r="BK112" s="2363"/>
      <c r="BL112" s="2363"/>
      <c r="BM112" s="2363"/>
      <c r="BN112" s="2363"/>
      <c r="BO112" s="2363"/>
      <c r="BP112" s="2363"/>
      <c r="BQ112" s="2363"/>
      <c r="BR112" s="2363"/>
      <c r="BS112" s="2363"/>
      <c r="BT112" s="2363"/>
      <c r="BU112" s="2363"/>
      <c r="BV112" s="2363"/>
      <c r="BW112" s="2363"/>
      <c r="BX112" s="2363"/>
      <c r="BY112" s="2363"/>
      <c r="BZ112" s="2363"/>
    </row>
    <row r="113" spans="1:78" s="15" customFormat="1" ht="15.75">
      <c r="A113" s="2213"/>
      <c r="B113" s="2214"/>
      <c r="C113" s="677"/>
      <c r="D113" s="675"/>
      <c r="E113" s="675"/>
      <c r="F113" s="675" t="s">
        <v>2921</v>
      </c>
      <c r="G113" s="675"/>
      <c r="H113" s="675"/>
      <c r="I113" s="1305"/>
      <c r="J113" s="1305"/>
      <c r="K113" s="1305"/>
      <c r="L113" s="1305"/>
      <c r="M113" s="2264"/>
      <c r="N113" s="2253"/>
      <c r="O113" s="2239"/>
      <c r="P113" s="2269"/>
      <c r="Q113" s="2284"/>
      <c r="R113" s="2243"/>
      <c r="S113" s="2244"/>
      <c r="T113" s="2363"/>
      <c r="U113" s="2363"/>
      <c r="V113" s="2363"/>
      <c r="W113" s="2363"/>
      <c r="X113" s="2363"/>
      <c r="Y113" s="2363"/>
      <c r="Z113" s="2363"/>
      <c r="AA113" s="2363"/>
      <c r="AB113" s="2363"/>
      <c r="AC113" s="2363"/>
      <c r="AD113" s="2363"/>
      <c r="AE113" s="2363"/>
      <c r="AF113" s="2363"/>
      <c r="AG113" s="2363"/>
      <c r="AH113" s="2363"/>
      <c r="AI113" s="2363"/>
      <c r="AJ113" s="2363"/>
      <c r="AK113" s="2363"/>
      <c r="AL113" s="2363"/>
      <c r="AM113" s="2363"/>
      <c r="AN113" s="2363"/>
      <c r="AO113" s="2363"/>
      <c r="AP113" s="2363"/>
      <c r="AQ113" s="2363"/>
      <c r="AR113" s="2363"/>
      <c r="AS113" s="2363"/>
      <c r="AT113" s="2363"/>
      <c r="AU113" s="2363"/>
      <c r="AV113" s="2363"/>
      <c r="AW113" s="2363"/>
      <c r="AX113" s="2363"/>
      <c r="AY113" s="2363"/>
      <c r="AZ113" s="2363"/>
      <c r="BA113" s="2363"/>
      <c r="BB113" s="2363"/>
      <c r="BC113" s="2363"/>
      <c r="BD113" s="2363"/>
      <c r="BE113" s="2363"/>
      <c r="BF113" s="2363"/>
      <c r="BG113" s="2363"/>
      <c r="BH113" s="2363"/>
      <c r="BI113" s="2363"/>
      <c r="BJ113" s="2363"/>
      <c r="BK113" s="2363"/>
      <c r="BL113" s="2363"/>
      <c r="BM113" s="2363"/>
      <c r="BN113" s="2363"/>
      <c r="BO113" s="2363"/>
      <c r="BP113" s="2363"/>
      <c r="BQ113" s="2363"/>
      <c r="BR113" s="2363"/>
      <c r="BS113" s="2363"/>
      <c r="BT113" s="2363"/>
      <c r="BU113" s="2363"/>
      <c r="BV113" s="2363"/>
      <c r="BW113" s="2363"/>
      <c r="BX113" s="2363"/>
      <c r="BY113" s="2363"/>
      <c r="BZ113" s="2363"/>
    </row>
    <row r="114" spans="1:78" s="15" customFormat="1" ht="15.75">
      <c r="A114" s="2213"/>
      <c r="B114" s="2214"/>
      <c r="C114" s="677"/>
      <c r="D114" s="675"/>
      <c r="E114" s="675"/>
      <c r="F114" s="675" t="s">
        <v>2479</v>
      </c>
      <c r="G114" s="675"/>
      <c r="H114" s="675"/>
      <c r="I114" s="1310"/>
      <c r="J114" s="1310"/>
      <c r="K114" s="1310"/>
      <c r="L114" s="1310"/>
      <c r="M114" s="2285"/>
      <c r="N114" s="2286"/>
      <c r="O114" s="2268"/>
      <c r="P114" s="2268"/>
      <c r="Q114" s="2287"/>
      <c r="R114" s="2243"/>
      <c r="S114" s="2244"/>
      <c r="T114" s="2363"/>
      <c r="U114" s="2363"/>
      <c r="V114" s="2363"/>
      <c r="W114" s="2363"/>
      <c r="X114" s="2363"/>
      <c r="Y114" s="2363"/>
      <c r="Z114" s="2363"/>
      <c r="AA114" s="2363"/>
      <c r="AB114" s="2363"/>
      <c r="AC114" s="2363"/>
      <c r="AD114" s="2363"/>
      <c r="AE114" s="2363"/>
      <c r="AF114" s="2363"/>
      <c r="AG114" s="2363"/>
      <c r="AH114" s="2363"/>
      <c r="AI114" s="2363"/>
      <c r="AJ114" s="2363"/>
      <c r="AK114" s="2363"/>
      <c r="AL114" s="2363"/>
      <c r="AM114" s="2363"/>
      <c r="AN114" s="2363"/>
      <c r="AO114" s="2363"/>
      <c r="AP114" s="2363"/>
      <c r="AQ114" s="2363"/>
      <c r="AR114" s="2363"/>
      <c r="AS114" s="2363"/>
      <c r="AT114" s="2363"/>
      <c r="AU114" s="2363"/>
      <c r="AV114" s="2363"/>
      <c r="AW114" s="2363"/>
      <c r="AX114" s="2363"/>
      <c r="AY114" s="2363"/>
      <c r="AZ114" s="2363"/>
      <c r="BA114" s="2363"/>
      <c r="BB114" s="2363"/>
      <c r="BC114" s="2363"/>
      <c r="BD114" s="2363"/>
      <c r="BE114" s="2363"/>
      <c r="BF114" s="2363"/>
      <c r="BG114" s="2363"/>
      <c r="BH114" s="2363"/>
      <c r="BI114" s="2363"/>
      <c r="BJ114" s="2363"/>
      <c r="BK114" s="2363"/>
      <c r="BL114" s="2363"/>
      <c r="BM114" s="2363"/>
      <c r="BN114" s="2363"/>
      <c r="BO114" s="2363"/>
      <c r="BP114" s="2363"/>
      <c r="BQ114" s="2363"/>
      <c r="BR114" s="2363"/>
      <c r="BS114" s="2363"/>
      <c r="BT114" s="2363"/>
      <c r="BU114" s="2363"/>
      <c r="BV114" s="2363"/>
      <c r="BW114" s="2363"/>
      <c r="BX114" s="2363"/>
      <c r="BY114" s="2363"/>
      <c r="BZ114" s="2363"/>
    </row>
    <row r="115" spans="1:78" s="15" customFormat="1" ht="15.75">
      <c r="A115" s="2229"/>
      <c r="B115" s="678"/>
      <c r="C115" s="679"/>
      <c r="D115" s="680"/>
      <c r="E115" s="680"/>
      <c r="F115" s="680" t="s">
        <v>2922</v>
      </c>
      <c r="G115" s="680"/>
      <c r="H115" s="680"/>
      <c r="I115" s="1168"/>
      <c r="J115" s="1168"/>
      <c r="K115" s="1168"/>
      <c r="L115" s="1168"/>
      <c r="M115" s="1169"/>
      <c r="N115" s="1170"/>
      <c r="O115" s="1171"/>
      <c r="P115" s="1170"/>
      <c r="Q115" s="1172"/>
      <c r="R115" s="1173"/>
      <c r="S115" s="2288"/>
      <c r="T115" s="2363"/>
      <c r="U115" s="2363"/>
      <c r="V115" s="2363"/>
      <c r="W115" s="2363"/>
      <c r="X115" s="2363"/>
      <c r="Y115" s="2363"/>
      <c r="Z115" s="2363"/>
      <c r="AA115" s="2363"/>
      <c r="AB115" s="2363"/>
      <c r="AC115" s="2363"/>
      <c r="AD115" s="2363"/>
      <c r="AE115" s="2363"/>
      <c r="AF115" s="2363"/>
      <c r="AG115" s="2363"/>
      <c r="AH115" s="2363"/>
      <c r="AI115" s="2363"/>
      <c r="AJ115" s="2363"/>
      <c r="AK115" s="2363"/>
      <c r="AL115" s="2363"/>
      <c r="AM115" s="2363"/>
      <c r="AN115" s="2363"/>
      <c r="AO115" s="2363"/>
      <c r="AP115" s="2363"/>
      <c r="AQ115" s="2363"/>
      <c r="AR115" s="2363"/>
      <c r="AS115" s="2363"/>
      <c r="AT115" s="2363"/>
      <c r="AU115" s="2363"/>
      <c r="AV115" s="2363"/>
      <c r="AW115" s="2363"/>
      <c r="AX115" s="2363"/>
      <c r="AY115" s="2363"/>
      <c r="AZ115" s="2363"/>
      <c r="BA115" s="2363"/>
      <c r="BB115" s="2363"/>
      <c r="BC115" s="2363"/>
      <c r="BD115" s="2363"/>
      <c r="BE115" s="2363"/>
      <c r="BF115" s="2363"/>
      <c r="BG115" s="2363"/>
      <c r="BH115" s="2363"/>
      <c r="BI115" s="2363"/>
      <c r="BJ115" s="2363"/>
      <c r="BK115" s="2363"/>
      <c r="BL115" s="2363"/>
      <c r="BM115" s="2363"/>
      <c r="BN115" s="2363"/>
      <c r="BO115" s="2363"/>
      <c r="BP115" s="2363"/>
      <c r="BQ115" s="2363"/>
      <c r="BR115" s="2363"/>
      <c r="BS115" s="2363"/>
      <c r="BT115" s="2363"/>
      <c r="BU115" s="2363"/>
      <c r="BV115" s="2363"/>
      <c r="BW115" s="2363"/>
      <c r="BX115" s="2363"/>
      <c r="BY115" s="2363"/>
      <c r="BZ115" s="2363"/>
    </row>
    <row r="116" spans="1:78" s="15" customFormat="1" ht="15.75">
      <c r="A116" s="2213"/>
      <c r="B116" s="2214"/>
      <c r="C116" s="677"/>
      <c r="D116" s="675"/>
      <c r="E116" s="675"/>
      <c r="F116" s="675"/>
      <c r="G116" s="675"/>
      <c r="H116" s="675"/>
      <c r="I116" s="1310"/>
      <c r="J116" s="1310"/>
      <c r="K116" s="1310"/>
      <c r="L116" s="1310"/>
      <c r="M116" s="2285"/>
      <c r="N116" s="2268"/>
      <c r="O116" s="2268"/>
      <c r="P116" s="2268"/>
      <c r="Q116" s="2289"/>
      <c r="R116" s="2243"/>
      <c r="S116" s="2244"/>
      <c r="T116" s="2363"/>
      <c r="U116" s="2363"/>
      <c r="V116" s="2363"/>
      <c r="W116" s="2363"/>
      <c r="X116" s="2363"/>
      <c r="Y116" s="2363"/>
      <c r="Z116" s="2363"/>
      <c r="AA116" s="2363"/>
      <c r="AB116" s="2363"/>
      <c r="AC116" s="2363"/>
      <c r="AD116" s="2363"/>
      <c r="AE116" s="2363"/>
      <c r="AF116" s="2363"/>
      <c r="AG116" s="2363"/>
      <c r="AH116" s="2363"/>
      <c r="AI116" s="2363"/>
      <c r="AJ116" s="2363"/>
      <c r="AK116" s="2363"/>
      <c r="AL116" s="2363"/>
      <c r="AM116" s="2363"/>
      <c r="AN116" s="2363"/>
      <c r="AO116" s="2363"/>
      <c r="AP116" s="2363"/>
      <c r="AQ116" s="2363"/>
      <c r="AR116" s="2363"/>
      <c r="AS116" s="2363"/>
      <c r="AT116" s="2363"/>
      <c r="AU116" s="2363"/>
      <c r="AV116" s="2363"/>
      <c r="AW116" s="2363"/>
      <c r="AX116" s="2363"/>
      <c r="AY116" s="2363"/>
      <c r="AZ116" s="2363"/>
      <c r="BA116" s="2363"/>
      <c r="BB116" s="2363"/>
      <c r="BC116" s="2363"/>
      <c r="BD116" s="2363"/>
      <c r="BE116" s="2363"/>
      <c r="BF116" s="2363"/>
      <c r="BG116" s="2363"/>
      <c r="BH116" s="2363"/>
      <c r="BI116" s="2363"/>
      <c r="BJ116" s="2363"/>
      <c r="BK116" s="2363"/>
      <c r="BL116" s="2363"/>
      <c r="BM116" s="2363"/>
      <c r="BN116" s="2363"/>
      <c r="BO116" s="2363"/>
      <c r="BP116" s="2363"/>
      <c r="BQ116" s="2363"/>
      <c r="BR116" s="2363"/>
      <c r="BS116" s="2363"/>
      <c r="BT116" s="2363"/>
      <c r="BU116" s="2363"/>
      <c r="BV116" s="2363"/>
      <c r="BW116" s="2363"/>
      <c r="BX116" s="2363"/>
      <c r="BY116" s="2363"/>
      <c r="BZ116" s="2363"/>
    </row>
    <row r="117" spans="1:78" s="1174" customFormat="1" ht="15.75">
      <c r="A117" s="2213"/>
      <c r="B117" s="2214"/>
      <c r="C117" s="677"/>
      <c r="D117" s="675" t="s">
        <v>1169</v>
      </c>
      <c r="E117" s="675"/>
      <c r="F117" s="675"/>
      <c r="G117" s="675"/>
      <c r="H117" s="675"/>
      <c r="I117" s="1299"/>
      <c r="J117" s="1299"/>
      <c r="K117" s="1299"/>
      <c r="L117" s="1299"/>
      <c r="M117" s="2238"/>
      <c r="N117" s="2238"/>
      <c r="O117" s="2237"/>
      <c r="P117" s="2237"/>
      <c r="Q117" s="1299"/>
      <c r="R117" s="2227"/>
      <c r="S117" s="2228"/>
      <c r="T117" s="2363"/>
      <c r="U117" s="2363"/>
      <c r="V117" s="2363"/>
      <c r="W117" s="2363"/>
      <c r="X117" s="2363"/>
      <c r="Y117" s="2363"/>
      <c r="Z117" s="2363"/>
      <c r="AA117" s="2363"/>
      <c r="AB117" s="2363"/>
      <c r="AC117" s="2363"/>
      <c r="AD117" s="2363"/>
      <c r="AE117" s="2363"/>
      <c r="AF117" s="2363"/>
      <c r="AG117" s="2363"/>
      <c r="AH117" s="2363"/>
      <c r="AI117" s="2363"/>
      <c r="AJ117" s="2363"/>
      <c r="AK117" s="2363"/>
      <c r="AL117" s="2363"/>
      <c r="AM117" s="2363"/>
      <c r="AN117" s="2363"/>
      <c r="AO117" s="2363"/>
      <c r="AP117" s="2363"/>
      <c r="AQ117" s="2363"/>
      <c r="AR117" s="2363"/>
      <c r="AS117" s="2363"/>
      <c r="AT117" s="2363"/>
      <c r="AU117" s="2363"/>
      <c r="AV117" s="2363"/>
      <c r="AW117" s="2363"/>
      <c r="AX117" s="2363"/>
      <c r="AY117" s="2363"/>
      <c r="AZ117" s="2363"/>
      <c r="BA117" s="2363"/>
      <c r="BB117" s="2363"/>
      <c r="BC117" s="2363"/>
      <c r="BD117" s="2363"/>
      <c r="BE117" s="2363"/>
      <c r="BF117" s="2363"/>
      <c r="BG117" s="2363"/>
      <c r="BH117" s="2363"/>
      <c r="BI117" s="2363"/>
      <c r="BJ117" s="2363"/>
      <c r="BK117" s="2363"/>
      <c r="BL117" s="2363"/>
      <c r="BM117" s="2363"/>
      <c r="BN117" s="2363"/>
      <c r="BO117" s="2363"/>
      <c r="BP117" s="2363"/>
      <c r="BQ117" s="2363"/>
      <c r="BR117" s="2363"/>
      <c r="BS117" s="2363"/>
      <c r="BT117" s="2363"/>
      <c r="BU117" s="2363"/>
      <c r="BV117" s="2363"/>
      <c r="BW117" s="2363"/>
      <c r="BX117" s="2363"/>
      <c r="BY117" s="2363"/>
      <c r="BZ117" s="2363"/>
    </row>
    <row r="118" spans="1:78" s="1175" customFormat="1" ht="15.75">
      <c r="A118" s="2213"/>
      <c r="B118" s="2214"/>
      <c r="C118" s="677"/>
      <c r="D118" s="675"/>
      <c r="E118" s="675" t="s">
        <v>1171</v>
      </c>
      <c r="F118" s="675"/>
      <c r="G118" s="675"/>
      <c r="H118" s="675"/>
      <c r="I118" s="1299"/>
      <c r="J118" s="1299"/>
      <c r="K118" s="1299"/>
      <c r="L118" s="1299"/>
      <c r="M118" s="1303"/>
      <c r="N118" s="1303"/>
      <c r="O118" s="1303"/>
      <c r="P118" s="1303"/>
      <c r="Q118" s="1299"/>
      <c r="R118" s="2227"/>
      <c r="S118" s="2228"/>
      <c r="T118" s="2363"/>
      <c r="U118" s="2363"/>
      <c r="V118" s="2363"/>
      <c r="W118" s="2363"/>
      <c r="X118" s="2363"/>
      <c r="Y118" s="2363"/>
      <c r="Z118" s="2363"/>
      <c r="AA118" s="2363"/>
      <c r="AB118" s="2363"/>
      <c r="AC118" s="2363"/>
      <c r="AD118" s="2363"/>
      <c r="AE118" s="2363"/>
      <c r="AF118" s="2363"/>
      <c r="AG118" s="2363"/>
      <c r="AH118" s="2363"/>
      <c r="AI118" s="2363"/>
      <c r="AJ118" s="2363"/>
      <c r="AK118" s="2363"/>
      <c r="AL118" s="2363"/>
      <c r="AM118" s="2363"/>
      <c r="AN118" s="2363"/>
      <c r="AO118" s="2363"/>
      <c r="AP118" s="2363"/>
      <c r="AQ118" s="2363"/>
      <c r="AR118" s="2363"/>
      <c r="AS118" s="2363"/>
      <c r="AT118" s="2363"/>
      <c r="AU118" s="2363"/>
      <c r="AV118" s="2363"/>
      <c r="AW118" s="2363"/>
      <c r="AX118" s="2363"/>
      <c r="AY118" s="2363"/>
      <c r="AZ118" s="2363"/>
      <c r="BA118" s="2363"/>
      <c r="BB118" s="2363"/>
      <c r="BC118" s="2363"/>
      <c r="BD118" s="2363"/>
      <c r="BE118" s="2363"/>
      <c r="BF118" s="2363"/>
      <c r="BG118" s="2363"/>
      <c r="BH118" s="2363"/>
      <c r="BI118" s="2363"/>
      <c r="BJ118" s="2363"/>
      <c r="BK118" s="2363"/>
      <c r="BL118" s="2363"/>
      <c r="BM118" s="2363"/>
      <c r="BN118" s="2363"/>
      <c r="BO118" s="2363"/>
      <c r="BP118" s="2363"/>
      <c r="BQ118" s="2363"/>
      <c r="BR118" s="2363"/>
      <c r="BS118" s="2363"/>
      <c r="BT118" s="2363"/>
      <c r="BU118" s="2363"/>
      <c r="BV118" s="2363"/>
      <c r="BW118" s="2363"/>
      <c r="BX118" s="2363"/>
      <c r="BY118" s="2363"/>
      <c r="BZ118" s="2363"/>
    </row>
    <row r="119" spans="1:78" customFormat="1" ht="15.75">
      <c r="A119" s="2213"/>
      <c r="B119" s="2214"/>
      <c r="C119" s="677"/>
      <c r="D119" s="675"/>
      <c r="E119" s="675" t="s">
        <v>472</v>
      </c>
      <c r="F119" s="675" t="s">
        <v>1170</v>
      </c>
      <c r="G119" s="675"/>
      <c r="H119" s="675"/>
      <c r="I119" s="1299"/>
      <c r="J119" s="1299"/>
      <c r="K119" s="1299"/>
      <c r="L119" s="1299"/>
      <c r="M119" s="1303"/>
      <c r="N119" s="1303"/>
      <c r="O119" s="1303"/>
      <c r="P119" s="1303"/>
      <c r="Q119" s="1299"/>
      <c r="R119" s="2227"/>
      <c r="S119" s="2228"/>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row>
    <row r="120" spans="1:78" customFormat="1" ht="15.75">
      <c r="A120" s="2213"/>
      <c r="B120" s="2214"/>
      <c r="C120" s="677"/>
      <c r="D120" s="675"/>
      <c r="E120" s="675"/>
      <c r="F120" s="675" t="s">
        <v>1425</v>
      </c>
      <c r="G120" s="675"/>
      <c r="H120" s="675"/>
      <c r="I120" s="1305"/>
      <c r="J120" s="1305"/>
      <c r="K120" s="1305"/>
      <c r="L120" s="1305"/>
      <c r="M120" s="2266"/>
      <c r="N120" s="2266"/>
      <c r="O120" s="2266"/>
      <c r="P120" s="2266"/>
      <c r="Q120" s="1305"/>
      <c r="R120" s="2243"/>
      <c r="S120" s="2244"/>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row>
    <row r="121" spans="1:78" ht="15.75">
      <c r="A121" s="2213"/>
      <c r="B121" s="2214"/>
      <c r="C121" s="677"/>
      <c r="D121" s="675"/>
      <c r="E121" s="675"/>
      <c r="F121" s="675" t="s">
        <v>1426</v>
      </c>
      <c r="G121" s="675"/>
      <c r="H121" s="675"/>
      <c r="I121" s="1305"/>
      <c r="J121" s="1305"/>
      <c r="K121" s="1305"/>
      <c r="L121" s="1305"/>
      <c r="M121" s="2266"/>
      <c r="N121" s="2266"/>
      <c r="O121" s="2266"/>
      <c r="P121" s="2266"/>
      <c r="Q121" s="1305"/>
      <c r="R121" s="2243"/>
      <c r="S121" s="2244"/>
    </row>
    <row r="122" spans="1:78" ht="15.75">
      <c r="A122" s="2213"/>
      <c r="B122" s="2214"/>
      <c r="C122" s="677"/>
      <c r="D122" s="675"/>
      <c r="E122" s="675"/>
      <c r="F122" s="675" t="s">
        <v>1427</v>
      </c>
      <c r="G122" s="675"/>
      <c r="H122" s="675"/>
      <c r="I122" s="1305"/>
      <c r="J122" s="1305"/>
      <c r="K122" s="1305"/>
      <c r="L122" s="1305"/>
      <c r="M122" s="2266"/>
      <c r="N122" s="2266"/>
      <c r="O122" s="2266"/>
      <c r="P122" s="2266"/>
      <c r="Q122" s="1305"/>
      <c r="R122" s="2243"/>
      <c r="S122" s="2244"/>
    </row>
    <row r="123" spans="1:78" ht="15">
      <c r="A123" s="2213"/>
      <c r="B123" s="2214"/>
      <c r="C123" s="677"/>
      <c r="D123" s="675"/>
      <c r="E123" s="675" t="s">
        <v>1172</v>
      </c>
      <c r="F123" s="675"/>
      <c r="G123" s="675"/>
      <c r="H123" s="687"/>
      <c r="I123" s="1303"/>
      <c r="J123" s="1303"/>
      <c r="K123" s="1303"/>
      <c r="L123" s="1303"/>
      <c r="M123" s="1303"/>
      <c r="N123" s="1303"/>
      <c r="O123" s="1303"/>
      <c r="P123" s="1303"/>
      <c r="Q123" s="1303"/>
      <c r="R123" s="2227"/>
      <c r="S123" s="2228"/>
    </row>
    <row r="124" spans="1:78" ht="15.75">
      <c r="A124" s="2213"/>
      <c r="B124" s="2214"/>
      <c r="C124" s="677"/>
      <c r="D124" s="675"/>
      <c r="E124" s="675"/>
      <c r="F124" s="687" t="s">
        <v>1428</v>
      </c>
      <c r="G124" s="675"/>
      <c r="H124" s="675"/>
      <c r="I124" s="1305"/>
      <c r="J124" s="1305"/>
      <c r="K124" s="1305"/>
      <c r="L124" s="1305"/>
      <c r="M124" s="2266"/>
      <c r="N124" s="2266"/>
      <c r="O124" s="2266"/>
      <c r="P124" s="2266"/>
      <c r="Q124" s="1305"/>
      <c r="R124" s="2243"/>
      <c r="S124" s="2244"/>
    </row>
    <row r="125" spans="1:78" ht="15.75">
      <c r="A125" s="2213"/>
      <c r="B125" s="2214"/>
      <c r="C125" s="677"/>
      <c r="D125" s="675"/>
      <c r="E125" s="675"/>
      <c r="F125" s="687" t="s">
        <v>1429</v>
      </c>
      <c r="G125" s="675"/>
      <c r="H125" s="675"/>
      <c r="I125" s="1305"/>
      <c r="J125" s="1305"/>
      <c r="K125" s="1305"/>
      <c r="L125" s="1305"/>
      <c r="M125" s="2266"/>
      <c r="N125" s="2266"/>
      <c r="O125" s="2266"/>
      <c r="P125" s="2266"/>
      <c r="Q125" s="1305"/>
      <c r="R125" s="2243"/>
      <c r="S125" s="2244"/>
    </row>
    <row r="126" spans="1:78" ht="15.75">
      <c r="A126" s="2213"/>
      <c r="B126" s="2214"/>
      <c r="C126" s="677"/>
      <c r="D126" s="675"/>
      <c r="E126" s="675"/>
      <c r="F126" s="687" t="s">
        <v>1430</v>
      </c>
      <c r="G126" s="675"/>
      <c r="H126" s="675"/>
      <c r="I126" s="1305"/>
      <c r="J126" s="1305"/>
      <c r="K126" s="1305"/>
      <c r="L126" s="1305"/>
      <c r="M126" s="2266"/>
      <c r="N126" s="2266"/>
      <c r="O126" s="2266"/>
      <c r="P126" s="2266"/>
      <c r="Q126" s="1305"/>
      <c r="R126" s="2243"/>
      <c r="S126" s="2244"/>
    </row>
    <row r="127" spans="1:78" ht="15.75">
      <c r="A127" s="2213"/>
      <c r="B127" s="2214"/>
      <c r="C127" s="677"/>
      <c r="D127" s="675"/>
      <c r="E127" s="675"/>
      <c r="F127" s="687" t="s">
        <v>1431</v>
      </c>
      <c r="G127" s="675"/>
      <c r="H127" s="675"/>
      <c r="I127" s="1305"/>
      <c r="J127" s="1305"/>
      <c r="K127" s="1305"/>
      <c r="L127" s="1305"/>
      <c r="M127" s="2266"/>
      <c r="N127" s="2266"/>
      <c r="O127" s="2266"/>
      <c r="P127" s="2266"/>
      <c r="Q127" s="1305"/>
      <c r="R127" s="2243"/>
      <c r="S127" s="2244"/>
    </row>
    <row r="128" spans="1:78" ht="15.75">
      <c r="A128" s="2213"/>
      <c r="B128" s="2214"/>
      <c r="C128" s="677"/>
      <c r="D128" s="675"/>
      <c r="E128" s="675"/>
      <c r="F128" s="687" t="s">
        <v>1432</v>
      </c>
      <c r="G128" s="675"/>
      <c r="H128" s="675"/>
      <c r="I128" s="1305"/>
      <c r="J128" s="1305"/>
      <c r="K128" s="1305"/>
      <c r="L128" s="1305"/>
      <c r="M128" s="2266"/>
      <c r="N128" s="2266"/>
      <c r="O128" s="2266"/>
      <c r="P128" s="2266"/>
      <c r="Q128" s="1305"/>
      <c r="R128" s="2243"/>
      <c r="S128" s="2244"/>
    </row>
    <row r="129" spans="1:78" ht="15.75">
      <c r="A129" s="2213"/>
      <c r="B129" s="2214"/>
      <c r="C129" s="677"/>
      <c r="D129" s="675"/>
      <c r="E129" s="675"/>
      <c r="F129" s="687" t="s">
        <v>1433</v>
      </c>
      <c r="G129" s="675"/>
      <c r="H129" s="675"/>
      <c r="I129" s="1305"/>
      <c r="J129" s="1305"/>
      <c r="K129" s="1305"/>
      <c r="L129" s="1305"/>
      <c r="M129" s="2266"/>
      <c r="N129" s="2266"/>
      <c r="O129" s="2266"/>
      <c r="P129" s="2266"/>
      <c r="Q129" s="1305"/>
      <c r="R129" s="2243"/>
      <c r="S129" s="2244"/>
    </row>
    <row r="130" spans="1:78" ht="15.75">
      <c r="A130" s="2213"/>
      <c r="B130" s="2214"/>
      <c r="C130" s="677"/>
      <c r="D130" s="675"/>
      <c r="E130" s="675"/>
      <c r="F130" s="675" t="s">
        <v>1434</v>
      </c>
      <c r="G130" s="675"/>
      <c r="H130" s="675"/>
      <c r="I130" s="1305"/>
      <c r="J130" s="1305"/>
      <c r="K130" s="1305"/>
      <c r="L130" s="1305"/>
      <c r="M130" s="2266"/>
      <c r="N130" s="2266"/>
      <c r="O130" s="2266"/>
      <c r="P130" s="2266"/>
      <c r="Q130" s="1305"/>
      <c r="R130" s="2243"/>
      <c r="S130" s="2244"/>
    </row>
    <row r="131" spans="1:78" ht="15.75">
      <c r="A131" s="2213"/>
      <c r="B131" s="2214"/>
      <c r="C131" s="677"/>
      <c r="D131" s="675"/>
      <c r="E131" s="675"/>
      <c r="F131" s="675" t="s">
        <v>1435</v>
      </c>
      <c r="G131" s="675"/>
      <c r="H131" s="675"/>
      <c r="I131" s="1305"/>
      <c r="J131" s="1305"/>
      <c r="K131" s="1305"/>
      <c r="L131" s="1305"/>
      <c r="M131" s="2266"/>
      <c r="N131" s="2266"/>
      <c r="O131" s="2266"/>
      <c r="P131" s="2266"/>
      <c r="Q131" s="1305"/>
      <c r="R131" s="2243"/>
      <c r="S131" s="2244"/>
    </row>
    <row r="132" spans="1:78" ht="15.75">
      <c r="A132" s="2213"/>
      <c r="B132" s="2214"/>
      <c r="C132" s="677"/>
      <c r="D132" s="675" t="s">
        <v>1173</v>
      </c>
      <c r="E132" s="675"/>
      <c r="F132" s="675"/>
      <c r="G132" s="675"/>
      <c r="H132" s="675"/>
      <c r="I132" s="1299"/>
      <c r="J132" s="1299"/>
      <c r="K132" s="1299"/>
      <c r="L132" s="1299"/>
      <c r="M132" s="1303"/>
      <c r="N132" s="1303"/>
      <c r="O132" s="1303"/>
      <c r="P132" s="1303"/>
      <c r="Q132" s="1299"/>
      <c r="R132" s="2227"/>
      <c r="S132" s="2228"/>
    </row>
    <row r="133" spans="1:78" ht="15.75">
      <c r="A133" s="2213"/>
      <c r="B133" s="2214"/>
      <c r="C133" s="677"/>
      <c r="D133" s="675"/>
      <c r="E133" s="675" t="s">
        <v>360</v>
      </c>
      <c r="F133" s="675"/>
      <c r="G133" s="675"/>
      <c r="H133" s="675"/>
      <c r="I133" s="1305"/>
      <c r="J133" s="1305"/>
      <c r="K133" s="1305"/>
      <c r="L133" s="1305"/>
      <c r="M133" s="2266"/>
      <c r="N133" s="2266"/>
      <c r="O133" s="2266"/>
      <c r="P133" s="2266"/>
      <c r="Q133" s="1305"/>
      <c r="R133" s="2243"/>
      <c r="S133" s="2244"/>
    </row>
    <row r="134" spans="1:78" ht="15.75">
      <c r="A134" s="2213"/>
      <c r="B134" s="2214"/>
      <c r="C134" s="677"/>
      <c r="D134" s="675"/>
      <c r="E134" s="675"/>
      <c r="F134" s="675" t="s">
        <v>361</v>
      </c>
      <c r="G134" s="675"/>
      <c r="H134" s="675"/>
      <c r="I134" s="1305"/>
      <c r="J134" s="1305"/>
      <c r="K134" s="1305"/>
      <c r="L134" s="1305"/>
      <c r="M134" s="2266"/>
      <c r="N134" s="2266"/>
      <c r="O134" s="2266"/>
      <c r="P134" s="2266"/>
      <c r="Q134" s="1305"/>
      <c r="R134" s="2243"/>
      <c r="S134" s="2244"/>
    </row>
    <row r="135" spans="1:78" ht="15.75">
      <c r="A135" s="2213"/>
      <c r="B135" s="2214"/>
      <c r="C135" s="677"/>
      <c r="D135" s="675"/>
      <c r="E135" s="675"/>
      <c r="F135" s="675" t="s">
        <v>362</v>
      </c>
      <c r="G135" s="675"/>
      <c r="H135" s="675"/>
      <c r="I135" s="1305"/>
      <c r="J135" s="1305"/>
      <c r="K135" s="1305"/>
      <c r="L135" s="1305"/>
      <c r="M135" s="2266"/>
      <c r="N135" s="2266"/>
      <c r="O135" s="2266"/>
      <c r="P135" s="2266"/>
      <c r="Q135" s="1305"/>
      <c r="R135" s="2243"/>
      <c r="S135" s="2244"/>
    </row>
    <row r="136" spans="1:78" ht="15.75">
      <c r="A136" s="2213"/>
      <c r="B136" s="2214"/>
      <c r="C136" s="677"/>
      <c r="D136" s="675"/>
      <c r="E136" s="675"/>
      <c r="F136" s="675" t="s">
        <v>363</v>
      </c>
      <c r="G136" s="675"/>
      <c r="H136" s="675"/>
      <c r="I136" s="1305"/>
      <c r="J136" s="1305"/>
      <c r="K136" s="1305"/>
      <c r="L136" s="1305"/>
      <c r="M136" s="2266"/>
      <c r="N136" s="2266"/>
      <c r="O136" s="2266"/>
      <c r="P136" s="2266"/>
      <c r="Q136" s="1305"/>
      <c r="R136" s="2243"/>
      <c r="S136" s="2244"/>
    </row>
    <row r="137" spans="1:78" ht="16.5" thickBot="1">
      <c r="A137" s="2290"/>
      <c r="B137" s="688"/>
      <c r="C137" s="689"/>
      <c r="D137" s="690"/>
      <c r="E137" s="690"/>
      <c r="F137" s="690"/>
      <c r="G137" s="690"/>
      <c r="H137" s="690"/>
      <c r="I137" s="691"/>
      <c r="J137" s="1314"/>
      <c r="K137" s="1314"/>
      <c r="L137" s="1314"/>
      <c r="M137" s="692"/>
      <c r="N137" s="693"/>
      <c r="O137" s="693"/>
      <c r="P137" s="693"/>
      <c r="Q137" s="694"/>
      <c r="R137" s="695"/>
      <c r="S137" s="2291"/>
    </row>
    <row r="138" spans="1:78" ht="15">
      <c r="A138" s="40"/>
      <c r="B138" s="696"/>
      <c r="C138" s="697"/>
      <c r="D138" s="696"/>
      <c r="E138" s="696"/>
      <c r="F138" s="696"/>
      <c r="G138" s="696"/>
      <c r="H138" s="696"/>
      <c r="I138" s="696"/>
      <c r="J138" s="696"/>
      <c r="K138" s="696"/>
      <c r="L138" s="696"/>
      <c r="M138" s="696"/>
      <c r="N138" s="696"/>
      <c r="O138" s="696"/>
      <c r="P138" s="696"/>
      <c r="Q138" s="696"/>
      <c r="R138" s="696"/>
      <c r="S138" s="696"/>
    </row>
    <row r="139" spans="1:78" s="349" customFormat="1">
      <c r="A139" s="358"/>
      <c r="B139" s="1445"/>
      <c r="D139" s="360"/>
      <c r="E139" s="359"/>
      <c r="F139" s="941" t="s">
        <v>2946</v>
      </c>
      <c r="G139" s="361"/>
      <c r="H139" s="361"/>
      <c r="I139" s="361"/>
      <c r="J139" s="361"/>
      <c r="K139" s="362"/>
      <c r="L139" s="362"/>
      <c r="M139" s="362"/>
      <c r="N139" s="363" t="s">
        <v>2947</v>
      </c>
      <c r="O139" s="363"/>
      <c r="P139" s="364"/>
      <c r="Q139" s="540"/>
      <c r="T139" s="2365"/>
      <c r="U139" s="2365"/>
      <c r="V139" s="2365"/>
      <c r="W139" s="2365"/>
      <c r="X139" s="2365"/>
      <c r="Y139" s="2365"/>
      <c r="Z139" s="2365"/>
      <c r="AA139" s="2365"/>
      <c r="AB139" s="2365"/>
      <c r="AC139" s="2365"/>
      <c r="AD139" s="2365"/>
      <c r="AE139" s="2365"/>
      <c r="AF139" s="2365"/>
      <c r="AG139" s="2365"/>
      <c r="AH139" s="2365"/>
      <c r="AI139" s="2365"/>
      <c r="AJ139" s="2365"/>
      <c r="AK139" s="2365"/>
      <c r="AL139" s="2365"/>
      <c r="AM139" s="2365"/>
      <c r="AN139" s="2365"/>
      <c r="AO139" s="2365"/>
      <c r="AP139" s="2365"/>
      <c r="AQ139" s="2365"/>
      <c r="AR139" s="2365"/>
      <c r="AS139" s="2365"/>
      <c r="AT139" s="2365"/>
      <c r="AU139" s="2365"/>
      <c r="AV139" s="2365"/>
      <c r="AW139" s="2365"/>
      <c r="AX139" s="2365"/>
      <c r="AY139" s="2365"/>
      <c r="AZ139" s="2365"/>
      <c r="BA139" s="2365"/>
      <c r="BB139" s="2365"/>
      <c r="BC139" s="2365"/>
      <c r="BD139" s="2365"/>
      <c r="BE139" s="2365"/>
      <c r="BF139" s="2365"/>
      <c r="BG139" s="2365"/>
      <c r="BH139" s="2365"/>
      <c r="BI139" s="2365"/>
      <c r="BJ139" s="2365"/>
      <c r="BK139" s="2365"/>
      <c r="BL139" s="2365"/>
      <c r="BM139" s="2365"/>
      <c r="BN139" s="2365"/>
      <c r="BO139" s="2365"/>
      <c r="BP139" s="2365"/>
      <c r="BQ139" s="2365"/>
      <c r="BR139" s="2365"/>
      <c r="BS139" s="2365"/>
      <c r="BT139" s="2365"/>
      <c r="BU139" s="2365"/>
      <c r="BV139" s="2365"/>
      <c r="BW139" s="2365"/>
      <c r="BX139" s="2365"/>
      <c r="BY139" s="2365"/>
      <c r="BZ139" s="2365"/>
    </row>
    <row r="140" spans="1:78" s="349" customFormat="1" ht="14.25">
      <c r="A140" s="358"/>
      <c r="B140" s="1445"/>
      <c r="D140" s="359"/>
      <c r="E140" s="359"/>
      <c r="F140" s="359"/>
      <c r="G140" s="361"/>
      <c r="H140" s="361"/>
      <c r="I140" s="361"/>
      <c r="J140" s="361"/>
      <c r="K140" s="362"/>
      <c r="L140" s="362"/>
      <c r="M140" s="362"/>
      <c r="N140" s="363" t="s">
        <v>2950</v>
      </c>
      <c r="O140" s="363"/>
      <c r="P140" s="364"/>
      <c r="Q140" s="942"/>
      <c r="T140" s="2365"/>
      <c r="U140" s="2365"/>
      <c r="V140" s="2365"/>
      <c r="W140" s="2365"/>
      <c r="X140" s="2365"/>
      <c r="Y140" s="2365"/>
      <c r="Z140" s="2365"/>
      <c r="AA140" s="2365"/>
      <c r="AB140" s="2365"/>
      <c r="AC140" s="2365"/>
      <c r="AD140" s="2365"/>
      <c r="AE140" s="2365"/>
      <c r="AF140" s="2365"/>
      <c r="AG140" s="2365"/>
      <c r="AH140" s="2365"/>
      <c r="AI140" s="2365"/>
      <c r="AJ140" s="2365"/>
      <c r="AK140" s="2365"/>
      <c r="AL140" s="2365"/>
      <c r="AM140" s="2365"/>
      <c r="AN140" s="2365"/>
      <c r="AO140" s="2365"/>
      <c r="AP140" s="2365"/>
      <c r="AQ140" s="2365"/>
      <c r="AR140" s="2365"/>
      <c r="AS140" s="2365"/>
      <c r="AT140" s="2365"/>
      <c r="AU140" s="2365"/>
      <c r="AV140" s="2365"/>
      <c r="AW140" s="2365"/>
      <c r="AX140" s="2365"/>
      <c r="AY140" s="2365"/>
      <c r="AZ140" s="2365"/>
      <c r="BA140" s="2365"/>
      <c r="BB140" s="2365"/>
      <c r="BC140" s="2365"/>
      <c r="BD140" s="2365"/>
      <c r="BE140" s="2365"/>
      <c r="BF140" s="2365"/>
      <c r="BG140" s="2365"/>
      <c r="BH140" s="2365"/>
      <c r="BI140" s="2365"/>
      <c r="BJ140" s="2365"/>
      <c r="BK140" s="2365"/>
      <c r="BL140" s="2365"/>
      <c r="BM140" s="2365"/>
      <c r="BN140" s="2365"/>
      <c r="BO140" s="2365"/>
      <c r="BP140" s="2365"/>
      <c r="BQ140" s="2365"/>
      <c r="BR140" s="2365"/>
      <c r="BS140" s="2365"/>
      <c r="BT140" s="2365"/>
      <c r="BU140" s="2365"/>
      <c r="BV140" s="2365"/>
      <c r="BW140" s="2365"/>
      <c r="BX140" s="2365"/>
      <c r="BY140" s="2365"/>
      <c r="BZ140" s="2365"/>
    </row>
    <row r="141" spans="1:78" s="349" customFormat="1" ht="14.25">
      <c r="A141" s="358"/>
      <c r="B141" s="1446"/>
      <c r="D141" s="366"/>
      <c r="E141" s="367"/>
      <c r="F141" s="367"/>
      <c r="G141" s="368"/>
      <c r="H141" s="368"/>
      <c r="I141" s="368"/>
      <c r="J141" s="368"/>
      <c r="K141" s="362"/>
      <c r="L141" s="362"/>
      <c r="M141" s="362"/>
      <c r="N141" s="363" t="s">
        <v>2353</v>
      </c>
      <c r="O141" s="363"/>
      <c r="P141" s="364"/>
      <c r="Q141" s="942"/>
      <c r="T141" s="2365"/>
      <c r="U141" s="2365"/>
      <c r="V141" s="2365"/>
      <c r="W141" s="2365"/>
      <c r="X141" s="2365"/>
      <c r="Y141" s="2365"/>
      <c r="Z141" s="2365"/>
      <c r="AA141" s="2365"/>
      <c r="AB141" s="2365"/>
      <c r="AC141" s="2365"/>
      <c r="AD141" s="2365"/>
      <c r="AE141" s="2365"/>
      <c r="AF141" s="2365"/>
      <c r="AG141" s="2365"/>
      <c r="AH141" s="2365"/>
      <c r="AI141" s="2365"/>
      <c r="AJ141" s="2365"/>
      <c r="AK141" s="2365"/>
      <c r="AL141" s="2365"/>
      <c r="AM141" s="2365"/>
      <c r="AN141" s="2365"/>
      <c r="AO141" s="2365"/>
      <c r="AP141" s="2365"/>
      <c r="AQ141" s="2365"/>
      <c r="AR141" s="2365"/>
      <c r="AS141" s="2365"/>
      <c r="AT141" s="2365"/>
      <c r="AU141" s="2365"/>
      <c r="AV141" s="2365"/>
      <c r="AW141" s="2365"/>
      <c r="AX141" s="2365"/>
      <c r="AY141" s="2365"/>
      <c r="AZ141" s="2365"/>
      <c r="BA141" s="2365"/>
      <c r="BB141" s="2365"/>
      <c r="BC141" s="2365"/>
      <c r="BD141" s="2365"/>
      <c r="BE141" s="2365"/>
      <c r="BF141" s="2365"/>
      <c r="BG141" s="2365"/>
      <c r="BH141" s="2365"/>
      <c r="BI141" s="2365"/>
      <c r="BJ141" s="2365"/>
      <c r="BK141" s="2365"/>
      <c r="BL141" s="2365"/>
      <c r="BM141" s="2365"/>
      <c r="BN141" s="2365"/>
      <c r="BO141" s="2365"/>
      <c r="BP141" s="2365"/>
      <c r="BQ141" s="2365"/>
      <c r="BR141" s="2365"/>
      <c r="BS141" s="2365"/>
      <c r="BT141" s="2365"/>
      <c r="BU141" s="2365"/>
      <c r="BV141" s="2365"/>
      <c r="BW141" s="2365"/>
      <c r="BX141" s="2365"/>
      <c r="BY141" s="2365"/>
      <c r="BZ141" s="2365"/>
    </row>
    <row r="142" spans="1:78" s="349" customFormat="1">
      <c r="A142" s="358"/>
      <c r="B142" s="1447"/>
      <c r="D142" s="358"/>
      <c r="G142" s="541"/>
      <c r="H142" s="541"/>
      <c r="I142" s="541"/>
      <c r="J142" s="541"/>
      <c r="K142" s="541"/>
      <c r="L142" s="541"/>
      <c r="M142" s="1188"/>
      <c r="N142" s="3495"/>
      <c r="O142" s="3495"/>
      <c r="P142" s="3495"/>
      <c r="Q142" s="3495"/>
      <c r="T142" s="2365"/>
      <c r="U142" s="2365"/>
      <c r="V142" s="2365"/>
      <c r="W142" s="2365"/>
      <c r="X142" s="2365"/>
      <c r="Y142" s="2365"/>
      <c r="Z142" s="2365"/>
      <c r="AA142" s="2365"/>
      <c r="AB142" s="2365"/>
      <c r="AC142" s="2365"/>
      <c r="AD142" s="2365"/>
      <c r="AE142" s="2365"/>
      <c r="AF142" s="2365"/>
      <c r="AG142" s="2365"/>
      <c r="AH142" s="2365"/>
      <c r="AI142" s="2365"/>
      <c r="AJ142" s="2365"/>
      <c r="AK142" s="2365"/>
      <c r="AL142" s="2365"/>
      <c r="AM142" s="2365"/>
      <c r="AN142" s="2365"/>
      <c r="AO142" s="2365"/>
      <c r="AP142" s="2365"/>
      <c r="AQ142" s="2365"/>
      <c r="AR142" s="2365"/>
      <c r="AS142" s="2365"/>
      <c r="AT142" s="2365"/>
      <c r="AU142" s="2365"/>
      <c r="AV142" s="2365"/>
      <c r="AW142" s="2365"/>
      <c r="AX142" s="2365"/>
      <c r="AY142" s="2365"/>
      <c r="AZ142" s="2365"/>
      <c r="BA142" s="2365"/>
      <c r="BB142" s="2365"/>
      <c r="BC142" s="2365"/>
      <c r="BD142" s="2365"/>
      <c r="BE142" s="2365"/>
      <c r="BF142" s="2365"/>
      <c r="BG142" s="2365"/>
      <c r="BH142" s="2365"/>
      <c r="BI142" s="2365"/>
      <c r="BJ142" s="2365"/>
      <c r="BK142" s="2365"/>
      <c r="BL142" s="2365"/>
      <c r="BM142" s="2365"/>
      <c r="BN142" s="2365"/>
      <c r="BO142" s="2365"/>
      <c r="BP142" s="2365"/>
      <c r="BQ142" s="2365"/>
      <c r="BR142" s="2365"/>
      <c r="BS142" s="2365"/>
      <c r="BT142" s="2365"/>
      <c r="BU142" s="2365"/>
      <c r="BV142" s="2365"/>
      <c r="BW142" s="2365"/>
      <c r="BX142" s="2365"/>
      <c r="BY142" s="2365"/>
      <c r="BZ142" s="2365"/>
    </row>
    <row r="143" spans="1:78" s="349" customFormat="1" ht="14.25">
      <c r="A143" s="358"/>
      <c r="B143" s="1447"/>
      <c r="D143" s="358"/>
      <c r="G143" s="541"/>
      <c r="H143" s="541"/>
      <c r="I143" s="541"/>
      <c r="J143" s="541"/>
      <c r="K143" s="541"/>
      <c r="L143" s="541"/>
      <c r="M143" s="1188"/>
      <c r="N143" s="943"/>
      <c r="O143" s="943"/>
      <c r="P143" s="364"/>
      <c r="Q143" s="942"/>
      <c r="T143" s="2365"/>
      <c r="U143" s="2365"/>
      <c r="V143" s="2365"/>
      <c r="W143" s="2365"/>
      <c r="X143" s="2365"/>
      <c r="Y143" s="2365"/>
      <c r="Z143" s="2365"/>
      <c r="AA143" s="2365"/>
      <c r="AB143" s="2365"/>
      <c r="AC143" s="2365"/>
      <c r="AD143" s="2365"/>
      <c r="AE143" s="2365"/>
      <c r="AF143" s="2365"/>
      <c r="AG143" s="2365"/>
      <c r="AH143" s="2365"/>
      <c r="AI143" s="2365"/>
      <c r="AJ143" s="2365"/>
      <c r="AK143" s="2365"/>
      <c r="AL143" s="2365"/>
      <c r="AM143" s="2365"/>
      <c r="AN143" s="2365"/>
      <c r="AO143" s="2365"/>
      <c r="AP143" s="2365"/>
      <c r="AQ143" s="2365"/>
      <c r="AR143" s="2365"/>
      <c r="AS143" s="2365"/>
      <c r="AT143" s="2365"/>
      <c r="AU143" s="2365"/>
      <c r="AV143" s="2365"/>
      <c r="AW143" s="2365"/>
      <c r="AX143" s="2365"/>
      <c r="AY143" s="2365"/>
      <c r="AZ143" s="2365"/>
      <c r="BA143" s="2365"/>
      <c r="BB143" s="2365"/>
      <c r="BC143" s="2365"/>
      <c r="BD143" s="2365"/>
      <c r="BE143" s="2365"/>
      <c r="BF143" s="2365"/>
      <c r="BG143" s="2365"/>
      <c r="BH143" s="2365"/>
      <c r="BI143" s="2365"/>
      <c r="BJ143" s="2365"/>
      <c r="BK143" s="2365"/>
      <c r="BL143" s="2365"/>
      <c r="BM143" s="2365"/>
      <c r="BN143" s="2365"/>
      <c r="BO143" s="2365"/>
      <c r="BP143" s="2365"/>
      <c r="BQ143" s="2365"/>
      <c r="BR143" s="2365"/>
      <c r="BS143" s="2365"/>
      <c r="BT143" s="2365"/>
      <c r="BU143" s="2365"/>
      <c r="BV143" s="2365"/>
      <c r="BW143" s="2365"/>
      <c r="BX143" s="2365"/>
      <c r="BY143" s="2365"/>
      <c r="BZ143" s="2365"/>
    </row>
    <row r="144" spans="1:78" s="349" customFormat="1" ht="14.25">
      <c r="A144" s="358"/>
      <c r="B144" s="1448"/>
      <c r="C144" s="358"/>
      <c r="D144" s="358"/>
      <c r="E144" s="358"/>
      <c r="F144" s="358"/>
      <c r="G144" s="1188"/>
      <c r="H144" s="1188"/>
      <c r="I144" s="1188"/>
      <c r="J144" s="1188"/>
      <c r="K144" s="1188"/>
      <c r="L144" s="1188"/>
      <c r="M144" s="1188"/>
      <c r="N144" s="369"/>
      <c r="O144" s="369"/>
      <c r="P144" s="370"/>
      <c r="Q144" s="942"/>
      <c r="T144" s="2365"/>
      <c r="U144" s="2365"/>
      <c r="V144" s="2365"/>
      <c r="W144" s="2365"/>
      <c r="X144" s="2365"/>
      <c r="Y144" s="2365"/>
      <c r="Z144" s="2365"/>
      <c r="AA144" s="2365"/>
      <c r="AB144" s="2365"/>
      <c r="AC144" s="2365"/>
      <c r="AD144" s="2365"/>
      <c r="AE144" s="2365"/>
      <c r="AF144" s="2365"/>
      <c r="AG144" s="2365"/>
      <c r="AH144" s="2365"/>
      <c r="AI144" s="2365"/>
      <c r="AJ144" s="2365"/>
      <c r="AK144" s="2365"/>
      <c r="AL144" s="2365"/>
      <c r="AM144" s="2365"/>
      <c r="AN144" s="2365"/>
      <c r="AO144" s="2365"/>
      <c r="AP144" s="2365"/>
      <c r="AQ144" s="2365"/>
      <c r="AR144" s="2365"/>
      <c r="AS144" s="2365"/>
      <c r="AT144" s="2365"/>
      <c r="AU144" s="2365"/>
      <c r="AV144" s="2365"/>
      <c r="AW144" s="2365"/>
      <c r="AX144" s="2365"/>
      <c r="AY144" s="2365"/>
      <c r="AZ144" s="2365"/>
      <c r="BA144" s="2365"/>
      <c r="BB144" s="2365"/>
      <c r="BC144" s="2365"/>
      <c r="BD144" s="2365"/>
      <c r="BE144" s="2365"/>
      <c r="BF144" s="2365"/>
      <c r="BG144" s="2365"/>
      <c r="BH144" s="2365"/>
      <c r="BI144" s="2365"/>
      <c r="BJ144" s="2365"/>
      <c r="BK144" s="2365"/>
      <c r="BL144" s="2365"/>
      <c r="BM144" s="2365"/>
      <c r="BN144" s="2365"/>
      <c r="BO144" s="2365"/>
      <c r="BP144" s="2365"/>
      <c r="BQ144" s="2365"/>
      <c r="BR144" s="2365"/>
      <c r="BS144" s="2365"/>
      <c r="BT144" s="2365"/>
      <c r="BU144" s="2365"/>
      <c r="BV144" s="2365"/>
      <c r="BW144" s="2365"/>
      <c r="BX144" s="2365"/>
      <c r="BY144" s="2365"/>
      <c r="BZ144" s="2365"/>
    </row>
    <row r="145" spans="1:78" s="349" customFormat="1" ht="14.25">
      <c r="A145" s="359"/>
      <c r="B145" s="1447"/>
      <c r="G145" s="541"/>
      <c r="H145" s="541"/>
      <c r="I145" s="541"/>
      <c r="J145" s="541"/>
      <c r="K145" s="541"/>
      <c r="L145" s="541"/>
      <c r="M145" s="362"/>
      <c r="N145" s="371" t="s">
        <v>2948</v>
      </c>
      <c r="O145" s="369"/>
      <c r="P145" s="370"/>
      <c r="Q145" s="942"/>
      <c r="T145" s="2365"/>
      <c r="U145" s="2365"/>
      <c r="V145" s="2365"/>
      <c r="W145" s="2365"/>
      <c r="X145" s="2365"/>
      <c r="Y145" s="2365"/>
      <c r="Z145" s="2365"/>
      <c r="AA145" s="2365"/>
      <c r="AB145" s="2365"/>
      <c r="AC145" s="2365"/>
      <c r="AD145" s="2365"/>
      <c r="AE145" s="2365"/>
      <c r="AF145" s="2365"/>
      <c r="AG145" s="2365"/>
      <c r="AH145" s="2365"/>
      <c r="AI145" s="2365"/>
      <c r="AJ145" s="2365"/>
      <c r="AK145" s="2365"/>
      <c r="AL145" s="2365"/>
      <c r="AM145" s="2365"/>
      <c r="AN145" s="2365"/>
      <c r="AO145" s="2365"/>
      <c r="AP145" s="2365"/>
      <c r="AQ145" s="2365"/>
      <c r="AR145" s="2365"/>
      <c r="AS145" s="2365"/>
      <c r="AT145" s="2365"/>
      <c r="AU145" s="2365"/>
      <c r="AV145" s="2365"/>
      <c r="AW145" s="2365"/>
      <c r="AX145" s="2365"/>
      <c r="AY145" s="2365"/>
      <c r="AZ145" s="2365"/>
      <c r="BA145" s="2365"/>
      <c r="BB145" s="2365"/>
      <c r="BC145" s="2365"/>
      <c r="BD145" s="2365"/>
      <c r="BE145" s="2365"/>
      <c r="BF145" s="2365"/>
      <c r="BG145" s="2365"/>
      <c r="BH145" s="2365"/>
      <c r="BI145" s="2365"/>
      <c r="BJ145" s="2365"/>
      <c r="BK145" s="2365"/>
      <c r="BL145" s="2365"/>
      <c r="BM145" s="2365"/>
      <c r="BN145" s="2365"/>
      <c r="BO145" s="2365"/>
      <c r="BP145" s="2365"/>
      <c r="BQ145" s="2365"/>
      <c r="BR145" s="2365"/>
      <c r="BS145" s="2365"/>
      <c r="BT145" s="2365"/>
      <c r="BU145" s="2365"/>
      <c r="BV145" s="2365"/>
      <c r="BW145" s="2365"/>
      <c r="BX145" s="2365"/>
      <c r="BY145" s="2365"/>
      <c r="BZ145" s="2365"/>
    </row>
    <row r="146" spans="1:78" s="349" customFormat="1" ht="14.25">
      <c r="A146" s="359"/>
      <c r="B146" s="1447"/>
      <c r="G146" s="541"/>
      <c r="H146" s="541"/>
      <c r="I146" s="541"/>
      <c r="J146" s="541"/>
      <c r="K146" s="541"/>
      <c r="L146" s="541"/>
      <c r="M146" s="362"/>
      <c r="N146" s="369" t="s">
        <v>2949</v>
      </c>
      <c r="O146" s="369"/>
      <c r="P146" s="370"/>
      <c r="Q146" s="942"/>
      <c r="T146" s="2365"/>
      <c r="U146" s="2365"/>
      <c r="V146" s="2365"/>
      <c r="W146" s="2365"/>
      <c r="X146" s="2365"/>
      <c r="Y146" s="2365"/>
      <c r="Z146" s="2365"/>
      <c r="AA146" s="2365"/>
      <c r="AB146" s="2365"/>
      <c r="AC146" s="2365"/>
      <c r="AD146" s="2365"/>
      <c r="AE146" s="2365"/>
      <c r="AF146" s="2365"/>
      <c r="AG146" s="2365"/>
      <c r="AH146" s="2365"/>
      <c r="AI146" s="2365"/>
      <c r="AJ146" s="2365"/>
      <c r="AK146" s="2365"/>
      <c r="AL146" s="2365"/>
      <c r="AM146" s="2365"/>
      <c r="AN146" s="2365"/>
      <c r="AO146" s="2365"/>
      <c r="AP146" s="2365"/>
      <c r="AQ146" s="2365"/>
      <c r="AR146" s="2365"/>
      <c r="AS146" s="2365"/>
      <c r="AT146" s="2365"/>
      <c r="AU146" s="2365"/>
      <c r="AV146" s="2365"/>
      <c r="AW146" s="2365"/>
      <c r="AX146" s="2365"/>
      <c r="AY146" s="2365"/>
      <c r="AZ146" s="2365"/>
      <c r="BA146" s="2365"/>
      <c r="BB146" s="2365"/>
      <c r="BC146" s="2365"/>
      <c r="BD146" s="2365"/>
      <c r="BE146" s="2365"/>
      <c r="BF146" s="2365"/>
      <c r="BG146" s="2365"/>
      <c r="BH146" s="2365"/>
      <c r="BI146" s="2365"/>
      <c r="BJ146" s="2365"/>
      <c r="BK146" s="2365"/>
      <c r="BL146" s="2365"/>
      <c r="BM146" s="2365"/>
      <c r="BN146" s="2365"/>
      <c r="BO146" s="2365"/>
      <c r="BP146" s="2365"/>
      <c r="BQ146" s="2365"/>
      <c r="BR146" s="2365"/>
      <c r="BS146" s="2365"/>
      <c r="BT146" s="2365"/>
      <c r="BU146" s="2365"/>
      <c r="BV146" s="2365"/>
      <c r="BW146" s="2365"/>
      <c r="BX146" s="2365"/>
      <c r="BY146" s="2365"/>
      <c r="BZ146" s="2365"/>
    </row>
    <row r="147" spans="1:78" ht="15">
      <c r="A147" s="40"/>
      <c r="B147" s="696"/>
      <c r="C147" s="697"/>
      <c r="D147" s="696"/>
      <c r="E147" s="696"/>
      <c r="F147" s="696"/>
      <c r="G147" s="696"/>
      <c r="H147" s="696"/>
      <c r="I147" s="696"/>
      <c r="J147" s="696"/>
      <c r="K147" s="696"/>
      <c r="L147" s="696"/>
      <c r="M147" s="696"/>
      <c r="N147" s="696"/>
      <c r="O147" s="696"/>
      <c r="P147" s="696"/>
      <c r="Q147" s="696"/>
      <c r="R147" s="696"/>
      <c r="S147" s="696"/>
    </row>
    <row r="148" spans="1:78" ht="15">
      <c r="A148" s="40"/>
      <c r="B148" s="696"/>
      <c r="C148" s="697"/>
      <c r="D148" s="696"/>
      <c r="E148" s="696"/>
      <c r="F148" s="696"/>
      <c r="G148" s="696"/>
      <c r="H148" s="696"/>
      <c r="I148" s="696"/>
      <c r="J148" s="696"/>
      <c r="K148" s="696"/>
      <c r="L148" s="696"/>
      <c r="M148" s="696"/>
      <c r="N148" s="696"/>
      <c r="O148" s="696"/>
      <c r="P148" s="696"/>
      <c r="Q148" s="696"/>
      <c r="R148" s="696"/>
      <c r="S148" s="696"/>
    </row>
    <row r="149" spans="1:78" ht="15.75">
      <c r="A149" s="40"/>
      <c r="B149" s="696"/>
      <c r="C149" s="697"/>
      <c r="D149" s="696"/>
      <c r="E149" s="696"/>
      <c r="F149" s="696"/>
      <c r="G149" s="696"/>
      <c r="H149" s="696"/>
      <c r="I149" s="696"/>
      <c r="J149" s="696"/>
      <c r="K149" s="696"/>
      <c r="L149" s="696"/>
      <c r="M149" s="696"/>
      <c r="N149" s="696"/>
      <c r="O149" s="696"/>
      <c r="P149" s="696"/>
      <c r="Q149" s="3645"/>
      <c r="R149" s="3646"/>
      <c r="S149" s="3646"/>
    </row>
    <row r="150" spans="1:78" ht="15">
      <c r="A150" s="40"/>
      <c r="B150" s="696"/>
      <c r="C150" s="697"/>
      <c r="D150" s="696"/>
      <c r="E150" s="696"/>
      <c r="F150" s="696"/>
      <c r="G150" s="696"/>
      <c r="H150" s="696"/>
      <c r="I150" s="696"/>
      <c r="J150" s="696"/>
      <c r="K150" s="696"/>
      <c r="L150" s="696"/>
      <c r="M150" s="696"/>
      <c r="N150" s="696"/>
      <c r="O150" s="696"/>
      <c r="P150" s="696"/>
      <c r="Q150" s="3643"/>
      <c r="R150" s="3644"/>
      <c r="S150" s="3644"/>
    </row>
    <row r="151" spans="1:78">
      <c r="A151" s="40"/>
      <c r="B151" s="40"/>
      <c r="C151" s="547"/>
      <c r="D151" s="40"/>
      <c r="E151" s="40"/>
      <c r="F151" s="40"/>
      <c r="G151" s="40"/>
      <c r="H151" s="40"/>
      <c r="I151" s="40"/>
      <c r="J151" s="40"/>
      <c r="K151" s="40"/>
      <c r="L151" s="40"/>
      <c r="M151" s="40"/>
      <c r="N151" s="40"/>
      <c r="O151" s="40"/>
      <c r="P151" s="40"/>
      <c r="Q151" s="40"/>
      <c r="R151" s="40"/>
      <c r="S151" s="40"/>
    </row>
  </sheetData>
  <mergeCells count="19">
    <mergeCell ref="S1:S3"/>
    <mergeCell ref="S8:S9"/>
    <mergeCell ref="Q150:S150"/>
    <mergeCell ref="Q149:S149"/>
    <mergeCell ref="N142:Q142"/>
    <mergeCell ref="B10:H10"/>
    <mergeCell ref="A1:R1"/>
    <mergeCell ref="A2:R2"/>
    <mergeCell ref="A4:E4"/>
    <mergeCell ref="A5:E5"/>
    <mergeCell ref="A8:A9"/>
    <mergeCell ref="B8:H9"/>
    <mergeCell ref="I8:I9"/>
    <mergeCell ref="M8:P8"/>
    <mergeCell ref="R8:R9"/>
    <mergeCell ref="Q8:Q9"/>
    <mergeCell ref="K8:K9"/>
    <mergeCell ref="L8:L9"/>
    <mergeCell ref="J8:J9"/>
  </mergeCells>
  <printOptions horizontalCentered="1"/>
  <pageMargins left="0.31496062992125984" right="0.31496062992125984" top="0.74803149606299213" bottom="0.74803149606299213" header="0.31496062992125984" footer="0.31496062992125984"/>
  <pageSetup paperSize="14" scale="70" orientation="landscape" horizontalDpi="4294967293" verticalDpi="4294967293"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236"/>
  <sheetViews>
    <sheetView view="pageBreakPreview" topLeftCell="A32" zoomScale="86" zoomScaleNormal="100" zoomScaleSheetLayoutView="86" workbookViewId="0">
      <selection activeCell="A59" sqref="A59:XFD59"/>
    </sheetView>
  </sheetViews>
  <sheetFormatPr defaultColWidth="9.140625" defaultRowHeight="12.75"/>
  <cols>
    <col min="1" max="1" width="3" style="50" customWidth="1"/>
    <col min="2" max="2" width="3.140625" style="50" customWidth="1"/>
    <col min="3" max="3" width="2.7109375" style="698" customWidth="1"/>
    <col min="4" max="4" width="2.7109375" style="50" customWidth="1"/>
    <col min="5" max="5" width="2" style="50" customWidth="1"/>
    <col min="6" max="6" width="59.7109375" style="50" customWidth="1"/>
    <col min="7" max="7" width="14.85546875" style="50" customWidth="1"/>
    <col min="8" max="18" width="12.7109375" style="50" customWidth="1"/>
    <col min="19" max="16384" width="9.140625" style="50"/>
  </cols>
  <sheetData>
    <row r="1" spans="1:18" s="349" customFormat="1">
      <c r="A1" s="3468" t="s">
        <v>0</v>
      </c>
      <c r="B1" s="3468"/>
      <c r="C1" s="3468"/>
      <c r="D1" s="3468"/>
      <c r="E1" s="3468"/>
      <c r="F1" s="3468"/>
      <c r="G1" s="3468"/>
      <c r="H1" s="3468"/>
      <c r="I1" s="3468"/>
      <c r="J1" s="3468"/>
      <c r="K1" s="3468"/>
      <c r="L1" s="3468"/>
      <c r="M1" s="3468"/>
      <c r="N1" s="3468"/>
      <c r="O1" s="3468"/>
      <c r="P1" s="3468"/>
      <c r="Q1" s="3468"/>
      <c r="R1" s="3468"/>
    </row>
    <row r="2" spans="1:18" s="349" customFormat="1">
      <c r="A2" s="3469" t="s">
        <v>2952</v>
      </c>
      <c r="B2" s="3469"/>
      <c r="C2" s="3469"/>
      <c r="D2" s="3469"/>
      <c r="E2" s="3469"/>
      <c r="F2" s="3469"/>
      <c r="G2" s="3469"/>
      <c r="H2" s="3469"/>
      <c r="I2" s="3469"/>
      <c r="J2" s="3469"/>
      <c r="K2" s="3469"/>
      <c r="L2" s="3469"/>
      <c r="M2" s="3469"/>
      <c r="N2" s="3469"/>
      <c r="O2" s="3469"/>
      <c r="P2" s="3469"/>
      <c r="Q2" s="3469"/>
      <c r="R2" s="3469"/>
    </row>
    <row r="3" spans="1:18" s="349" customFormat="1">
      <c r="A3" s="3468"/>
      <c r="B3" s="3468"/>
      <c r="C3" s="3468"/>
      <c r="D3" s="3468"/>
      <c r="E3" s="3468"/>
      <c r="F3" s="3468"/>
      <c r="G3" s="3468"/>
      <c r="H3" s="3468"/>
      <c r="I3" s="3468"/>
      <c r="J3" s="3468"/>
      <c r="K3" s="3468"/>
      <c r="L3" s="3468"/>
      <c r="M3" s="3468"/>
      <c r="N3" s="3468"/>
      <c r="O3" s="3468"/>
      <c r="P3" s="3468"/>
      <c r="Q3" s="3468"/>
      <c r="R3" s="1226"/>
    </row>
    <row r="4" spans="1:18" s="349" customFormat="1">
      <c r="A4" s="3474" t="s">
        <v>1</v>
      </c>
      <c r="B4" s="3474"/>
      <c r="C4" s="3474"/>
      <c r="D4" s="3474"/>
      <c r="E4" s="3474"/>
      <c r="F4" s="1191" t="s">
        <v>2</v>
      </c>
      <c r="G4" s="2766"/>
      <c r="H4" s="535"/>
      <c r="I4" s="535"/>
      <c r="J4" s="535"/>
      <c r="K4" s="535"/>
      <c r="L4" s="535"/>
      <c r="M4" s="535"/>
      <c r="N4" s="535"/>
      <c r="O4" s="535"/>
      <c r="P4" s="535"/>
      <c r="Q4" s="1189"/>
      <c r="R4" s="1226"/>
    </row>
    <row r="5" spans="1:18" s="349" customFormat="1">
      <c r="A5" s="3474" t="s">
        <v>3</v>
      </c>
      <c r="B5" s="3474"/>
      <c r="C5" s="3474"/>
      <c r="D5" s="3474"/>
      <c r="E5" s="3474"/>
      <c r="F5" s="1191" t="s">
        <v>4</v>
      </c>
      <c r="G5" s="2766"/>
      <c r="H5" s="535"/>
      <c r="I5" s="535"/>
      <c r="J5" s="535"/>
      <c r="K5" s="535"/>
      <c r="L5" s="535"/>
      <c r="M5" s="535"/>
      <c r="N5" s="535"/>
      <c r="O5" s="535"/>
      <c r="P5" s="535"/>
      <c r="Q5" s="1189"/>
      <c r="R5" s="1226"/>
    </row>
    <row r="6" spans="1:18" s="349" customFormat="1">
      <c r="A6" s="1191" t="s">
        <v>5</v>
      </c>
      <c r="B6" s="1191"/>
      <c r="C6" s="1191"/>
      <c r="D6" s="1191"/>
      <c r="E6" s="1191"/>
      <c r="F6" s="1191" t="s">
        <v>2979</v>
      </c>
      <c r="G6" s="2766"/>
      <c r="H6" s="535"/>
      <c r="I6" s="535"/>
      <c r="J6" s="535"/>
      <c r="K6" s="535"/>
      <c r="L6" s="535"/>
      <c r="M6" s="535"/>
      <c r="N6" s="535"/>
      <c r="O6" s="535"/>
      <c r="P6" s="535"/>
      <c r="Q6" s="1189"/>
      <c r="R6" s="1226"/>
    </row>
    <row r="7" spans="1:18" s="349" customFormat="1" ht="13.5" thickBot="1">
      <c r="A7" s="1189"/>
      <c r="B7" s="1189"/>
      <c r="C7" s="1189"/>
      <c r="D7" s="1189"/>
      <c r="E7" s="1189"/>
      <c r="F7" s="1189"/>
      <c r="G7" s="2764"/>
      <c r="H7" s="535"/>
      <c r="I7" s="535"/>
      <c r="J7" s="535"/>
      <c r="K7" s="535"/>
      <c r="L7" s="535"/>
      <c r="M7" s="535"/>
      <c r="N7" s="535"/>
      <c r="O7" s="535"/>
      <c r="P7" s="535"/>
      <c r="Q7" s="1189"/>
      <c r="R7" s="348"/>
    </row>
    <row r="8" spans="1:18" s="349" customFormat="1" ht="20.100000000000001" customHeight="1" thickBot="1">
      <c r="A8" s="3487" t="s">
        <v>6</v>
      </c>
      <c r="B8" s="3488" t="s">
        <v>7</v>
      </c>
      <c r="C8" s="3488"/>
      <c r="D8" s="3488"/>
      <c r="E8" s="3488"/>
      <c r="F8" s="3488"/>
      <c r="G8" s="3553" t="s">
        <v>3301</v>
      </c>
      <c r="H8" s="3475" t="s">
        <v>2943</v>
      </c>
      <c r="I8" s="3470" t="s">
        <v>2954</v>
      </c>
      <c r="J8" s="3470" t="s">
        <v>2955</v>
      </c>
      <c r="K8" s="3470" t="s">
        <v>2956</v>
      </c>
      <c r="L8" s="3477" t="s">
        <v>2944</v>
      </c>
      <c r="M8" s="3477"/>
      <c r="N8" s="3477"/>
      <c r="O8" s="3478"/>
      <c r="P8" s="3480" t="s">
        <v>2945</v>
      </c>
      <c r="Q8" s="3479" t="s">
        <v>8</v>
      </c>
      <c r="R8" s="3472" t="s">
        <v>723</v>
      </c>
    </row>
    <row r="9" spans="1:18" s="349" customFormat="1" ht="20.100000000000001" customHeight="1">
      <c r="A9" s="3487"/>
      <c r="B9" s="3488"/>
      <c r="C9" s="3488"/>
      <c r="D9" s="3488"/>
      <c r="E9" s="3488"/>
      <c r="F9" s="3488"/>
      <c r="G9" s="3554"/>
      <c r="H9" s="3476"/>
      <c r="I9" s="3471"/>
      <c r="J9" s="3471"/>
      <c r="K9" s="3471"/>
      <c r="L9" s="1193" t="s">
        <v>2716</v>
      </c>
      <c r="M9" s="536" t="s">
        <v>2717</v>
      </c>
      <c r="N9" s="536" t="s">
        <v>2718</v>
      </c>
      <c r="O9" s="537" t="s">
        <v>2719</v>
      </c>
      <c r="P9" s="3481"/>
      <c r="Q9" s="3479"/>
      <c r="R9" s="3473"/>
    </row>
    <row r="10" spans="1:18" s="349" customFormat="1" ht="13.5" thickBot="1">
      <c r="A10" s="350">
        <v>1</v>
      </c>
      <c r="B10" s="3483">
        <v>2</v>
      </c>
      <c r="C10" s="3484"/>
      <c r="D10" s="3484"/>
      <c r="E10" s="3484"/>
      <c r="F10" s="3485"/>
      <c r="G10" s="2763"/>
      <c r="H10" s="1227">
        <v>3</v>
      </c>
      <c r="I10" s="1227">
        <v>4</v>
      </c>
      <c r="J10" s="1227">
        <v>5</v>
      </c>
      <c r="K10" s="1227">
        <v>6</v>
      </c>
      <c r="L10" s="351">
        <v>7</v>
      </c>
      <c r="M10" s="351">
        <v>8</v>
      </c>
      <c r="N10" s="351">
        <v>9</v>
      </c>
      <c r="O10" s="351">
        <v>10</v>
      </c>
      <c r="P10" s="351">
        <v>11</v>
      </c>
      <c r="Q10" s="1190">
        <v>12</v>
      </c>
      <c r="R10" s="352">
        <v>13</v>
      </c>
    </row>
    <row r="11" spans="1:18">
      <c r="A11" s="795"/>
      <c r="B11" s="796"/>
      <c r="C11" s="797"/>
      <c r="D11" s="797"/>
      <c r="E11" s="797"/>
      <c r="F11" s="3033"/>
      <c r="G11" s="797"/>
      <c r="H11" s="1472"/>
      <c r="I11" s="1472"/>
      <c r="J11" s="1472"/>
      <c r="K11" s="1472"/>
      <c r="L11" s="1472"/>
      <c r="M11" s="1472"/>
      <c r="N11" s="1472"/>
      <c r="O11" s="1472"/>
      <c r="P11" s="1472"/>
      <c r="Q11" s="1472"/>
      <c r="R11" s="1473"/>
    </row>
    <row r="12" spans="1:18">
      <c r="A12" s="798"/>
      <c r="B12" s="799" t="s">
        <v>3267</v>
      </c>
      <c r="C12" s="800"/>
      <c r="D12" s="801"/>
      <c r="E12" s="801"/>
      <c r="F12" s="3031"/>
      <c r="G12" s="2918"/>
      <c r="H12" s="1283"/>
      <c r="I12" s="1283"/>
      <c r="J12" s="1283"/>
      <c r="K12" s="1283"/>
      <c r="L12" s="1244"/>
      <c r="M12" s="1244"/>
      <c r="N12" s="1285"/>
      <c r="O12" s="1285"/>
      <c r="P12" s="1285"/>
      <c r="Q12" s="1289"/>
      <c r="R12" s="1474"/>
    </row>
    <row r="13" spans="1:18">
      <c r="A13" s="2915"/>
      <c r="B13" s="2916" t="s">
        <v>3003</v>
      </c>
      <c r="C13" s="2925"/>
      <c r="D13" s="2927"/>
      <c r="E13" s="2927"/>
      <c r="F13" s="3031"/>
      <c r="G13" s="2927"/>
      <c r="H13" s="2998"/>
      <c r="I13" s="2998"/>
      <c r="J13" s="2998"/>
      <c r="K13" s="2919"/>
      <c r="L13" s="2920"/>
      <c r="M13" s="2920"/>
      <c r="N13" s="2921"/>
      <c r="O13" s="2921"/>
      <c r="P13" s="2921"/>
      <c r="Q13" s="2922"/>
      <c r="R13" s="2923"/>
    </row>
    <row r="14" spans="1:18" s="2678" customFormat="1" ht="30.75" customHeight="1">
      <c r="A14" s="3005"/>
      <c r="B14" s="3006"/>
      <c r="C14" s="3652" t="s">
        <v>3242</v>
      </c>
      <c r="D14" s="3652"/>
      <c r="E14" s="3652"/>
      <c r="F14" s="3653"/>
      <c r="G14" s="3011"/>
      <c r="H14" s="3012">
        <v>66.820999999999998</v>
      </c>
      <c r="I14" s="3013">
        <v>77.03</v>
      </c>
      <c r="J14" s="3013">
        <v>92.5</v>
      </c>
      <c r="K14" s="3014"/>
      <c r="L14" s="3007"/>
      <c r="M14" s="3007"/>
      <c r="N14" s="3008"/>
      <c r="O14" s="3008"/>
      <c r="P14" s="3008"/>
      <c r="Q14" s="3009"/>
      <c r="R14" s="3010"/>
    </row>
    <row r="15" spans="1:18" s="2678" customFormat="1" ht="30.75" customHeight="1">
      <c r="A15" s="3005"/>
      <c r="B15" s="3006"/>
      <c r="C15" s="3652" t="s">
        <v>3243</v>
      </c>
      <c r="D15" s="3652"/>
      <c r="E15" s="3652"/>
      <c r="F15" s="3653"/>
      <c r="G15" s="3011"/>
      <c r="H15" s="3015">
        <v>56</v>
      </c>
      <c r="I15" s="3013">
        <v>43.96</v>
      </c>
      <c r="J15" s="3013">
        <v>43.98</v>
      </c>
      <c r="K15" s="3014"/>
      <c r="L15" s="3007"/>
      <c r="M15" s="3007"/>
      <c r="N15" s="3008"/>
      <c r="O15" s="3008"/>
      <c r="P15" s="3008"/>
      <c r="Q15" s="3009"/>
      <c r="R15" s="3010"/>
    </row>
    <row r="16" spans="1:18" s="2678" customFormat="1" ht="30.75" customHeight="1">
      <c r="A16" s="3005"/>
      <c r="B16" s="3006"/>
      <c r="C16" s="3652" t="s">
        <v>3244</v>
      </c>
      <c r="D16" s="3652"/>
      <c r="E16" s="3652"/>
      <c r="F16" s="3653"/>
      <c r="G16" s="3011"/>
      <c r="H16" s="3013">
        <v>68</v>
      </c>
      <c r="I16" s="3013">
        <v>84.69</v>
      </c>
      <c r="J16" s="3013">
        <v>79.27</v>
      </c>
      <c r="K16" s="3014"/>
      <c r="L16" s="3007"/>
      <c r="M16" s="3007"/>
      <c r="N16" s="3008"/>
      <c r="O16" s="3008"/>
      <c r="P16" s="3008"/>
      <c r="Q16" s="3009"/>
      <c r="R16" s="3010"/>
    </row>
    <row r="17" spans="1:18" s="2678" customFormat="1" ht="30.75" customHeight="1">
      <c r="A17" s="3005"/>
      <c r="B17" s="3006"/>
      <c r="C17" s="3654" t="s">
        <v>3245</v>
      </c>
      <c r="D17" s="3654"/>
      <c r="E17" s="3654"/>
      <c r="F17" s="3655"/>
      <c r="G17" s="3016"/>
      <c r="H17" s="3013">
        <v>40.51</v>
      </c>
      <c r="I17" s="3013">
        <v>42.38</v>
      </c>
      <c r="J17" s="3013">
        <v>47.35</v>
      </c>
      <c r="K17" s="3014"/>
      <c r="L17" s="3007"/>
      <c r="M17" s="3007"/>
      <c r="N17" s="3008"/>
      <c r="O17" s="3008"/>
      <c r="P17" s="3008"/>
      <c r="Q17" s="3009"/>
      <c r="R17" s="3010"/>
    </row>
    <row r="18" spans="1:18" s="2678" customFormat="1" ht="30.75" customHeight="1">
      <c r="A18" s="3005"/>
      <c r="B18" s="3006"/>
      <c r="C18" s="3652" t="s">
        <v>3246</v>
      </c>
      <c r="D18" s="3652"/>
      <c r="E18" s="3652"/>
      <c r="F18" s="3653"/>
      <c r="G18" s="3011"/>
      <c r="H18" s="3017" t="s">
        <v>1292</v>
      </c>
      <c r="I18" s="3017" t="s">
        <v>1292</v>
      </c>
      <c r="J18" s="3017" t="s">
        <v>1292</v>
      </c>
      <c r="K18" s="3014"/>
      <c r="L18" s="3007"/>
      <c r="M18" s="3007"/>
      <c r="N18" s="3008"/>
      <c r="O18" s="3008"/>
      <c r="P18" s="3008"/>
      <c r="Q18" s="3009"/>
      <c r="R18" s="3010"/>
    </row>
    <row r="19" spans="1:18" s="2678" customFormat="1" ht="12.75" customHeight="1">
      <c r="A19" s="3005"/>
      <c r="B19" s="3006"/>
      <c r="C19" s="3652" t="s">
        <v>3247</v>
      </c>
      <c r="D19" s="3652"/>
      <c r="E19" s="3652"/>
      <c r="F19" s="3653"/>
      <c r="G19" s="3011"/>
      <c r="H19" s="3015">
        <v>77</v>
      </c>
      <c r="I19" s="3015">
        <v>78</v>
      </c>
      <c r="J19" s="3015">
        <v>81</v>
      </c>
      <c r="K19" s="3014"/>
      <c r="L19" s="3007"/>
      <c r="M19" s="3007"/>
      <c r="N19" s="3008"/>
      <c r="O19" s="3008"/>
      <c r="P19" s="3008"/>
      <c r="Q19" s="3009"/>
      <c r="R19" s="3010"/>
    </row>
    <row r="20" spans="1:18" s="2678" customFormat="1" ht="38.25" customHeight="1">
      <c r="A20" s="3005"/>
      <c r="B20" s="3006"/>
      <c r="C20" s="3656" t="s">
        <v>3248</v>
      </c>
      <c r="D20" s="3656"/>
      <c r="E20" s="3656"/>
      <c r="F20" s="3657"/>
      <c r="G20" s="3018"/>
      <c r="H20" s="3017" t="s">
        <v>1292</v>
      </c>
      <c r="I20" s="3017" t="s">
        <v>1292</v>
      </c>
      <c r="J20" s="3017" t="s">
        <v>1292</v>
      </c>
      <c r="K20" s="3014"/>
      <c r="L20" s="3007"/>
      <c r="M20" s="3007"/>
      <c r="N20" s="3008"/>
      <c r="O20" s="3008"/>
      <c r="P20" s="3008"/>
      <c r="Q20" s="3009"/>
      <c r="R20" s="3010"/>
    </row>
    <row r="21" spans="1:18" s="2678" customFormat="1" ht="30.75" customHeight="1">
      <c r="A21" s="3005"/>
      <c r="B21" s="3006"/>
      <c r="C21" s="3652" t="s">
        <v>3249</v>
      </c>
      <c r="D21" s="3652"/>
      <c r="E21" s="3652"/>
      <c r="F21" s="3653"/>
      <c r="G21" s="3011"/>
      <c r="H21" s="3015"/>
      <c r="I21" s="3015"/>
      <c r="J21" s="3015"/>
      <c r="K21" s="3014"/>
      <c r="L21" s="3007"/>
      <c r="M21" s="3007"/>
      <c r="N21" s="3008"/>
      <c r="O21" s="3008"/>
      <c r="P21" s="3008"/>
      <c r="Q21" s="3009"/>
      <c r="R21" s="3010"/>
    </row>
    <row r="22" spans="1:18" s="2678" customFormat="1" ht="51" customHeight="1">
      <c r="A22" s="3005"/>
      <c r="B22" s="3006"/>
      <c r="C22" s="3652" t="s">
        <v>3250</v>
      </c>
      <c r="D22" s="3652"/>
      <c r="E22" s="3652"/>
      <c r="F22" s="3653"/>
      <c r="G22" s="3011"/>
      <c r="H22" s="3015"/>
      <c r="I22" s="3015"/>
      <c r="J22" s="3015"/>
      <c r="K22" s="3014"/>
      <c r="L22" s="3007"/>
      <c r="M22" s="3007"/>
      <c r="N22" s="3008"/>
      <c r="O22" s="3008"/>
      <c r="P22" s="3008"/>
      <c r="Q22" s="3009"/>
      <c r="R22" s="3010"/>
    </row>
    <row r="23" spans="1:18" s="2678" customFormat="1" ht="30.75" customHeight="1">
      <c r="A23" s="3005"/>
      <c r="B23" s="3006"/>
      <c r="C23" s="3652" t="s">
        <v>3251</v>
      </c>
      <c r="D23" s="3652"/>
      <c r="E23" s="3652"/>
      <c r="F23" s="3653"/>
      <c r="G23" s="3011"/>
      <c r="H23" s="3015">
        <v>88</v>
      </c>
      <c r="I23" s="3015">
        <v>93.69</v>
      </c>
      <c r="J23" s="3015">
        <v>95.24</v>
      </c>
      <c r="K23" s="3014"/>
      <c r="L23" s="3007"/>
      <c r="M23" s="3007"/>
      <c r="N23" s="3008"/>
      <c r="O23" s="3008"/>
      <c r="P23" s="3008"/>
      <c r="Q23" s="3009"/>
      <c r="R23" s="3010"/>
    </row>
    <row r="24" spans="1:18" s="2678" customFormat="1" ht="30.75" customHeight="1">
      <c r="A24" s="3005"/>
      <c r="B24" s="3006"/>
      <c r="C24" s="3652" t="s">
        <v>3252</v>
      </c>
      <c r="D24" s="3652"/>
      <c r="E24" s="3652"/>
      <c r="F24" s="3653"/>
      <c r="G24" s="3011"/>
      <c r="H24" s="3012">
        <v>66.820999999999998</v>
      </c>
      <c r="I24" s="3013">
        <v>66.38</v>
      </c>
      <c r="J24" s="3013">
        <v>66.5</v>
      </c>
      <c r="K24" s="3014"/>
      <c r="L24" s="3007"/>
      <c r="M24" s="3007"/>
      <c r="N24" s="3008"/>
      <c r="O24" s="3008"/>
      <c r="P24" s="3008"/>
      <c r="Q24" s="3009"/>
      <c r="R24" s="3010"/>
    </row>
    <row r="25" spans="1:18" s="2678" customFormat="1" ht="57" customHeight="1">
      <c r="A25" s="3005"/>
      <c r="B25" s="3006"/>
      <c r="C25" s="3652" t="s">
        <v>3253</v>
      </c>
      <c r="D25" s="3652"/>
      <c r="E25" s="3652"/>
      <c r="F25" s="3653"/>
      <c r="G25" s="3011"/>
      <c r="H25" s="3017" t="s">
        <v>1292</v>
      </c>
      <c r="I25" s="3017" t="s">
        <v>1292</v>
      </c>
      <c r="J25" s="3017" t="s">
        <v>1292</v>
      </c>
      <c r="K25" s="3014"/>
      <c r="L25" s="3007"/>
      <c r="M25" s="3007"/>
      <c r="N25" s="3008"/>
      <c r="O25" s="3008"/>
      <c r="P25" s="3008"/>
      <c r="Q25" s="3009"/>
      <c r="R25" s="3010"/>
    </row>
    <row r="26" spans="1:18" s="2678" customFormat="1" ht="42" customHeight="1">
      <c r="A26" s="3005"/>
      <c r="B26" s="3006"/>
      <c r="C26" s="3654" t="s">
        <v>3254</v>
      </c>
      <c r="D26" s="3654"/>
      <c r="E26" s="3654"/>
      <c r="F26" s="3655"/>
      <c r="G26" s="3016"/>
      <c r="H26" s="3017" t="s">
        <v>1292</v>
      </c>
      <c r="I26" s="3017" t="s">
        <v>1292</v>
      </c>
      <c r="J26" s="3017" t="s">
        <v>1292</v>
      </c>
      <c r="K26" s="3014"/>
      <c r="L26" s="3007"/>
      <c r="M26" s="3007"/>
      <c r="N26" s="3008"/>
      <c r="O26" s="3008"/>
      <c r="P26" s="3008"/>
      <c r="Q26" s="3009"/>
      <c r="R26" s="3010"/>
    </row>
    <row r="27" spans="1:18" s="2678" customFormat="1" ht="30.75" customHeight="1">
      <c r="A27" s="3005"/>
      <c r="B27" s="3006"/>
      <c r="C27" s="3652" t="s">
        <v>3255</v>
      </c>
      <c r="D27" s="3652"/>
      <c r="E27" s="3652"/>
      <c r="F27" s="3653"/>
      <c r="G27" s="3011"/>
      <c r="H27" s="3013">
        <v>74.83</v>
      </c>
      <c r="I27" s="3013">
        <v>74.83</v>
      </c>
      <c r="J27" s="3019">
        <v>78.3</v>
      </c>
      <c r="K27" s="3014"/>
      <c r="L27" s="3007"/>
      <c r="M27" s="3007"/>
      <c r="N27" s="3008"/>
      <c r="O27" s="3008"/>
      <c r="P27" s="3008"/>
      <c r="Q27" s="3009"/>
      <c r="R27" s="3010"/>
    </row>
    <row r="28" spans="1:18" s="2678" customFormat="1" ht="30.75" customHeight="1">
      <c r="A28" s="3005"/>
      <c r="B28" s="3006"/>
      <c r="C28" s="3652" t="s">
        <v>3256</v>
      </c>
      <c r="D28" s="3652"/>
      <c r="E28" s="3652"/>
      <c r="F28" s="3653"/>
      <c r="G28" s="3011"/>
      <c r="H28" s="3013">
        <v>54.96</v>
      </c>
      <c r="I28" s="3013">
        <v>59.45</v>
      </c>
      <c r="J28" s="3019">
        <v>62.34</v>
      </c>
      <c r="K28" s="3014"/>
      <c r="L28" s="3007"/>
      <c r="M28" s="3007"/>
      <c r="N28" s="3008"/>
      <c r="O28" s="3008"/>
      <c r="P28" s="3008"/>
      <c r="Q28" s="3009"/>
      <c r="R28" s="3010"/>
    </row>
    <row r="29" spans="1:18" s="2678" customFormat="1" ht="14.25" customHeight="1">
      <c r="A29" s="3005"/>
      <c r="B29" s="3006"/>
      <c r="C29" s="3652" t="s">
        <v>3257</v>
      </c>
      <c r="D29" s="3652"/>
      <c r="E29" s="3652"/>
      <c r="F29" s="3653"/>
      <c r="G29" s="3011"/>
      <c r="H29" s="3013">
        <v>45.35</v>
      </c>
      <c r="I29" s="3013">
        <v>46.72</v>
      </c>
      <c r="J29" s="3019">
        <v>46.72</v>
      </c>
      <c r="K29" s="3014"/>
      <c r="L29" s="3007"/>
      <c r="M29" s="3007"/>
      <c r="N29" s="3008"/>
      <c r="O29" s="3008"/>
      <c r="P29" s="3008"/>
      <c r="Q29" s="3009"/>
      <c r="R29" s="3010"/>
    </row>
    <row r="30" spans="1:18" s="2678" customFormat="1" ht="15.75" customHeight="1">
      <c r="A30" s="3005"/>
      <c r="B30" s="3006"/>
      <c r="C30" s="3652" t="s">
        <v>3258</v>
      </c>
      <c r="D30" s="3652"/>
      <c r="E30" s="3652"/>
      <c r="F30" s="3653"/>
      <c r="G30" s="3011"/>
      <c r="H30" s="3015">
        <v>86</v>
      </c>
      <c r="I30" s="3015">
        <v>87.5</v>
      </c>
      <c r="J30" s="3015">
        <v>84.15</v>
      </c>
      <c r="K30" s="3014"/>
      <c r="L30" s="3007"/>
      <c r="M30" s="3007"/>
      <c r="N30" s="3008"/>
      <c r="O30" s="3008"/>
      <c r="P30" s="3008"/>
      <c r="Q30" s="3009"/>
      <c r="R30" s="3010"/>
    </row>
    <row r="31" spans="1:18" s="2678" customFormat="1" ht="30.75" customHeight="1">
      <c r="A31" s="3005"/>
      <c r="B31" s="3006"/>
      <c r="C31" s="3652" t="s">
        <v>3259</v>
      </c>
      <c r="D31" s="3652"/>
      <c r="E31" s="3652"/>
      <c r="F31" s="3653"/>
      <c r="G31" s="3011"/>
      <c r="H31" s="3015">
        <v>84</v>
      </c>
      <c r="I31" s="3015">
        <v>86</v>
      </c>
      <c r="J31" s="3015">
        <v>87</v>
      </c>
      <c r="K31" s="3014"/>
      <c r="L31" s="3007"/>
      <c r="M31" s="3007"/>
      <c r="N31" s="3008"/>
      <c r="O31" s="3008"/>
      <c r="P31" s="3008"/>
      <c r="Q31" s="3009"/>
      <c r="R31" s="3010"/>
    </row>
    <row r="32" spans="1:18" ht="13.5">
      <c r="A32" s="2915"/>
      <c r="B32" s="2916"/>
      <c r="C32" s="2926"/>
      <c r="D32" s="2928"/>
      <c r="E32" s="2928"/>
      <c r="F32" s="3031"/>
      <c r="G32" s="2928"/>
      <c r="H32" s="2856"/>
      <c r="I32" s="2856"/>
      <c r="J32" s="2856"/>
      <c r="K32" s="2997"/>
      <c r="L32" s="2920"/>
      <c r="M32" s="2920"/>
      <c r="N32" s="2921"/>
      <c r="O32" s="2921"/>
      <c r="P32" s="2921"/>
      <c r="Q32" s="2922"/>
      <c r="R32" s="2923"/>
    </row>
    <row r="33" spans="1:18">
      <c r="A33" s="2915"/>
      <c r="B33" s="2916" t="s">
        <v>3009</v>
      </c>
      <c r="C33" s="2917"/>
      <c r="D33" s="2918"/>
      <c r="E33" s="2918"/>
      <c r="F33" s="3031"/>
      <c r="G33" s="2918"/>
      <c r="H33" s="2999"/>
      <c r="I33" s="2999"/>
      <c r="J33" s="2999"/>
      <c r="K33" s="2919"/>
      <c r="L33" s="2920"/>
      <c r="M33" s="2920"/>
      <c r="N33" s="2921"/>
      <c r="O33" s="2921"/>
      <c r="P33" s="2921"/>
      <c r="Q33" s="2922"/>
      <c r="R33" s="2923"/>
    </row>
    <row r="34" spans="1:18" ht="27.75" customHeight="1">
      <c r="A34" s="2915"/>
      <c r="B34" s="2916"/>
      <c r="C34" s="3617" t="s">
        <v>3268</v>
      </c>
      <c r="D34" s="3617"/>
      <c r="E34" s="3617"/>
      <c r="F34" s="3651"/>
      <c r="G34" s="2956"/>
      <c r="H34" s="2919"/>
      <c r="I34" s="3002">
        <v>0.84</v>
      </c>
      <c r="J34" s="3003">
        <v>0.85260000000000002</v>
      </c>
      <c r="K34" s="2997"/>
      <c r="L34" s="2920"/>
      <c r="M34" s="2920"/>
      <c r="N34" s="2921"/>
      <c r="O34" s="2921"/>
      <c r="P34" s="2921"/>
      <c r="Q34" s="2922"/>
      <c r="R34" s="2923"/>
    </row>
    <row r="35" spans="1:18" ht="24" customHeight="1">
      <c r="A35" s="2915"/>
      <c r="B35" s="2916"/>
      <c r="C35" s="3617" t="s">
        <v>3269</v>
      </c>
      <c r="D35" s="3617"/>
      <c r="E35" s="3617"/>
      <c r="F35" s="3651"/>
      <c r="G35" s="2956"/>
      <c r="H35" s="2919"/>
      <c r="I35" s="3002">
        <v>0.6</v>
      </c>
      <c r="J35" s="3004" t="s">
        <v>1292</v>
      </c>
      <c r="K35" s="2997"/>
      <c r="L35" s="2920"/>
      <c r="M35" s="2920"/>
      <c r="N35" s="2921"/>
      <c r="O35" s="2921"/>
      <c r="P35" s="2921"/>
      <c r="Q35" s="2922"/>
      <c r="R35" s="2923"/>
    </row>
    <row r="36" spans="1:18" ht="12.75" customHeight="1">
      <c r="A36" s="2915"/>
      <c r="B36" s="2916"/>
      <c r="C36" s="3617" t="s">
        <v>3270</v>
      </c>
      <c r="D36" s="3617"/>
      <c r="E36" s="3617"/>
      <c r="F36" s="3651"/>
      <c r="G36" s="2956"/>
      <c r="H36" s="2919"/>
      <c r="I36" s="3004" t="s">
        <v>1292</v>
      </c>
      <c r="J36" s="3003">
        <v>0.99860000000000004</v>
      </c>
      <c r="K36" s="2997"/>
      <c r="L36" s="2920"/>
      <c r="M36" s="2920"/>
      <c r="N36" s="2921"/>
      <c r="O36" s="2921"/>
      <c r="P36" s="2921"/>
      <c r="Q36" s="2922"/>
      <c r="R36" s="2923"/>
    </row>
    <row r="37" spans="1:18">
      <c r="A37" s="2915"/>
      <c r="B37" s="2916"/>
      <c r="C37" s="2926"/>
      <c r="D37" s="2918"/>
      <c r="E37" s="2918"/>
      <c r="F37" s="3031"/>
      <c r="G37" s="2918"/>
      <c r="H37" s="2919"/>
      <c r="I37" s="2999"/>
      <c r="J37" s="2999"/>
      <c r="K37" s="2919"/>
      <c r="L37" s="2920"/>
      <c r="M37" s="2920"/>
      <c r="N37" s="2921"/>
      <c r="O37" s="2921"/>
      <c r="P37" s="2921"/>
      <c r="Q37" s="2922"/>
      <c r="R37" s="2923"/>
    </row>
    <row r="38" spans="1:18">
      <c r="A38" s="2915"/>
      <c r="B38" s="2916" t="s">
        <v>3024</v>
      </c>
      <c r="C38" s="2925"/>
      <c r="D38" s="2927"/>
      <c r="E38" s="2927"/>
      <c r="F38" s="3032"/>
      <c r="G38" s="2918"/>
      <c r="H38" s="2998"/>
      <c r="I38" s="2998"/>
      <c r="J38" s="2998"/>
      <c r="K38" s="2919"/>
      <c r="L38" s="2920"/>
      <c r="M38" s="2920"/>
      <c r="N38" s="2921"/>
      <c r="O38" s="2921"/>
      <c r="P38" s="2921"/>
      <c r="Q38" s="2922"/>
      <c r="R38" s="2923"/>
    </row>
    <row r="39" spans="1:18" s="3048" customFormat="1" ht="24.75" customHeight="1">
      <c r="A39" s="3005"/>
      <c r="B39" s="3006"/>
      <c r="C39" s="3660" t="s">
        <v>3302</v>
      </c>
      <c r="D39" s="3660"/>
      <c r="E39" s="3660"/>
      <c r="F39" s="3661"/>
      <c r="G39" s="3046"/>
      <c r="H39" s="3050"/>
      <c r="I39" s="3050">
        <v>15164</v>
      </c>
      <c r="J39" s="3051">
        <v>17227</v>
      </c>
      <c r="K39" s="3047"/>
      <c r="L39" s="3007"/>
      <c r="M39" s="3007"/>
      <c r="N39" s="3008"/>
      <c r="O39" s="3008"/>
      <c r="P39" s="3008"/>
      <c r="Q39" s="3009"/>
      <c r="R39" s="3010"/>
    </row>
    <row r="40" spans="1:18" s="3048" customFormat="1" ht="24.75" customHeight="1">
      <c r="A40" s="3005"/>
      <c r="B40" s="3006"/>
      <c r="C40" s="3660" t="s">
        <v>3303</v>
      </c>
      <c r="D40" s="3660"/>
      <c r="E40" s="3660"/>
      <c r="F40" s="3661"/>
      <c r="G40" s="3046"/>
      <c r="H40" s="3050"/>
      <c r="I40" s="3050">
        <v>15164</v>
      </c>
      <c r="J40" s="3051">
        <v>17227</v>
      </c>
      <c r="K40" s="3047"/>
      <c r="L40" s="3007"/>
      <c r="M40" s="3007"/>
      <c r="N40" s="3008"/>
      <c r="O40" s="3008"/>
      <c r="P40" s="3008"/>
      <c r="Q40" s="3009"/>
      <c r="R40" s="3010"/>
    </row>
    <row r="41" spans="1:18" s="3048" customFormat="1" ht="13.5" customHeight="1">
      <c r="A41" s="3005"/>
      <c r="B41" s="3006"/>
      <c r="C41" s="3660" t="s">
        <v>3304</v>
      </c>
      <c r="D41" s="3660"/>
      <c r="E41" s="3660"/>
      <c r="F41" s="3661"/>
      <c r="G41" s="3046"/>
      <c r="H41" s="3050"/>
      <c r="I41" s="3050">
        <v>15634</v>
      </c>
      <c r="J41" s="3051">
        <v>15799</v>
      </c>
      <c r="K41" s="3047"/>
      <c r="L41" s="3007"/>
      <c r="M41" s="3007"/>
      <c r="N41" s="3008"/>
      <c r="O41" s="3008"/>
      <c r="P41" s="3008"/>
      <c r="Q41" s="3009"/>
      <c r="R41" s="3010"/>
    </row>
    <row r="42" spans="1:18" s="3048" customFormat="1" ht="24.75" customHeight="1">
      <c r="A42" s="3005"/>
      <c r="B42" s="3006"/>
      <c r="C42" s="3660" t="s">
        <v>3305</v>
      </c>
      <c r="D42" s="3660"/>
      <c r="E42" s="3660"/>
      <c r="F42" s="3661"/>
      <c r="G42" s="3046"/>
      <c r="H42" s="3050">
        <v>7</v>
      </c>
      <c r="I42" s="3050">
        <v>12</v>
      </c>
      <c r="J42" s="3050">
        <v>6</v>
      </c>
      <c r="K42" s="3047"/>
      <c r="L42" s="3007"/>
      <c r="M42" s="3007"/>
      <c r="N42" s="3008"/>
      <c r="O42" s="3008"/>
      <c r="P42" s="3008"/>
      <c r="Q42" s="3009"/>
      <c r="R42" s="3010"/>
    </row>
    <row r="43" spans="1:18" s="3048" customFormat="1" ht="24.75" customHeight="1">
      <c r="A43" s="3005"/>
      <c r="B43" s="3006"/>
      <c r="C43" s="3660" t="s">
        <v>3306</v>
      </c>
      <c r="D43" s="3660"/>
      <c r="E43" s="3660"/>
      <c r="F43" s="3661"/>
      <c r="G43" s="3046"/>
      <c r="H43" s="3050">
        <v>25</v>
      </c>
      <c r="I43" s="3050">
        <v>9</v>
      </c>
      <c r="J43" s="3050">
        <v>28</v>
      </c>
      <c r="K43" s="3047"/>
      <c r="L43" s="3007"/>
      <c r="M43" s="3007"/>
      <c r="N43" s="3008"/>
      <c r="O43" s="3008"/>
      <c r="P43" s="3008"/>
      <c r="Q43" s="3009"/>
      <c r="R43" s="3010"/>
    </row>
    <row r="44" spans="1:18" s="3048" customFormat="1" ht="13.5" customHeight="1">
      <c r="A44" s="3005"/>
      <c r="B44" s="3006"/>
      <c r="C44" s="3660" t="s">
        <v>3307</v>
      </c>
      <c r="D44" s="3660"/>
      <c r="E44" s="3660"/>
      <c r="F44" s="3661"/>
      <c r="G44" s="3046"/>
      <c r="H44" s="3050">
        <v>260</v>
      </c>
      <c r="I44" s="3050">
        <v>450</v>
      </c>
      <c r="J44" s="3050">
        <v>140</v>
      </c>
      <c r="K44" s="3047"/>
      <c r="L44" s="3007"/>
      <c r="M44" s="3007"/>
      <c r="N44" s="3008"/>
      <c r="O44" s="3008"/>
      <c r="P44" s="3008"/>
      <c r="Q44" s="3009"/>
      <c r="R44" s="3010"/>
    </row>
    <row r="45" spans="1:18" s="3048" customFormat="1" ht="13.5" customHeight="1">
      <c r="A45" s="3005"/>
      <c r="B45" s="3006"/>
      <c r="C45" s="3660" t="s">
        <v>3308</v>
      </c>
      <c r="D45" s="3660"/>
      <c r="E45" s="3660"/>
      <c r="F45" s="3661"/>
      <c r="G45" s="3046"/>
      <c r="H45" s="3050"/>
      <c r="I45" s="3050"/>
      <c r="J45" s="3050"/>
      <c r="K45" s="3047"/>
      <c r="L45" s="3007"/>
      <c r="M45" s="3007"/>
      <c r="N45" s="3008"/>
      <c r="O45" s="3008"/>
      <c r="P45" s="3008"/>
      <c r="Q45" s="3009"/>
      <c r="R45" s="3010"/>
    </row>
    <row r="46" spans="1:18" s="3048" customFormat="1" ht="24.75" customHeight="1">
      <c r="A46" s="3005"/>
      <c r="B46" s="3006"/>
      <c r="C46" s="3660" t="s">
        <v>3309</v>
      </c>
      <c r="D46" s="3660"/>
      <c r="E46" s="3660"/>
      <c r="F46" s="3661"/>
      <c r="G46" s="3046"/>
      <c r="H46" s="3050"/>
      <c r="I46" s="3050"/>
      <c r="J46" s="3050"/>
      <c r="K46" s="3047"/>
      <c r="L46" s="3007"/>
      <c r="M46" s="3007"/>
      <c r="N46" s="3008"/>
      <c r="O46" s="3008"/>
      <c r="P46" s="3008"/>
      <c r="Q46" s="3009"/>
      <c r="R46" s="3010"/>
    </row>
    <row r="47" spans="1:18" s="3048" customFormat="1" ht="12.75" customHeight="1">
      <c r="A47" s="3005"/>
      <c r="B47" s="3006"/>
      <c r="C47" s="3660" t="s">
        <v>3310</v>
      </c>
      <c r="D47" s="3660"/>
      <c r="E47" s="3660"/>
      <c r="F47" s="3661"/>
      <c r="G47" s="3046"/>
      <c r="H47" s="3050"/>
      <c r="I47" s="3050"/>
      <c r="J47" s="3050"/>
      <c r="K47" s="3047"/>
      <c r="L47" s="3007"/>
      <c r="M47" s="3007"/>
      <c r="N47" s="3008"/>
      <c r="O47" s="3008"/>
      <c r="P47" s="3008"/>
      <c r="Q47" s="3009"/>
      <c r="R47" s="3010"/>
    </row>
    <row r="48" spans="1:18" s="3048" customFormat="1" ht="24.75" customHeight="1">
      <c r="A48" s="3005"/>
      <c r="B48" s="3006"/>
      <c r="C48" s="3660" t="s">
        <v>3311</v>
      </c>
      <c r="D48" s="3660"/>
      <c r="E48" s="3660"/>
      <c r="F48" s="3661"/>
      <c r="G48" s="3046"/>
      <c r="H48" s="3050"/>
      <c r="I48" s="3050"/>
      <c r="J48" s="3050"/>
      <c r="K48" s="3047"/>
      <c r="L48" s="3007"/>
      <c r="M48" s="3007"/>
      <c r="N48" s="3008"/>
      <c r="O48" s="3008"/>
      <c r="P48" s="3008"/>
      <c r="Q48" s="3009"/>
      <c r="R48" s="3010"/>
    </row>
    <row r="49" spans="1:18" s="3048" customFormat="1" ht="13.5" customHeight="1">
      <c r="A49" s="3005"/>
      <c r="B49" s="3006"/>
      <c r="C49" s="3660" t="s">
        <v>3312</v>
      </c>
      <c r="D49" s="3660"/>
      <c r="E49" s="3660"/>
      <c r="F49" s="3661"/>
      <c r="G49" s="3046"/>
      <c r="H49" s="3050"/>
      <c r="I49" s="3050"/>
      <c r="J49" s="3050"/>
      <c r="K49" s="3047"/>
      <c r="L49" s="3007"/>
      <c r="M49" s="3007"/>
      <c r="N49" s="3008"/>
      <c r="O49" s="3008"/>
      <c r="P49" s="3008"/>
      <c r="Q49" s="3009"/>
      <c r="R49" s="3010"/>
    </row>
    <row r="50" spans="1:18" s="3048" customFormat="1" ht="12.75" customHeight="1">
      <c r="A50" s="3005"/>
      <c r="B50" s="3006"/>
      <c r="C50" s="3660" t="s">
        <v>3313</v>
      </c>
      <c r="D50" s="3660"/>
      <c r="E50" s="3660"/>
      <c r="F50" s="3661"/>
      <c r="G50" s="3046"/>
      <c r="H50" s="3050"/>
      <c r="I50" s="3050"/>
      <c r="J50" s="3050"/>
      <c r="K50" s="3047"/>
      <c r="L50" s="3007"/>
      <c r="M50" s="3007"/>
      <c r="N50" s="3008"/>
      <c r="O50" s="3008"/>
      <c r="P50" s="3008"/>
      <c r="Q50" s="3009"/>
      <c r="R50" s="3010"/>
    </row>
    <row r="51" spans="1:18" s="3048" customFormat="1" ht="15" customHeight="1">
      <c r="A51" s="3005"/>
      <c r="B51" s="3006"/>
      <c r="C51" s="3660" t="s">
        <v>3314</v>
      </c>
      <c r="D51" s="3660"/>
      <c r="E51" s="3660"/>
      <c r="F51" s="3661"/>
      <c r="G51" s="3046"/>
      <c r="H51" s="3050"/>
      <c r="I51" s="3050"/>
      <c r="J51" s="3051">
        <v>16069</v>
      </c>
      <c r="K51" s="3047"/>
      <c r="L51" s="3007"/>
      <c r="M51" s="3007"/>
      <c r="N51" s="3008"/>
      <c r="O51" s="3008"/>
      <c r="P51" s="3008"/>
      <c r="Q51" s="3009"/>
      <c r="R51" s="3010"/>
    </row>
    <row r="52" spans="1:18" s="3048" customFormat="1" ht="24.75" customHeight="1">
      <c r="A52" s="3005"/>
      <c r="B52" s="3006"/>
      <c r="C52" s="3660" t="s">
        <v>3315</v>
      </c>
      <c r="D52" s="3660"/>
      <c r="E52" s="3660"/>
      <c r="F52" s="3661"/>
      <c r="G52" s="3046"/>
      <c r="H52" s="3050"/>
      <c r="I52" s="3050"/>
      <c r="J52" s="3050"/>
      <c r="K52" s="3047"/>
      <c r="L52" s="3007"/>
      <c r="M52" s="3007"/>
      <c r="N52" s="3008"/>
      <c r="O52" s="3008"/>
      <c r="P52" s="3008"/>
      <c r="Q52" s="3009"/>
      <c r="R52" s="3010"/>
    </row>
    <row r="53" spans="1:18" s="3048" customFormat="1" ht="24.75" customHeight="1">
      <c r="A53" s="3005"/>
      <c r="B53" s="3006"/>
      <c r="C53" s="3660" t="s">
        <v>3316</v>
      </c>
      <c r="D53" s="3660"/>
      <c r="E53" s="3660"/>
      <c r="F53" s="3661"/>
      <c r="G53" s="3046"/>
      <c r="H53" s="3050"/>
      <c r="I53" s="3051">
        <v>1437184</v>
      </c>
      <c r="J53" s="3051">
        <v>1512420</v>
      </c>
      <c r="K53" s="3047"/>
      <c r="L53" s="3007"/>
      <c r="M53" s="3007"/>
      <c r="N53" s="3008"/>
      <c r="O53" s="3008"/>
      <c r="P53" s="3008"/>
      <c r="Q53" s="3009"/>
      <c r="R53" s="3010"/>
    </row>
    <row r="54" spans="1:18" s="3048" customFormat="1" ht="24.75" customHeight="1">
      <c r="A54" s="3005"/>
      <c r="B54" s="3006"/>
      <c r="C54" s="3660" t="s">
        <v>3317</v>
      </c>
      <c r="D54" s="3660"/>
      <c r="E54" s="3660"/>
      <c r="F54" s="3661"/>
      <c r="G54" s="3046"/>
      <c r="H54" s="3050"/>
      <c r="I54" s="3051">
        <v>25681</v>
      </c>
      <c r="J54" s="3051">
        <v>28060</v>
      </c>
      <c r="K54" s="3047"/>
      <c r="L54" s="3007"/>
      <c r="M54" s="3007"/>
      <c r="N54" s="3008"/>
      <c r="O54" s="3008"/>
      <c r="P54" s="3008"/>
      <c r="Q54" s="3009"/>
      <c r="R54" s="3010"/>
    </row>
    <row r="55" spans="1:18" s="3048" customFormat="1" ht="13.5" customHeight="1">
      <c r="A55" s="3005"/>
      <c r="B55" s="3006"/>
      <c r="C55" s="3660" t="s">
        <v>3318</v>
      </c>
      <c r="D55" s="3660"/>
      <c r="E55" s="3660"/>
      <c r="F55" s="3661"/>
      <c r="G55" s="3046"/>
      <c r="H55" s="3050"/>
      <c r="I55" s="3050"/>
      <c r="J55" s="3050"/>
      <c r="K55" s="3047"/>
      <c r="L55" s="3007"/>
      <c r="M55" s="3007"/>
      <c r="N55" s="3008"/>
      <c r="O55" s="3008"/>
      <c r="P55" s="3008"/>
      <c r="Q55" s="3009"/>
      <c r="R55" s="3010"/>
    </row>
    <row r="56" spans="1:18" s="3048" customFormat="1" ht="13.5" customHeight="1">
      <c r="A56" s="3005"/>
      <c r="B56" s="3006"/>
      <c r="C56" s="3660" t="s">
        <v>3319</v>
      </c>
      <c r="D56" s="3660"/>
      <c r="E56" s="3660"/>
      <c r="F56" s="3661"/>
      <c r="G56" s="3046"/>
      <c r="H56" s="3050"/>
      <c r="I56" s="3050"/>
      <c r="J56" s="3050"/>
      <c r="K56" s="3047"/>
      <c r="L56" s="3007"/>
      <c r="M56" s="3007"/>
      <c r="N56" s="3008"/>
      <c r="O56" s="3008"/>
      <c r="P56" s="3008"/>
      <c r="Q56" s="3009"/>
      <c r="R56" s="3010"/>
    </row>
    <row r="57" spans="1:18" s="3048" customFormat="1" ht="13.5" customHeight="1">
      <c r="A57" s="3005"/>
      <c r="B57" s="3006"/>
      <c r="C57" s="3660" t="s">
        <v>3320</v>
      </c>
      <c r="D57" s="3660"/>
      <c r="E57" s="3660"/>
      <c r="F57" s="3661"/>
      <c r="G57" s="3046"/>
      <c r="H57" s="3050"/>
      <c r="I57" s="3050"/>
      <c r="J57" s="3050"/>
      <c r="K57" s="3047"/>
      <c r="L57" s="3007"/>
      <c r="M57" s="3007"/>
      <c r="N57" s="3008"/>
      <c r="O57" s="3008"/>
      <c r="P57" s="3008"/>
      <c r="Q57" s="3009"/>
      <c r="R57" s="3010"/>
    </row>
    <row r="58" spans="1:18" s="3048" customFormat="1" ht="24.75" customHeight="1">
      <c r="A58" s="3005"/>
      <c r="B58" s="3006"/>
      <c r="C58" s="3660" t="s">
        <v>3321</v>
      </c>
      <c r="D58" s="3660"/>
      <c r="E58" s="3660"/>
      <c r="F58" s="3661"/>
      <c r="G58" s="3046"/>
      <c r="H58" s="3049"/>
      <c r="I58" s="3050"/>
      <c r="J58" s="3051">
        <v>15799</v>
      </c>
      <c r="K58" s="3047"/>
      <c r="L58" s="3007"/>
      <c r="M58" s="3007"/>
      <c r="N58" s="3008"/>
      <c r="O58" s="3008"/>
      <c r="P58" s="3008"/>
      <c r="Q58" s="3009"/>
      <c r="R58" s="3010"/>
    </row>
    <row r="59" spans="1:18" s="3048" customFormat="1" ht="15" customHeight="1">
      <c r="A59" s="3005"/>
      <c r="B59" s="3006"/>
      <c r="C59" s="3658" t="s">
        <v>3322</v>
      </c>
      <c r="D59" s="3658"/>
      <c r="E59" s="3658"/>
      <c r="F59" s="3659"/>
      <c r="G59" s="3046"/>
      <c r="H59" s="3050"/>
      <c r="I59" s="3050"/>
      <c r="J59" s="3051">
        <v>7427</v>
      </c>
      <c r="K59" s="3047"/>
      <c r="L59" s="3007"/>
      <c r="M59" s="3007"/>
      <c r="N59" s="3008"/>
      <c r="O59" s="3008"/>
      <c r="P59" s="3008"/>
      <c r="Q59" s="3009"/>
      <c r="R59" s="3010"/>
    </row>
    <row r="60" spans="1:18">
      <c r="A60" s="2915"/>
      <c r="B60" s="2916"/>
      <c r="C60" s="2926"/>
      <c r="D60" s="2918"/>
      <c r="E60" s="2918"/>
      <c r="F60" s="3031"/>
      <c r="G60" s="2918"/>
      <c r="H60" s="2999"/>
      <c r="I60" s="2999"/>
      <c r="J60" s="2999"/>
      <c r="K60" s="2919"/>
      <c r="L60" s="2920"/>
      <c r="M60" s="2920"/>
      <c r="N60" s="2921"/>
      <c r="O60" s="2921"/>
      <c r="P60" s="2921"/>
      <c r="Q60" s="2922"/>
      <c r="R60" s="2923"/>
    </row>
    <row r="61" spans="1:18">
      <c r="A61" s="2915"/>
      <c r="B61" s="2916" t="s">
        <v>3075</v>
      </c>
      <c r="C61" s="2926"/>
      <c r="D61" s="2918"/>
      <c r="E61" s="2918"/>
      <c r="F61" s="3031"/>
      <c r="G61" s="2918"/>
      <c r="H61" s="2919"/>
      <c r="I61" s="2919"/>
      <c r="J61" s="2919"/>
      <c r="K61" s="2919"/>
      <c r="L61" s="2920"/>
      <c r="M61" s="2920"/>
      <c r="N61" s="2921"/>
      <c r="O61" s="2921"/>
      <c r="P61" s="2921"/>
      <c r="Q61" s="2922"/>
      <c r="R61" s="2923"/>
    </row>
    <row r="62" spans="1:18" s="2942" customFormat="1" ht="15" customHeight="1">
      <c r="A62" s="2915"/>
      <c r="B62" s="2916"/>
      <c r="C62" s="3647" t="s">
        <v>3285</v>
      </c>
      <c r="D62" s="3647"/>
      <c r="E62" s="3647"/>
      <c r="F62" s="3648"/>
      <c r="G62" s="2957"/>
      <c r="H62" s="2941"/>
      <c r="I62" s="2941"/>
      <c r="J62" s="2941"/>
      <c r="K62" s="2941"/>
      <c r="L62" s="2920"/>
      <c r="M62" s="2920"/>
      <c r="N62" s="2921"/>
      <c r="O62" s="2921"/>
      <c r="P62" s="2921"/>
      <c r="Q62" s="2922"/>
      <c r="R62" s="2923"/>
    </row>
    <row r="63" spans="1:18" s="2942" customFormat="1" ht="13.5">
      <c r="A63" s="2915"/>
      <c r="B63" s="2916"/>
      <c r="C63" s="2939" t="s">
        <v>3286</v>
      </c>
      <c r="D63" s="2917"/>
      <c r="E63" s="2917"/>
      <c r="F63" s="2940"/>
      <c r="G63" s="2940"/>
      <c r="H63" s="2941"/>
      <c r="I63" s="2941"/>
      <c r="J63" s="2941"/>
      <c r="K63" s="2941"/>
      <c r="L63" s="2920"/>
      <c r="M63" s="2920"/>
      <c r="N63" s="2921"/>
      <c r="O63" s="2921"/>
      <c r="P63" s="2921"/>
      <c r="Q63" s="2922"/>
      <c r="R63" s="2923"/>
    </row>
    <row r="64" spans="1:18" s="2942" customFormat="1" ht="15" customHeight="1">
      <c r="A64" s="2915"/>
      <c r="B64" s="2916"/>
      <c r="C64" s="3647" t="s">
        <v>3287</v>
      </c>
      <c r="D64" s="3647"/>
      <c r="E64" s="3647"/>
      <c r="F64" s="3648"/>
      <c r="G64" s="2957"/>
      <c r="H64" s="2941"/>
      <c r="I64" s="2941"/>
      <c r="J64" s="2941"/>
      <c r="K64" s="2941"/>
      <c r="L64" s="2920"/>
      <c r="M64" s="2920"/>
      <c r="N64" s="2921"/>
      <c r="O64" s="2921"/>
      <c r="P64" s="2921"/>
      <c r="Q64" s="2922"/>
      <c r="R64" s="2923"/>
    </row>
    <row r="65" spans="1:18" s="2942" customFormat="1" ht="15" customHeight="1">
      <c r="A65" s="2915"/>
      <c r="B65" s="2916"/>
      <c r="C65" s="3647" t="s">
        <v>3288</v>
      </c>
      <c r="D65" s="3647"/>
      <c r="E65" s="3647"/>
      <c r="F65" s="3648"/>
      <c r="G65" s="2957"/>
      <c r="H65" s="2941"/>
      <c r="I65" s="2941"/>
      <c r="J65" s="2941"/>
      <c r="K65" s="2941"/>
      <c r="L65" s="2920"/>
      <c r="M65" s="2920"/>
      <c r="N65" s="2921"/>
      <c r="O65" s="2921"/>
      <c r="P65" s="2921"/>
      <c r="Q65" s="2922"/>
      <c r="R65" s="2923"/>
    </row>
    <row r="66" spans="1:18" s="2942" customFormat="1" ht="15" customHeight="1">
      <c r="A66" s="2915"/>
      <c r="B66" s="2916"/>
      <c r="C66" s="3647" t="s">
        <v>3289</v>
      </c>
      <c r="D66" s="3647"/>
      <c r="E66" s="3647"/>
      <c r="F66" s="3648"/>
      <c r="G66" s="2957"/>
      <c r="H66" s="2941"/>
      <c r="I66" s="2941"/>
      <c r="J66" s="2941"/>
      <c r="K66" s="2941"/>
      <c r="L66" s="2920"/>
      <c r="M66" s="2920"/>
      <c r="N66" s="2921"/>
      <c r="O66" s="2921"/>
      <c r="P66" s="2921"/>
      <c r="Q66" s="2922"/>
      <c r="R66" s="2923"/>
    </row>
    <row r="67" spans="1:18" s="2942" customFormat="1" ht="15" customHeight="1">
      <c r="A67" s="2915"/>
      <c r="B67" s="2916"/>
      <c r="C67" s="3647" t="s">
        <v>3290</v>
      </c>
      <c r="D67" s="3647"/>
      <c r="E67" s="3647"/>
      <c r="F67" s="3648"/>
      <c r="G67" s="2957"/>
      <c r="H67" s="2941"/>
      <c r="I67" s="2941"/>
      <c r="J67" s="2941"/>
      <c r="K67" s="2941"/>
      <c r="L67" s="2920"/>
      <c r="M67" s="2920"/>
      <c r="N67" s="2921"/>
      <c r="O67" s="2921"/>
      <c r="P67" s="2921"/>
      <c r="Q67" s="2922"/>
      <c r="R67" s="2923"/>
    </row>
    <row r="68" spans="1:18" s="2942" customFormat="1" ht="15" customHeight="1">
      <c r="A68" s="2915"/>
      <c r="B68" s="2916"/>
      <c r="C68" s="3647" t="s">
        <v>3291</v>
      </c>
      <c r="D68" s="3647"/>
      <c r="E68" s="3647"/>
      <c r="F68" s="3648"/>
      <c r="G68" s="2957"/>
      <c r="H68" s="2941"/>
      <c r="I68" s="2941"/>
      <c r="J68" s="2941"/>
      <c r="K68" s="2941"/>
      <c r="L68" s="2920"/>
      <c r="M68" s="2920"/>
      <c r="N68" s="2921"/>
      <c r="O68" s="2921"/>
      <c r="P68" s="2921"/>
      <c r="Q68" s="2922"/>
      <c r="R68" s="2923"/>
    </row>
    <row r="69" spans="1:18" s="2942" customFormat="1" ht="15" customHeight="1">
      <c r="A69" s="2915"/>
      <c r="B69" s="2916"/>
      <c r="C69" s="3647" t="s">
        <v>3292</v>
      </c>
      <c r="D69" s="3647"/>
      <c r="E69" s="3647"/>
      <c r="F69" s="3648"/>
      <c r="G69" s="2957"/>
      <c r="H69" s="2941"/>
      <c r="I69" s="2941"/>
      <c r="J69" s="2941"/>
      <c r="K69" s="2941"/>
      <c r="L69" s="2920"/>
      <c r="M69" s="2920"/>
      <c r="N69" s="2921"/>
      <c r="O69" s="2921"/>
      <c r="P69" s="2921"/>
      <c r="Q69" s="2922"/>
      <c r="R69" s="2923"/>
    </row>
    <row r="70" spans="1:18" s="2942" customFormat="1" ht="15" customHeight="1">
      <c r="A70" s="2915"/>
      <c r="B70" s="2916"/>
      <c r="C70" s="3647" t="s">
        <v>3293</v>
      </c>
      <c r="D70" s="3647"/>
      <c r="E70" s="3647"/>
      <c r="F70" s="3648"/>
      <c r="G70" s="2957"/>
      <c r="H70" s="2941"/>
      <c r="I70" s="2941"/>
      <c r="J70" s="2941"/>
      <c r="K70" s="2941"/>
      <c r="L70" s="2920"/>
      <c r="M70" s="2920"/>
      <c r="N70" s="2921"/>
      <c r="O70" s="2921"/>
      <c r="P70" s="2921"/>
      <c r="Q70" s="2922"/>
      <c r="R70" s="2923"/>
    </row>
    <row r="71" spans="1:18" s="2942" customFormat="1" ht="29.25" customHeight="1">
      <c r="A71" s="2915"/>
      <c r="B71" s="2916"/>
      <c r="C71" s="3649" t="s">
        <v>3294</v>
      </c>
      <c r="D71" s="3649"/>
      <c r="E71" s="3649"/>
      <c r="F71" s="3650"/>
      <c r="G71" s="2958"/>
      <c r="H71" s="2941"/>
      <c r="I71" s="2941"/>
      <c r="J71" s="2941"/>
      <c r="K71" s="2941"/>
      <c r="L71" s="2920"/>
      <c r="M71" s="2920"/>
      <c r="N71" s="2921"/>
      <c r="O71" s="2921"/>
      <c r="P71" s="2921"/>
      <c r="Q71" s="2922"/>
      <c r="R71" s="2923"/>
    </row>
    <row r="72" spans="1:18" s="2942" customFormat="1" ht="15" customHeight="1">
      <c r="A72" s="2915"/>
      <c r="B72" s="2916"/>
      <c r="C72" s="3647" t="s">
        <v>3295</v>
      </c>
      <c r="D72" s="3647"/>
      <c r="E72" s="3647"/>
      <c r="F72" s="3648"/>
      <c r="G72" s="2957"/>
      <c r="H72" s="2941"/>
      <c r="I72" s="2941"/>
      <c r="J72" s="2941"/>
      <c r="K72" s="2941"/>
      <c r="L72" s="2920"/>
      <c r="M72" s="2920"/>
      <c r="N72" s="2921"/>
      <c r="O72" s="2921"/>
      <c r="P72" s="2921"/>
      <c r="Q72" s="2922"/>
      <c r="R72" s="2923"/>
    </row>
    <row r="73" spans="1:18" s="2942" customFormat="1" ht="15" customHeight="1">
      <c r="A73" s="2915"/>
      <c r="B73" s="2916"/>
      <c r="C73" s="3647" t="s">
        <v>3296</v>
      </c>
      <c r="D73" s="3647"/>
      <c r="E73" s="3647"/>
      <c r="F73" s="3648"/>
      <c r="G73" s="2957"/>
      <c r="H73" s="2941"/>
      <c r="I73" s="2941"/>
      <c r="J73" s="2941"/>
      <c r="K73" s="2941"/>
      <c r="L73" s="2920"/>
      <c r="M73" s="2920"/>
      <c r="N73" s="2921"/>
      <c r="O73" s="2921"/>
      <c r="P73" s="2921"/>
      <c r="Q73" s="2922"/>
      <c r="R73" s="2923"/>
    </row>
    <row r="74" spans="1:18" s="2942" customFormat="1" ht="15" customHeight="1">
      <c r="A74" s="2915"/>
      <c r="B74" s="2916"/>
      <c r="C74" s="3647" t="s">
        <v>3297</v>
      </c>
      <c r="D74" s="3647"/>
      <c r="E74" s="3647"/>
      <c r="F74" s="3648"/>
      <c r="G74" s="2957"/>
      <c r="H74" s="2941"/>
      <c r="I74" s="2941"/>
      <c r="J74" s="2941"/>
      <c r="K74" s="2941"/>
      <c r="L74" s="2920"/>
      <c r="M74" s="2920"/>
      <c r="N74" s="2921"/>
      <c r="O74" s="2921"/>
      <c r="P74" s="2921"/>
      <c r="Q74" s="2922"/>
      <c r="R74" s="2923"/>
    </row>
    <row r="75" spans="1:18" s="2942" customFormat="1" ht="15" customHeight="1">
      <c r="A75" s="2915"/>
      <c r="B75" s="2916"/>
      <c r="C75" s="3647" t="s">
        <v>3298</v>
      </c>
      <c r="D75" s="3647"/>
      <c r="E75" s="3647"/>
      <c r="F75" s="3648"/>
      <c r="G75" s="2957"/>
      <c r="H75" s="2941"/>
      <c r="I75" s="2941"/>
      <c r="J75" s="2941"/>
      <c r="K75" s="2941"/>
      <c r="L75" s="2920"/>
      <c r="M75" s="2920"/>
      <c r="N75" s="2921"/>
      <c r="O75" s="2921"/>
      <c r="P75" s="2921"/>
      <c r="Q75" s="2922"/>
      <c r="R75" s="2923"/>
    </row>
    <row r="76" spans="1:18" s="2942" customFormat="1" ht="15" customHeight="1">
      <c r="A76" s="2915"/>
      <c r="B76" s="2916"/>
      <c r="C76" s="3647" t="s">
        <v>3299</v>
      </c>
      <c r="D76" s="3647"/>
      <c r="E76" s="3647"/>
      <c r="F76" s="3648"/>
      <c r="G76" s="2957"/>
      <c r="H76" s="2941"/>
      <c r="I76" s="2941"/>
      <c r="J76" s="2941"/>
      <c r="K76" s="2941"/>
      <c r="L76" s="2920"/>
      <c r="M76" s="2920"/>
      <c r="N76" s="2921"/>
      <c r="O76" s="2921"/>
      <c r="P76" s="2921"/>
      <c r="Q76" s="2922"/>
      <c r="R76" s="2923"/>
    </row>
    <row r="77" spans="1:18">
      <c r="A77" s="2915"/>
      <c r="B77" s="2916"/>
      <c r="C77" s="2926"/>
      <c r="D77" s="2918"/>
      <c r="E77" s="2918"/>
      <c r="F77" s="3020"/>
      <c r="G77" s="2918"/>
      <c r="H77" s="2919"/>
      <c r="I77" s="2919"/>
      <c r="J77" s="2919"/>
      <c r="K77" s="2919"/>
      <c r="L77" s="2920"/>
      <c r="M77" s="2920"/>
      <c r="N77" s="2921"/>
      <c r="O77" s="2921"/>
      <c r="P77" s="2921"/>
      <c r="Q77" s="2922"/>
      <c r="R77" s="2923"/>
    </row>
    <row r="78" spans="1:18">
      <c r="A78" s="2915"/>
      <c r="B78" s="2916" t="s">
        <v>3092</v>
      </c>
      <c r="C78" s="2926"/>
      <c r="D78" s="2918"/>
      <c r="E78" s="2918"/>
      <c r="F78" s="3020"/>
      <c r="G78" s="2918"/>
      <c r="H78" s="2919"/>
      <c r="I78" s="2919"/>
      <c r="J78" s="2919"/>
      <c r="K78" s="2919"/>
      <c r="L78" s="2920"/>
      <c r="M78" s="2920"/>
      <c r="N78" s="2921"/>
      <c r="O78" s="2921"/>
      <c r="P78" s="2921"/>
      <c r="Q78" s="2922"/>
      <c r="R78" s="2923"/>
    </row>
    <row r="79" spans="1:18">
      <c r="A79" s="103"/>
      <c r="B79" s="216"/>
      <c r="C79" s="104" t="s">
        <v>1196</v>
      </c>
      <c r="D79" s="102"/>
      <c r="E79" s="102"/>
      <c r="F79" s="2997"/>
      <c r="G79" s="2959"/>
      <c r="H79" s="1283"/>
      <c r="I79" s="1283"/>
      <c r="J79" s="1283"/>
      <c r="K79" s="1283"/>
      <c r="L79" s="1244"/>
      <c r="M79" s="1244"/>
      <c r="N79" s="1285"/>
      <c r="O79" s="1285"/>
      <c r="P79" s="1285"/>
      <c r="Q79" s="1289"/>
      <c r="R79" s="1474"/>
    </row>
    <row r="80" spans="1:18">
      <c r="A80" s="103"/>
      <c r="B80" s="216"/>
      <c r="C80" s="104"/>
      <c r="D80" s="102" t="s">
        <v>371</v>
      </c>
      <c r="E80" s="102"/>
      <c r="F80" s="2997"/>
      <c r="G80" s="2959"/>
      <c r="H80" s="1291"/>
      <c r="I80" s="1291"/>
      <c r="J80" s="1291"/>
      <c r="K80" s="1291"/>
      <c r="L80" s="1291"/>
      <c r="M80" s="1291"/>
      <c r="N80" s="1291"/>
      <c r="O80" s="1291"/>
      <c r="P80" s="1291"/>
      <c r="Q80" s="1289"/>
      <c r="R80" s="1474"/>
    </row>
    <row r="81" spans="1:18">
      <c r="A81" s="103"/>
      <c r="B81" s="216"/>
      <c r="C81" s="104"/>
      <c r="D81" s="102" t="s">
        <v>372</v>
      </c>
      <c r="E81" s="102"/>
      <c r="F81" s="2997"/>
      <c r="G81" s="2959"/>
      <c r="H81" s="1291"/>
      <c r="I81" s="1291"/>
      <c r="J81" s="1291"/>
      <c r="K81" s="1291"/>
      <c r="L81" s="1291"/>
      <c r="M81" s="1291"/>
      <c r="N81" s="1291"/>
      <c r="O81" s="1291"/>
      <c r="P81" s="1291"/>
      <c r="Q81" s="1289"/>
      <c r="R81" s="1474"/>
    </row>
    <row r="82" spans="1:18">
      <c r="A82" s="103"/>
      <c r="B82" s="216"/>
      <c r="C82" s="104"/>
      <c r="D82" s="102" t="s">
        <v>536</v>
      </c>
      <c r="E82" s="102"/>
      <c r="F82" s="2997"/>
      <c r="G82" s="2959"/>
      <c r="H82" s="1291"/>
      <c r="I82" s="1291"/>
      <c r="J82" s="1291"/>
      <c r="K82" s="1291"/>
      <c r="L82" s="1291"/>
      <c r="M82" s="1291"/>
      <c r="N82" s="1291"/>
      <c r="O82" s="1291"/>
      <c r="P82" s="1291"/>
      <c r="Q82" s="1289"/>
      <c r="R82" s="1474"/>
    </row>
    <row r="83" spans="1:18">
      <c r="A83" s="103"/>
      <c r="B83" s="216"/>
      <c r="C83" s="104"/>
      <c r="D83" s="102" t="s">
        <v>373</v>
      </c>
      <c r="E83" s="102"/>
      <c r="F83" s="2997"/>
      <c r="G83" s="2959"/>
      <c r="H83" s="1475"/>
      <c r="I83" s="1475"/>
      <c r="J83" s="1475"/>
      <c r="K83" s="1475"/>
      <c r="L83" s="1475"/>
      <c r="M83" s="1475"/>
      <c r="N83" s="1475"/>
      <c r="O83" s="1475"/>
      <c r="P83" s="1475"/>
      <c r="Q83" s="1289"/>
      <c r="R83" s="1474"/>
    </row>
    <row r="84" spans="1:18">
      <c r="A84" s="103"/>
      <c r="B84" s="216"/>
      <c r="C84" s="104"/>
      <c r="D84" s="102" t="s">
        <v>537</v>
      </c>
      <c r="E84" s="102"/>
      <c r="F84" s="2997"/>
      <c r="G84" s="2959"/>
      <c r="H84" s="1290"/>
      <c r="I84" s="1290"/>
      <c r="J84" s="1290"/>
      <c r="K84" s="1290"/>
      <c r="L84" s="1290"/>
      <c r="M84" s="1290"/>
      <c r="N84" s="1290"/>
      <c r="O84" s="1290"/>
      <c r="P84" s="1290"/>
      <c r="Q84" s="1289"/>
      <c r="R84" s="1474"/>
    </row>
    <row r="85" spans="1:18">
      <c r="A85" s="805"/>
      <c r="B85" s="806"/>
      <c r="C85" s="807" t="s">
        <v>1190</v>
      </c>
      <c r="D85" s="808"/>
      <c r="E85" s="808"/>
      <c r="F85" s="3021"/>
      <c r="G85" s="1469"/>
      <c r="H85" s="1283"/>
      <c r="I85" s="1283"/>
      <c r="J85" s="1283"/>
      <c r="K85" s="1283"/>
      <c r="L85" s="1244"/>
      <c r="M85" s="1244"/>
      <c r="N85" s="1284"/>
      <c r="O85" s="1284"/>
      <c r="P85" s="1284"/>
      <c r="Q85" s="1289"/>
      <c r="R85" s="1474"/>
    </row>
    <row r="86" spans="1:18">
      <c r="A86" s="103"/>
      <c r="B86" s="216"/>
      <c r="C86" s="104"/>
      <c r="D86" s="102" t="s">
        <v>2169</v>
      </c>
      <c r="E86" s="102"/>
      <c r="F86" s="2997"/>
      <c r="G86" s="2959"/>
      <c r="H86" s="1292"/>
      <c r="I86" s="1292"/>
      <c r="J86" s="1292"/>
      <c r="K86" s="1292"/>
      <c r="L86" s="1292"/>
      <c r="M86" s="1292"/>
      <c r="N86" s="1292"/>
      <c r="O86" s="1292"/>
      <c r="P86" s="1292"/>
      <c r="Q86" s="1289"/>
      <c r="R86" s="1474"/>
    </row>
    <row r="87" spans="1:18">
      <c r="A87" s="103"/>
      <c r="B87" s="216"/>
      <c r="C87" s="104"/>
      <c r="D87" s="102" t="s">
        <v>2170</v>
      </c>
      <c r="E87" s="102"/>
      <c r="F87" s="2997"/>
      <c r="G87" s="2959"/>
      <c r="H87" s="1476"/>
      <c r="I87" s="1476"/>
      <c r="J87" s="1476"/>
      <c r="K87" s="1476"/>
      <c r="L87" s="1476"/>
      <c r="M87" s="1476"/>
      <c r="N87" s="1476"/>
      <c r="O87" s="1477"/>
      <c r="P87" s="1477"/>
      <c r="Q87" s="1289"/>
      <c r="R87" s="1474"/>
    </row>
    <row r="88" spans="1:18">
      <c r="A88" s="802"/>
      <c r="B88" s="803"/>
      <c r="C88" s="804"/>
      <c r="D88" s="113" t="s">
        <v>2171</v>
      </c>
      <c r="E88" s="113"/>
      <c r="F88" s="3022"/>
      <c r="G88" s="2960"/>
      <c r="H88" s="1478"/>
      <c r="I88" s="1478"/>
      <c r="J88" s="1478"/>
      <c r="K88" s="1478"/>
      <c r="L88" s="1478"/>
      <c r="M88" s="1478"/>
      <c r="N88" s="1478"/>
      <c r="O88" s="1479"/>
      <c r="P88" s="1479"/>
      <c r="Q88" s="1289"/>
      <c r="R88" s="1474"/>
    </row>
    <row r="89" spans="1:18">
      <c r="A89" s="802"/>
      <c r="B89" s="803"/>
      <c r="C89" s="804"/>
      <c r="D89" s="113" t="s">
        <v>2172</v>
      </c>
      <c r="E89" s="113"/>
      <c r="F89" s="3022"/>
      <c r="G89" s="2960"/>
      <c r="H89" s="1475"/>
      <c r="I89" s="1475"/>
      <c r="J89" s="1475"/>
      <c r="K89" s="1475"/>
      <c r="L89" s="1475"/>
      <c r="M89" s="1475"/>
      <c r="N89" s="1480"/>
      <c r="O89" s="1292"/>
      <c r="P89" s="1292"/>
      <c r="Q89" s="1289"/>
      <c r="R89" s="1474"/>
    </row>
    <row r="90" spans="1:18">
      <c r="A90" s="103"/>
      <c r="B90" s="216"/>
      <c r="C90" s="104" t="s">
        <v>374</v>
      </c>
      <c r="D90" s="102"/>
      <c r="E90" s="102"/>
      <c r="F90" s="2997"/>
      <c r="G90" s="2959"/>
      <c r="H90" s="1244"/>
      <c r="I90" s="1244"/>
      <c r="J90" s="1244"/>
      <c r="K90" s="1244"/>
      <c r="L90" s="1244"/>
      <c r="M90" s="1244"/>
      <c r="N90" s="1284"/>
      <c r="O90" s="1284"/>
      <c r="P90" s="1284"/>
      <c r="Q90" s="1289"/>
      <c r="R90" s="1474"/>
    </row>
    <row r="91" spans="1:18">
      <c r="A91" s="103"/>
      <c r="B91" s="216"/>
      <c r="C91" s="104"/>
      <c r="D91" s="102" t="s">
        <v>375</v>
      </c>
      <c r="E91" s="102"/>
      <c r="F91" s="2997"/>
      <c r="G91" s="2959"/>
      <c r="H91" s="1293"/>
      <c r="I91" s="1293"/>
      <c r="J91" s="1293"/>
      <c r="K91" s="1293"/>
      <c r="L91" s="1293"/>
      <c r="M91" s="1293"/>
      <c r="N91" s="1293"/>
      <c r="O91" s="1284"/>
      <c r="P91" s="1284"/>
      <c r="Q91" s="1289"/>
      <c r="R91" s="1474"/>
    </row>
    <row r="92" spans="1:18">
      <c r="A92" s="103"/>
      <c r="B92" s="216"/>
      <c r="C92" s="104"/>
      <c r="D92" s="102" t="s">
        <v>376</v>
      </c>
      <c r="E92" s="102"/>
      <c r="F92" s="2997"/>
      <c r="G92" s="2959"/>
      <c r="H92" s="1284"/>
      <c r="I92" s="1284"/>
      <c r="J92" s="1284"/>
      <c r="K92" s="1284"/>
      <c r="L92" s="1284"/>
      <c r="M92" s="1284"/>
      <c r="N92" s="1284"/>
      <c r="O92" s="1284"/>
      <c r="P92" s="1284"/>
      <c r="Q92" s="1289"/>
      <c r="R92" s="1474"/>
    </row>
    <row r="93" spans="1:18">
      <c r="A93" s="802"/>
      <c r="B93" s="803"/>
      <c r="C93" s="804" t="s">
        <v>2173</v>
      </c>
      <c r="D93" s="113"/>
      <c r="E93" s="113"/>
      <c r="F93" s="3022"/>
      <c r="G93" s="2960"/>
      <c r="H93" s="1284"/>
      <c r="I93" s="1284"/>
      <c r="J93" s="1284"/>
      <c r="K93" s="1284"/>
      <c r="L93" s="1284"/>
      <c r="M93" s="1284"/>
      <c r="N93" s="1284"/>
      <c r="O93" s="1284"/>
      <c r="P93" s="1284"/>
      <c r="Q93" s="1289"/>
      <c r="R93" s="1474"/>
    </row>
    <row r="94" spans="1:18">
      <c r="A94" s="802"/>
      <c r="B94" s="803"/>
      <c r="C94" s="804" t="s">
        <v>1472</v>
      </c>
      <c r="D94" s="113"/>
      <c r="E94" s="113"/>
      <c r="F94" s="3022"/>
      <c r="G94" s="2960"/>
      <c r="H94" s="1286"/>
      <c r="I94" s="1286"/>
      <c r="J94" s="1286"/>
      <c r="K94" s="1286"/>
      <c r="L94" s="1481"/>
      <c r="M94" s="1481"/>
      <c r="N94" s="1284"/>
      <c r="O94" s="1284"/>
      <c r="P94" s="1284"/>
      <c r="Q94" s="1289"/>
      <c r="R94" s="1474"/>
    </row>
    <row r="95" spans="1:18">
      <c r="A95" s="802"/>
      <c r="B95" s="803"/>
      <c r="C95" s="804"/>
      <c r="D95" s="113" t="s">
        <v>1191</v>
      </c>
      <c r="E95" s="113"/>
      <c r="F95" s="3022"/>
      <c r="G95" s="2960"/>
      <c r="H95" s="1479"/>
      <c r="I95" s="1479"/>
      <c r="J95" s="1479"/>
      <c r="K95" s="1479"/>
      <c r="L95" s="1479"/>
      <c r="M95" s="1479"/>
      <c r="N95" s="1479"/>
      <c r="O95" s="1479"/>
      <c r="P95" s="1479"/>
      <c r="Q95" s="1289"/>
      <c r="R95" s="1474"/>
    </row>
    <row r="96" spans="1:18">
      <c r="A96" s="802"/>
      <c r="B96" s="803"/>
      <c r="C96" s="804"/>
      <c r="D96" s="113" t="s">
        <v>1192</v>
      </c>
      <c r="E96" s="113"/>
      <c r="F96" s="3022"/>
      <c r="G96" s="2960"/>
      <c r="H96" s="1482"/>
      <c r="I96" s="1482"/>
      <c r="J96" s="1482"/>
      <c r="K96" s="1482"/>
      <c r="L96" s="1482"/>
      <c r="M96" s="1482"/>
      <c r="N96" s="1482"/>
      <c r="O96" s="1482"/>
      <c r="P96" s="1482"/>
      <c r="Q96" s="1289"/>
      <c r="R96" s="1474"/>
    </row>
    <row r="97" spans="1:18">
      <c r="A97" s="802"/>
      <c r="B97" s="803"/>
      <c r="C97" s="804"/>
      <c r="D97" s="113" t="s">
        <v>1193</v>
      </c>
      <c r="E97" s="113"/>
      <c r="F97" s="3022"/>
      <c r="G97" s="2960"/>
      <c r="H97" s="1483"/>
      <c r="I97" s="1483"/>
      <c r="J97" s="1483"/>
      <c r="K97" s="1483"/>
      <c r="L97" s="1483"/>
      <c r="M97" s="1483"/>
      <c r="N97" s="1483"/>
      <c r="O97" s="1483"/>
      <c r="P97" s="1483"/>
      <c r="Q97" s="1289"/>
      <c r="R97" s="1474"/>
    </row>
    <row r="98" spans="1:18">
      <c r="A98" s="802"/>
      <c r="B98" s="803"/>
      <c r="C98" s="804"/>
      <c r="D98" s="113" t="s">
        <v>1194</v>
      </c>
      <c r="E98" s="113"/>
      <c r="F98" s="3022"/>
      <c r="G98" s="2960"/>
      <c r="H98" s="1483"/>
      <c r="I98" s="1483"/>
      <c r="J98" s="1483"/>
      <c r="K98" s="1483"/>
      <c r="L98" s="1483"/>
      <c r="M98" s="1483"/>
      <c r="N98" s="1483"/>
      <c r="O98" s="1483"/>
      <c r="P98" s="1483"/>
      <c r="Q98" s="1289"/>
      <c r="R98" s="1474"/>
    </row>
    <row r="99" spans="1:18">
      <c r="A99" s="814"/>
      <c r="B99" s="815"/>
      <c r="C99" s="813" t="s">
        <v>1473</v>
      </c>
      <c r="D99" s="221"/>
      <c r="E99" s="221"/>
      <c r="F99" s="3023"/>
      <c r="G99" s="221"/>
      <c r="H99" s="1484"/>
      <c r="I99" s="1484"/>
      <c r="J99" s="1484"/>
      <c r="K99" s="1484"/>
      <c r="L99" s="1484"/>
      <c r="M99" s="1484"/>
      <c r="N99" s="1293"/>
      <c r="O99" s="1293"/>
      <c r="P99" s="1284"/>
      <c r="Q99" s="1289"/>
      <c r="R99" s="1474"/>
    </row>
    <row r="100" spans="1:18">
      <c r="A100" s="802"/>
      <c r="B100" s="803"/>
      <c r="C100" s="804"/>
      <c r="D100" s="113"/>
      <c r="E100" s="113"/>
      <c r="F100" s="3022" t="s">
        <v>1414</v>
      </c>
      <c r="G100" s="2960"/>
      <c r="H100" s="1483"/>
      <c r="I100" s="1483"/>
      <c r="J100" s="1483"/>
      <c r="K100" s="1483"/>
      <c r="L100" s="1483"/>
      <c r="M100" s="1483"/>
      <c r="N100" s="1483"/>
      <c r="O100" s="1483"/>
      <c r="P100" s="1483"/>
      <c r="Q100" s="1289"/>
      <c r="R100" s="1474"/>
    </row>
    <row r="101" spans="1:18">
      <c r="A101" s="802"/>
      <c r="B101" s="803"/>
      <c r="C101" s="804"/>
      <c r="D101" s="113"/>
      <c r="E101" s="113"/>
      <c r="F101" s="3022" t="s">
        <v>1415</v>
      </c>
      <c r="G101" s="2960"/>
      <c r="H101" s="1485"/>
      <c r="I101" s="1485"/>
      <c r="J101" s="1485"/>
      <c r="K101" s="1485"/>
      <c r="L101" s="1485"/>
      <c r="M101" s="1485"/>
      <c r="N101" s="1486"/>
      <c r="O101" s="1483"/>
      <c r="P101" s="1483"/>
      <c r="Q101" s="1289"/>
      <c r="R101" s="1474"/>
    </row>
    <row r="102" spans="1:18">
      <c r="A102" s="802"/>
      <c r="B102" s="803"/>
      <c r="C102" s="804"/>
      <c r="D102" s="113"/>
      <c r="E102" s="113"/>
      <c r="F102" s="3022" t="s">
        <v>1416</v>
      </c>
      <c r="G102" s="2960"/>
      <c r="H102" s="1487"/>
      <c r="I102" s="1487"/>
      <c r="J102" s="1487"/>
      <c r="K102" s="1487"/>
      <c r="L102" s="1488"/>
      <c r="M102" s="1488"/>
      <c r="N102" s="1488"/>
      <c r="O102" s="1487"/>
      <c r="P102" s="1487"/>
      <c r="Q102" s="1289"/>
      <c r="R102" s="1474"/>
    </row>
    <row r="103" spans="1:18">
      <c r="A103" s="802"/>
      <c r="B103" s="803"/>
      <c r="C103" s="804" t="s">
        <v>1583</v>
      </c>
      <c r="D103" s="113"/>
      <c r="E103" s="113"/>
      <c r="F103" s="3022"/>
      <c r="G103" s="2960"/>
      <c r="H103" s="1286"/>
      <c r="I103" s="1286"/>
      <c r="J103" s="1286"/>
      <c r="K103" s="1286"/>
      <c r="L103" s="1286"/>
      <c r="M103" s="1286"/>
      <c r="N103" s="1284"/>
      <c r="O103" s="1284"/>
      <c r="P103" s="1284"/>
      <c r="Q103" s="1289"/>
      <c r="R103" s="1474"/>
    </row>
    <row r="104" spans="1:18">
      <c r="A104" s="802"/>
      <c r="B104" s="803"/>
      <c r="C104" s="804"/>
      <c r="D104" s="113" t="s">
        <v>2174</v>
      </c>
      <c r="E104" s="113"/>
      <c r="F104" s="3022"/>
      <c r="G104" s="2960"/>
      <c r="H104" s="1287"/>
      <c r="I104" s="1287"/>
      <c r="J104" s="1287"/>
      <c r="K104" s="1287"/>
      <c r="L104" s="1287"/>
      <c r="M104" s="1287"/>
      <c r="N104" s="1287"/>
      <c r="O104" s="1287"/>
      <c r="P104" s="1287"/>
      <c r="Q104" s="1289"/>
      <c r="R104" s="1474"/>
    </row>
    <row r="105" spans="1:18">
      <c r="A105" s="802"/>
      <c r="B105" s="803"/>
      <c r="C105" s="804"/>
      <c r="D105" s="113" t="s">
        <v>1195</v>
      </c>
      <c r="E105" s="113"/>
      <c r="F105" s="3022"/>
      <c r="G105" s="2960"/>
      <c r="H105" s="1294"/>
      <c r="I105" s="1294"/>
      <c r="J105" s="1294"/>
      <c r="K105" s="1294"/>
      <c r="L105" s="1294"/>
      <c r="M105" s="1294"/>
      <c r="N105" s="1294"/>
      <c r="O105" s="1294"/>
      <c r="P105" s="1294"/>
      <c r="Q105" s="1289"/>
      <c r="R105" s="1474"/>
    </row>
    <row r="106" spans="1:18">
      <c r="A106" s="802"/>
      <c r="B106" s="803"/>
      <c r="C106" s="804" t="s">
        <v>1584</v>
      </c>
      <c r="D106" s="113"/>
      <c r="E106" s="113"/>
      <c r="F106" s="3022"/>
      <c r="G106" s="2960"/>
      <c r="H106" s="1286"/>
      <c r="I106" s="1286"/>
      <c r="J106" s="1286"/>
      <c r="K106" s="1286"/>
      <c r="L106" s="1286"/>
      <c r="M106" s="1286"/>
      <c r="N106" s="1284"/>
      <c r="O106" s="1284"/>
      <c r="P106" s="1284"/>
      <c r="Q106" s="1289"/>
      <c r="R106" s="1474"/>
    </row>
    <row r="107" spans="1:18">
      <c r="A107" s="802"/>
      <c r="B107" s="803"/>
      <c r="C107" s="804"/>
      <c r="D107" s="113" t="s">
        <v>1197</v>
      </c>
      <c r="E107" s="113"/>
      <c r="F107" s="3022"/>
      <c r="G107" s="2960"/>
      <c r="H107" s="1480"/>
      <c r="I107" s="1480"/>
      <c r="J107" s="1480"/>
      <c r="K107" s="1480"/>
      <c r="L107" s="1480"/>
      <c r="M107" s="1480"/>
      <c r="N107" s="1480"/>
      <c r="O107" s="1480"/>
      <c r="P107" s="1480"/>
      <c r="Q107" s="1289"/>
      <c r="R107" s="1474"/>
    </row>
    <row r="108" spans="1:18">
      <c r="A108" s="802"/>
      <c r="B108" s="803"/>
      <c r="C108" s="804"/>
      <c r="D108" s="113" t="s">
        <v>2175</v>
      </c>
      <c r="E108" s="113"/>
      <c r="F108" s="3022"/>
      <c r="G108" s="2960"/>
      <c r="H108" s="1291"/>
      <c r="I108" s="1291"/>
      <c r="J108" s="1291"/>
      <c r="K108" s="1291"/>
      <c r="L108" s="1291"/>
      <c r="M108" s="1291"/>
      <c r="N108" s="1291"/>
      <c r="O108" s="1291"/>
      <c r="P108" s="1291"/>
      <c r="Q108" s="1289"/>
      <c r="R108" s="1474"/>
    </row>
    <row r="109" spans="1:18">
      <c r="A109" s="802"/>
      <c r="B109" s="803"/>
      <c r="C109" s="804"/>
      <c r="D109" s="113" t="s">
        <v>1198</v>
      </c>
      <c r="E109" s="113"/>
      <c r="F109" s="3022"/>
      <c r="G109" s="2960"/>
      <c r="H109" s="1291"/>
      <c r="I109" s="1291"/>
      <c r="J109" s="1291"/>
      <c r="K109" s="1291"/>
      <c r="L109" s="1291"/>
      <c r="M109" s="1291"/>
      <c r="N109" s="1291"/>
      <c r="O109" s="1291"/>
      <c r="P109" s="1291"/>
      <c r="Q109" s="1289"/>
      <c r="R109" s="1474"/>
    </row>
    <row r="110" spans="1:18">
      <c r="A110" s="802"/>
      <c r="B110" s="803"/>
      <c r="C110" s="804"/>
      <c r="D110" s="113" t="s">
        <v>1199</v>
      </c>
      <c r="E110" s="113"/>
      <c r="F110" s="3022"/>
      <c r="G110" s="2960"/>
      <c r="H110" s="1291"/>
      <c r="I110" s="1291"/>
      <c r="J110" s="1291"/>
      <c r="K110" s="1291"/>
      <c r="L110" s="1291"/>
      <c r="M110" s="1291"/>
      <c r="N110" s="1291"/>
      <c r="O110" s="1291"/>
      <c r="P110" s="1291"/>
      <c r="Q110" s="1289"/>
      <c r="R110" s="1474"/>
    </row>
    <row r="111" spans="1:18">
      <c r="A111" s="814"/>
      <c r="B111" s="815"/>
      <c r="C111" s="813"/>
      <c r="D111" s="221" t="s">
        <v>1200</v>
      </c>
      <c r="E111" s="221"/>
      <c r="F111" s="3023"/>
      <c r="G111" s="221"/>
      <c r="H111" s="1475"/>
      <c r="I111" s="1475"/>
      <c r="J111" s="1475"/>
      <c r="K111" s="1475"/>
      <c r="L111" s="1475"/>
      <c r="M111" s="1475"/>
      <c r="N111" s="1284"/>
      <c r="O111" s="1284"/>
      <c r="P111" s="1284"/>
      <c r="Q111" s="1289"/>
      <c r="R111" s="1474"/>
    </row>
    <row r="112" spans="1:18">
      <c r="A112" s="802"/>
      <c r="B112" s="803"/>
      <c r="C112" s="804"/>
      <c r="D112" s="113"/>
      <c r="E112" s="113" t="s">
        <v>1201</v>
      </c>
      <c r="F112" s="3022"/>
      <c r="G112" s="2960"/>
      <c r="H112" s="1244"/>
      <c r="I112" s="1244"/>
      <c r="J112" s="1244"/>
      <c r="K112" s="1244"/>
      <c r="L112" s="1244"/>
      <c r="M112" s="1244"/>
      <c r="N112" s="1284"/>
      <c r="O112" s="1284"/>
      <c r="P112" s="1284"/>
      <c r="Q112" s="1289"/>
      <c r="R112" s="1474"/>
    </row>
    <row r="113" spans="1:18">
      <c r="A113" s="802"/>
      <c r="B113" s="803"/>
      <c r="C113" s="804"/>
      <c r="D113" s="113"/>
      <c r="E113" s="113" t="s">
        <v>1202</v>
      </c>
      <c r="F113" s="3022"/>
      <c r="G113" s="2960"/>
      <c r="H113" s="1244"/>
      <c r="I113" s="1244"/>
      <c r="J113" s="1244"/>
      <c r="K113" s="1244"/>
      <c r="L113" s="1244"/>
      <c r="M113" s="1244"/>
      <c r="N113" s="1284"/>
      <c r="O113" s="1284"/>
      <c r="P113" s="1284"/>
      <c r="Q113" s="1289"/>
      <c r="R113" s="1474"/>
    </row>
    <row r="114" spans="1:18">
      <c r="A114" s="802"/>
      <c r="B114" s="803"/>
      <c r="C114" s="804"/>
      <c r="D114" s="113" t="s">
        <v>1203</v>
      </c>
      <c r="E114" s="113"/>
      <c r="F114" s="3022"/>
      <c r="G114" s="2960"/>
      <c r="H114" s="1294"/>
      <c r="I114" s="1294"/>
      <c r="J114" s="1294"/>
      <c r="K114" s="1294"/>
      <c r="L114" s="1294"/>
      <c r="M114" s="1294"/>
      <c r="N114" s="1294"/>
      <c r="O114" s="1294"/>
      <c r="P114" s="1294"/>
      <c r="Q114" s="1289"/>
      <c r="R114" s="1474"/>
    </row>
    <row r="115" spans="1:18">
      <c r="A115" s="809"/>
      <c r="B115" s="810"/>
      <c r="C115" s="811"/>
      <c r="D115" s="812"/>
      <c r="E115" s="812"/>
      <c r="F115" s="3024"/>
      <c r="G115" s="2960"/>
      <c r="H115" s="1294"/>
      <c r="I115" s="1294"/>
      <c r="J115" s="1294"/>
      <c r="K115" s="1294"/>
      <c r="L115" s="1294"/>
      <c r="M115" s="1294"/>
      <c r="N115" s="1294"/>
      <c r="O115" s="1294"/>
      <c r="P115" s="1294"/>
      <c r="Q115" s="1289"/>
      <c r="R115" s="1474"/>
    </row>
    <row r="116" spans="1:18">
      <c r="A116" s="805"/>
      <c r="B116" s="806"/>
      <c r="C116" s="807" t="s">
        <v>1585</v>
      </c>
      <c r="D116" s="808"/>
      <c r="E116" s="808"/>
      <c r="F116" s="3021"/>
      <c r="G116" s="1469"/>
      <c r="H116" s="1286"/>
      <c r="I116" s="1286"/>
      <c r="J116" s="1286"/>
      <c r="K116" s="1286"/>
      <c r="L116" s="1286"/>
      <c r="M116" s="1286"/>
      <c r="N116" s="1284"/>
      <c r="O116" s="1284"/>
      <c r="P116" s="1284"/>
      <c r="Q116" s="1289"/>
      <c r="R116" s="1474"/>
    </row>
    <row r="117" spans="1:18">
      <c r="A117" s="814"/>
      <c r="B117" s="815"/>
      <c r="C117" s="813"/>
      <c r="D117" s="221"/>
      <c r="E117" s="221" t="s">
        <v>1272</v>
      </c>
      <c r="F117" s="3023"/>
      <c r="G117" s="221"/>
      <c r="H117" s="1288"/>
      <c r="I117" s="1288"/>
      <c r="J117" s="1288"/>
      <c r="K117" s="1288"/>
      <c r="L117" s="1288"/>
      <c r="M117" s="1288"/>
      <c r="N117" s="1288"/>
      <c r="O117" s="1288"/>
      <c r="P117" s="1288"/>
      <c r="Q117" s="1289"/>
      <c r="R117" s="1474"/>
    </row>
    <row r="118" spans="1:18">
      <c r="A118" s="802"/>
      <c r="B118" s="803"/>
      <c r="C118" s="804"/>
      <c r="D118" s="113"/>
      <c r="E118" s="113" t="s">
        <v>1273</v>
      </c>
      <c r="F118" s="3022"/>
      <c r="G118" s="2960"/>
      <c r="H118" s="1287"/>
      <c r="I118" s="1287"/>
      <c r="J118" s="1287"/>
      <c r="K118" s="1287"/>
      <c r="L118" s="1287"/>
      <c r="M118" s="1287"/>
      <c r="N118" s="1287"/>
      <c r="O118" s="1287"/>
      <c r="P118" s="1287"/>
      <c r="Q118" s="1289"/>
      <c r="R118" s="1474"/>
    </row>
    <row r="119" spans="1:18">
      <c r="A119" s="802"/>
      <c r="B119" s="803"/>
      <c r="C119" s="804" t="s">
        <v>1586</v>
      </c>
      <c r="D119" s="113"/>
      <c r="E119" s="113"/>
      <c r="F119" s="3022"/>
      <c r="G119" s="2960"/>
      <c r="H119" s="1286"/>
      <c r="I119" s="1286"/>
      <c r="J119" s="1286"/>
      <c r="K119" s="1286"/>
      <c r="L119" s="1286"/>
      <c r="M119" s="1286"/>
      <c r="N119" s="1286"/>
      <c r="O119" s="1284"/>
      <c r="P119" s="1284"/>
      <c r="Q119" s="1289"/>
      <c r="R119" s="1474"/>
    </row>
    <row r="120" spans="1:18">
      <c r="A120" s="802"/>
      <c r="B120" s="803"/>
      <c r="C120" s="804"/>
      <c r="D120" s="113"/>
      <c r="E120" s="113" t="s">
        <v>1274</v>
      </c>
      <c r="F120" s="3022"/>
      <c r="G120" s="2960"/>
      <c r="H120" s="1288"/>
      <c r="I120" s="1288"/>
      <c r="J120" s="1288"/>
      <c r="K120" s="1288"/>
      <c r="L120" s="1288"/>
      <c r="M120" s="1288"/>
      <c r="N120" s="1288"/>
      <c r="O120" s="1294"/>
      <c r="P120" s="1294"/>
      <c r="Q120" s="1289"/>
      <c r="R120" s="1474"/>
    </row>
    <row r="121" spans="1:18">
      <c r="A121" s="802"/>
      <c r="B121" s="803"/>
      <c r="C121" s="804"/>
      <c r="D121" s="113"/>
      <c r="E121" s="113" t="s">
        <v>1268</v>
      </c>
      <c r="F121" s="3022"/>
      <c r="G121" s="2960"/>
      <c r="H121" s="1244"/>
      <c r="I121" s="1244"/>
      <c r="J121" s="1244"/>
      <c r="K121" s="1244"/>
      <c r="L121" s="1286"/>
      <c r="M121" s="1286"/>
      <c r="N121" s="1284"/>
      <c r="O121" s="1244"/>
      <c r="P121" s="1244"/>
      <c r="Q121" s="1289"/>
      <c r="R121" s="1474"/>
    </row>
    <row r="122" spans="1:18">
      <c r="A122" s="802"/>
      <c r="B122" s="803"/>
      <c r="C122" s="804" t="s">
        <v>1810</v>
      </c>
      <c r="D122" s="113"/>
      <c r="E122" s="113"/>
      <c r="F122" s="3022"/>
      <c r="G122" s="2960"/>
      <c r="H122" s="1479"/>
      <c r="I122" s="1479"/>
      <c r="J122" s="1479"/>
      <c r="K122" s="1479"/>
      <c r="L122" s="1479"/>
      <c r="M122" s="1292"/>
      <c r="N122" s="1292"/>
      <c r="O122" s="1292"/>
      <c r="P122" s="1292"/>
      <c r="Q122" s="1289"/>
      <c r="R122" s="1474"/>
    </row>
    <row r="123" spans="1:18">
      <c r="A123" s="802"/>
      <c r="B123" s="803"/>
      <c r="C123" s="804" t="s">
        <v>1812</v>
      </c>
      <c r="D123" s="113"/>
      <c r="E123" s="113"/>
      <c r="F123" s="3022"/>
      <c r="G123" s="2960"/>
      <c r="H123" s="1291"/>
      <c r="I123" s="1291"/>
      <c r="J123" s="1291"/>
      <c r="K123" s="1291"/>
      <c r="L123" s="1291"/>
      <c r="M123" s="1291"/>
      <c r="N123" s="1291"/>
      <c r="O123" s="1291"/>
      <c r="P123" s="1291"/>
      <c r="Q123" s="1289"/>
      <c r="R123" s="1474"/>
    </row>
    <row r="124" spans="1:18">
      <c r="A124" s="802"/>
      <c r="B124" s="803"/>
      <c r="C124" s="804" t="s">
        <v>1813</v>
      </c>
      <c r="D124" s="113"/>
      <c r="E124" s="113"/>
      <c r="F124" s="3022"/>
      <c r="G124" s="2960"/>
      <c r="H124" s="1475"/>
      <c r="I124" s="1475"/>
      <c r="J124" s="1475"/>
      <c r="K124" s="1475"/>
      <c r="L124" s="1475"/>
      <c r="M124" s="1475"/>
      <c r="N124" s="1475"/>
      <c r="O124" s="1475"/>
      <c r="P124" s="1475"/>
      <c r="Q124" s="1289"/>
      <c r="R124" s="1474"/>
    </row>
    <row r="125" spans="1:18">
      <c r="A125" s="802"/>
      <c r="B125" s="803"/>
      <c r="C125" s="804" t="s">
        <v>1814</v>
      </c>
      <c r="D125" s="113"/>
      <c r="E125" s="113"/>
      <c r="F125" s="3022"/>
      <c r="G125" s="2960"/>
      <c r="H125" s="1475"/>
      <c r="I125" s="1475"/>
      <c r="J125" s="1475"/>
      <c r="K125" s="1475"/>
      <c r="L125" s="1475"/>
      <c r="M125" s="1475"/>
      <c r="N125" s="1475"/>
      <c r="O125" s="1475"/>
      <c r="P125" s="1475"/>
      <c r="Q125" s="1289"/>
      <c r="R125" s="1474"/>
    </row>
    <row r="126" spans="1:18">
      <c r="A126" s="802"/>
      <c r="B126" s="217"/>
      <c r="C126" s="217" t="s">
        <v>2190</v>
      </c>
      <c r="D126" s="102"/>
      <c r="E126" s="102"/>
      <c r="F126" s="2997"/>
      <c r="G126" s="2959"/>
      <c r="H126" s="1244"/>
      <c r="I126" s="1244"/>
      <c r="J126" s="1244"/>
      <c r="K126" s="1244"/>
      <c r="L126" s="1286"/>
      <c r="M126" s="1286"/>
      <c r="N126" s="1286"/>
      <c r="O126" s="1284"/>
      <c r="P126" s="1284"/>
      <c r="Q126" s="1289"/>
      <c r="R126" s="1474"/>
    </row>
    <row r="127" spans="1:18">
      <c r="A127" s="802"/>
      <c r="B127" s="217" t="s">
        <v>2103</v>
      </c>
      <c r="C127" s="104"/>
      <c r="D127" s="102"/>
      <c r="E127" s="102"/>
      <c r="F127" s="2997"/>
      <c r="G127" s="2959"/>
      <c r="H127" s="1294"/>
      <c r="I127" s="1294"/>
      <c r="J127" s="1294"/>
      <c r="K127" s="1294"/>
      <c r="L127" s="1294"/>
      <c r="M127" s="1294"/>
      <c r="N127" s="1294"/>
      <c r="O127" s="1294"/>
      <c r="P127" s="1294"/>
      <c r="Q127" s="1289"/>
      <c r="R127" s="1474"/>
    </row>
    <row r="128" spans="1:18">
      <c r="A128" s="802"/>
      <c r="B128" s="217"/>
      <c r="C128" s="104"/>
      <c r="D128" s="102" t="s">
        <v>2105</v>
      </c>
      <c r="E128" s="102"/>
      <c r="F128" s="2997"/>
      <c r="G128" s="2959"/>
      <c r="H128" s="1244"/>
      <c r="I128" s="1244"/>
      <c r="J128" s="1244"/>
      <c r="K128" s="1244"/>
      <c r="L128" s="1286"/>
      <c r="M128" s="1286"/>
      <c r="N128" s="1286"/>
      <c r="O128" s="1286"/>
      <c r="P128" s="1286"/>
      <c r="Q128" s="1289"/>
      <c r="R128" s="1474"/>
    </row>
    <row r="129" spans="1:18" ht="15">
      <c r="A129" s="802"/>
      <c r="B129" s="217" t="s">
        <v>2104</v>
      </c>
      <c r="C129" s="104"/>
      <c r="D129" s="102"/>
      <c r="E129" s="102"/>
      <c r="F129" s="3025"/>
      <c r="G129" s="2961"/>
      <c r="H129" s="1244"/>
      <c r="I129" s="1244"/>
      <c r="J129" s="1244"/>
      <c r="K129" s="1244"/>
      <c r="L129" s="1286"/>
      <c r="M129" s="1286"/>
      <c r="N129" s="1286"/>
      <c r="O129" s="1286"/>
      <c r="P129" s="1286"/>
      <c r="Q129" s="1289"/>
      <c r="R129" s="1474"/>
    </row>
    <row r="130" spans="1:18" ht="15">
      <c r="A130" s="814"/>
      <c r="B130" s="64" t="s">
        <v>2191</v>
      </c>
      <c r="C130" s="807" t="s">
        <v>2192</v>
      </c>
      <c r="D130" s="808"/>
      <c r="E130" s="808"/>
      <c r="F130" s="3026"/>
      <c r="G130" s="1470"/>
      <c r="H130" s="1244"/>
      <c r="I130" s="1244"/>
      <c r="J130" s="1244"/>
      <c r="K130" s="1244"/>
      <c r="L130" s="1286"/>
      <c r="M130" s="1286"/>
      <c r="N130" s="1286"/>
      <c r="O130" s="1286"/>
      <c r="P130" s="1286"/>
      <c r="Q130" s="1289"/>
      <c r="R130" s="1474"/>
    </row>
    <row r="131" spans="1:18" ht="15">
      <c r="A131" s="802"/>
      <c r="B131" s="217" t="s">
        <v>2106</v>
      </c>
      <c r="C131" s="104"/>
      <c r="D131" s="102"/>
      <c r="E131" s="102"/>
      <c r="F131" s="3025"/>
      <c r="G131" s="2961"/>
      <c r="H131" s="1244"/>
      <c r="I131" s="1244"/>
      <c r="J131" s="1244"/>
      <c r="K131" s="1244"/>
      <c r="L131" s="1286"/>
      <c r="M131" s="1286"/>
      <c r="N131" s="1286"/>
      <c r="O131" s="1286"/>
      <c r="P131" s="1286"/>
      <c r="Q131" s="1289"/>
      <c r="R131" s="1474"/>
    </row>
    <row r="132" spans="1:18" ht="15">
      <c r="A132" s="802"/>
      <c r="B132" s="217"/>
      <c r="C132" s="104"/>
      <c r="D132" s="102" t="s">
        <v>2204</v>
      </c>
      <c r="E132" s="102"/>
      <c r="F132" s="3025"/>
      <c r="G132" s="2961"/>
      <c r="H132" s="1244"/>
      <c r="I132" s="1244"/>
      <c r="J132" s="1244"/>
      <c r="K132" s="1244"/>
      <c r="L132" s="1286"/>
      <c r="M132" s="1286"/>
      <c r="N132" s="1286"/>
      <c r="O132" s="1286"/>
      <c r="P132" s="1286"/>
      <c r="Q132" s="1289"/>
      <c r="R132" s="1474"/>
    </row>
    <row r="133" spans="1:18">
      <c r="A133" s="802"/>
      <c r="B133" s="217" t="s">
        <v>2107</v>
      </c>
      <c r="C133" s="104"/>
      <c r="D133" s="102"/>
      <c r="E133" s="102"/>
      <c r="F133" s="2997"/>
      <c r="G133" s="2959"/>
      <c r="H133" s="1244"/>
      <c r="I133" s="1244"/>
      <c r="J133" s="1244"/>
      <c r="K133" s="1244"/>
      <c r="L133" s="1244"/>
      <c r="M133" s="1244"/>
      <c r="N133" s="1244"/>
      <c r="O133" s="1244"/>
      <c r="P133" s="1244"/>
      <c r="Q133" s="1289"/>
      <c r="R133" s="1474"/>
    </row>
    <row r="134" spans="1:18">
      <c r="A134" s="802"/>
      <c r="B134" s="803"/>
      <c r="C134" s="804"/>
      <c r="D134" s="113"/>
      <c r="E134" s="113"/>
      <c r="F134" s="3022"/>
      <c r="G134" s="2960"/>
      <c r="H134" s="1244"/>
      <c r="I134" s="1244"/>
      <c r="J134" s="1244"/>
      <c r="K134" s="1244"/>
      <c r="L134" s="1244"/>
      <c r="M134" s="1244"/>
      <c r="N134" s="1286"/>
      <c r="O134" s="1286"/>
      <c r="P134" s="1286"/>
      <c r="Q134" s="1289"/>
      <c r="R134" s="1474"/>
    </row>
    <row r="135" spans="1:18" ht="12" customHeight="1">
      <c r="A135" s="802"/>
      <c r="B135" s="816" t="s">
        <v>1209</v>
      </c>
      <c r="C135" s="804"/>
      <c r="D135" s="113"/>
      <c r="E135" s="113"/>
      <c r="F135" s="3022"/>
      <c r="G135" s="2960"/>
      <c r="H135" s="1286"/>
      <c r="I135" s="1286"/>
      <c r="J135" s="1286"/>
      <c r="K135" s="1286"/>
      <c r="L135" s="1481"/>
      <c r="M135" s="1481"/>
      <c r="N135" s="1286"/>
      <c r="O135" s="1286"/>
      <c r="P135" s="1286"/>
      <c r="Q135" s="1289"/>
      <c r="R135" s="1474"/>
    </row>
    <row r="136" spans="1:18" ht="12" customHeight="1">
      <c r="A136" s="802"/>
      <c r="B136" s="803"/>
      <c r="C136" s="804" t="s">
        <v>377</v>
      </c>
      <c r="D136" s="113"/>
      <c r="E136" s="113"/>
      <c r="F136" s="3022"/>
      <c r="G136" s="2960"/>
      <c r="H136" s="1286"/>
      <c r="I136" s="1286"/>
      <c r="J136" s="1286"/>
      <c r="K136" s="1286"/>
      <c r="L136" s="1481"/>
      <c r="M136" s="1481"/>
      <c r="N136" s="1286"/>
      <c r="O136" s="1286"/>
      <c r="P136" s="1286"/>
      <c r="Q136" s="1289"/>
      <c r="R136" s="1474"/>
    </row>
    <row r="137" spans="1:18" ht="12" customHeight="1">
      <c r="A137" s="802"/>
      <c r="B137" s="803"/>
      <c r="C137" s="804"/>
      <c r="D137" s="113" t="s">
        <v>378</v>
      </c>
      <c r="E137" s="113"/>
      <c r="F137" s="3022"/>
      <c r="G137" s="2960"/>
      <c r="H137" s="1480"/>
      <c r="I137" s="1480"/>
      <c r="J137" s="1480"/>
      <c r="K137" s="1480"/>
      <c r="L137" s="1480"/>
      <c r="M137" s="1480"/>
      <c r="N137" s="1480"/>
      <c r="O137" s="1480"/>
      <c r="P137" s="1480"/>
      <c r="Q137" s="1289"/>
      <c r="R137" s="1474"/>
    </row>
    <row r="138" spans="1:18" ht="12" customHeight="1">
      <c r="A138" s="802"/>
      <c r="B138" s="803"/>
      <c r="C138" s="804"/>
      <c r="D138" s="113" t="s">
        <v>379</v>
      </c>
      <c r="E138" s="113"/>
      <c r="F138" s="3022"/>
      <c r="G138" s="2960"/>
      <c r="H138" s="1284"/>
      <c r="I138" s="1284"/>
      <c r="J138" s="1284"/>
      <c r="K138" s="1284"/>
      <c r="L138" s="1284"/>
      <c r="M138" s="1284"/>
      <c r="N138" s="1284"/>
      <c r="O138" s="1284"/>
      <c r="P138" s="1284"/>
      <c r="Q138" s="1289"/>
      <c r="R138" s="1474"/>
    </row>
    <row r="139" spans="1:18" ht="12" customHeight="1">
      <c r="A139" s="802"/>
      <c r="B139" s="803"/>
      <c r="C139" s="804"/>
      <c r="D139" s="113" t="s">
        <v>172</v>
      </c>
      <c r="E139" s="113"/>
      <c r="F139" s="3022"/>
      <c r="G139" s="2960"/>
      <c r="H139" s="1489"/>
      <c r="I139" s="1489"/>
      <c r="J139" s="1489"/>
      <c r="K139" s="1489"/>
      <c r="L139" s="1489"/>
      <c r="M139" s="1489"/>
      <c r="N139" s="1284"/>
      <c r="O139" s="1284"/>
      <c r="P139" s="1284"/>
      <c r="Q139" s="1289"/>
      <c r="R139" s="1474"/>
    </row>
    <row r="140" spans="1:18" ht="12" customHeight="1">
      <c r="A140" s="802"/>
      <c r="B140" s="803"/>
      <c r="C140" s="804" t="s">
        <v>380</v>
      </c>
      <c r="D140" s="113"/>
      <c r="E140" s="113"/>
      <c r="F140" s="3022"/>
      <c r="G140" s="2960"/>
      <c r="H140" s="1286"/>
      <c r="I140" s="1286"/>
      <c r="J140" s="1286"/>
      <c r="K140" s="1286"/>
      <c r="L140" s="1286"/>
      <c r="M140" s="1481"/>
      <c r="N140" s="1481"/>
      <c r="O140" s="1481"/>
      <c r="P140" s="1481"/>
      <c r="Q140" s="1289"/>
      <c r="R140" s="1474"/>
    </row>
    <row r="141" spans="1:18" ht="12" customHeight="1">
      <c r="A141" s="103"/>
      <c r="B141" s="216"/>
      <c r="C141" s="104" t="s">
        <v>381</v>
      </c>
      <c r="D141" s="102"/>
      <c r="E141" s="102"/>
      <c r="F141" s="2997"/>
      <c r="G141" s="2959"/>
      <c r="H141" s="1286"/>
      <c r="I141" s="1286"/>
      <c r="J141" s="1286"/>
      <c r="K141" s="1286"/>
      <c r="L141" s="1286"/>
      <c r="M141" s="1481"/>
      <c r="N141" s="1481"/>
      <c r="O141" s="1481"/>
      <c r="P141" s="1481"/>
      <c r="Q141" s="1289"/>
      <c r="R141" s="1474"/>
    </row>
    <row r="142" spans="1:18" ht="12" customHeight="1">
      <c r="A142" s="103"/>
      <c r="B142" s="216"/>
      <c r="C142" s="104"/>
      <c r="D142" s="102" t="s">
        <v>382</v>
      </c>
      <c r="E142" s="102"/>
      <c r="F142" s="2997"/>
      <c r="G142" s="2959"/>
      <c r="H142" s="1295"/>
      <c r="I142" s="1295"/>
      <c r="J142" s="1295"/>
      <c r="K142" s="1295"/>
      <c r="L142" s="1295"/>
      <c r="M142" s="1295"/>
      <c r="N142" s="1295"/>
      <c r="O142" s="1295"/>
      <c r="P142" s="1295"/>
      <c r="Q142" s="1289"/>
      <c r="R142" s="1474"/>
    </row>
    <row r="143" spans="1:18" ht="12" customHeight="1">
      <c r="A143" s="814"/>
      <c r="B143" s="815"/>
      <c r="C143" s="813"/>
      <c r="D143" s="221" t="s">
        <v>383</v>
      </c>
      <c r="E143" s="221"/>
      <c r="F143" s="3023"/>
      <c r="G143" s="221"/>
      <c r="H143" s="1292"/>
      <c r="I143" s="1292"/>
      <c r="J143" s="1292"/>
      <c r="K143" s="1292"/>
      <c r="L143" s="1292"/>
      <c r="M143" s="1292"/>
      <c r="N143" s="1292"/>
      <c r="O143" s="1292"/>
      <c r="P143" s="1292"/>
      <c r="Q143" s="1289"/>
      <c r="R143" s="1474"/>
    </row>
    <row r="144" spans="1:18" ht="12" customHeight="1">
      <c r="A144" s="802"/>
      <c r="B144" s="803"/>
      <c r="C144" s="804"/>
      <c r="D144" s="113" t="s">
        <v>384</v>
      </c>
      <c r="E144" s="113"/>
      <c r="F144" s="3022"/>
      <c r="G144" s="2960"/>
      <c r="H144" s="1480"/>
      <c r="I144" s="1480"/>
      <c r="J144" s="1480"/>
      <c r="K144" s="1480"/>
      <c r="L144" s="1480"/>
      <c r="M144" s="1480"/>
      <c r="N144" s="1480"/>
      <c r="O144" s="1480"/>
      <c r="P144" s="1480"/>
      <c r="Q144" s="1289"/>
      <c r="R144" s="1474"/>
    </row>
    <row r="145" spans="1:18" ht="12" customHeight="1">
      <c r="A145" s="802"/>
      <c r="B145" s="803"/>
      <c r="C145" s="804"/>
      <c r="D145" s="113" t="s">
        <v>385</v>
      </c>
      <c r="E145" s="113"/>
      <c r="F145" s="3022"/>
      <c r="G145" s="2960"/>
      <c r="H145" s="1480"/>
      <c r="I145" s="1480"/>
      <c r="J145" s="1480"/>
      <c r="K145" s="1480"/>
      <c r="L145" s="1480"/>
      <c r="M145" s="1480"/>
      <c r="N145" s="1480"/>
      <c r="O145" s="1480"/>
      <c r="P145" s="1480"/>
      <c r="Q145" s="1289"/>
      <c r="R145" s="1474"/>
    </row>
    <row r="146" spans="1:18" ht="12" customHeight="1">
      <c r="A146" s="802"/>
      <c r="B146" s="803"/>
      <c r="C146" s="804" t="s">
        <v>386</v>
      </c>
      <c r="D146" s="113"/>
      <c r="E146" s="113"/>
      <c r="F146" s="3022"/>
      <c r="G146" s="2960"/>
      <c r="H146" s="1490"/>
      <c r="I146" s="1490"/>
      <c r="J146" s="1490"/>
      <c r="K146" s="1490"/>
      <c r="L146" s="1490"/>
      <c r="M146" s="1490"/>
      <c r="N146" s="1490"/>
      <c r="O146" s="1490"/>
      <c r="P146" s="1490"/>
      <c r="Q146" s="1289"/>
      <c r="R146" s="1474"/>
    </row>
    <row r="147" spans="1:18" ht="12" customHeight="1">
      <c r="A147" s="802"/>
      <c r="B147" s="803"/>
      <c r="C147" s="804" t="s">
        <v>387</v>
      </c>
      <c r="D147" s="113"/>
      <c r="E147" s="113"/>
      <c r="F147" s="3022"/>
      <c r="G147" s="2960"/>
      <c r="H147" s="1480"/>
      <c r="I147" s="1480"/>
      <c r="J147" s="1480"/>
      <c r="K147" s="1480"/>
      <c r="L147" s="1480"/>
      <c r="M147" s="1480"/>
      <c r="N147" s="1480"/>
      <c r="O147" s="1480"/>
      <c r="P147" s="1480"/>
      <c r="Q147" s="1289"/>
      <c r="R147" s="1474"/>
    </row>
    <row r="148" spans="1:18" ht="12" customHeight="1">
      <c r="A148" s="802"/>
      <c r="B148" s="803"/>
      <c r="C148" s="804"/>
      <c r="D148" s="113" t="s">
        <v>388</v>
      </c>
      <c r="E148" s="113"/>
      <c r="F148" s="3022"/>
      <c r="G148" s="2960"/>
      <c r="H148" s="1489"/>
      <c r="I148" s="1489"/>
      <c r="J148" s="1489"/>
      <c r="K148" s="1489"/>
      <c r="L148" s="1489"/>
      <c r="M148" s="1489"/>
      <c r="N148" s="1489"/>
      <c r="O148" s="1489"/>
      <c r="P148" s="1489"/>
      <c r="Q148" s="1289"/>
      <c r="R148" s="1474"/>
    </row>
    <row r="149" spans="1:18" ht="12" customHeight="1">
      <c r="A149" s="802"/>
      <c r="B149" s="803"/>
      <c r="C149" s="804"/>
      <c r="D149" s="113" t="s">
        <v>389</v>
      </c>
      <c r="E149" s="113"/>
      <c r="F149" s="3022"/>
      <c r="G149" s="2960"/>
      <c r="H149" s="1489"/>
      <c r="I149" s="1489"/>
      <c r="J149" s="1489"/>
      <c r="K149" s="1489"/>
      <c r="L149" s="1489"/>
      <c r="M149" s="1489"/>
      <c r="N149" s="1489"/>
      <c r="O149" s="1489"/>
      <c r="P149" s="1489"/>
      <c r="Q149" s="1289"/>
      <c r="R149" s="1474"/>
    </row>
    <row r="150" spans="1:18" ht="12" customHeight="1">
      <c r="A150" s="802"/>
      <c r="B150" s="803"/>
      <c r="C150" s="804"/>
      <c r="D150" s="113" t="s">
        <v>390</v>
      </c>
      <c r="E150" s="113"/>
      <c r="F150" s="3022"/>
      <c r="G150" s="2960"/>
      <c r="H150" s="1489"/>
      <c r="I150" s="1489"/>
      <c r="J150" s="1489"/>
      <c r="K150" s="1489"/>
      <c r="L150" s="1489"/>
      <c r="M150" s="1489"/>
      <c r="N150" s="1489"/>
      <c r="O150" s="1489"/>
      <c r="P150" s="1489"/>
      <c r="Q150" s="1289"/>
      <c r="R150" s="1474"/>
    </row>
    <row r="151" spans="1:18" ht="12" customHeight="1">
      <c r="A151" s="802"/>
      <c r="B151" s="803"/>
      <c r="C151" s="804" t="s">
        <v>1262</v>
      </c>
      <c r="D151" s="113"/>
      <c r="E151" s="113"/>
      <c r="F151" s="3022"/>
      <c r="G151" s="2960"/>
      <c r="H151" s="1489"/>
      <c r="I151" s="1489"/>
      <c r="J151" s="1489"/>
      <c r="K151" s="1489"/>
      <c r="L151" s="1489"/>
      <c r="M151" s="1489"/>
      <c r="N151" s="1489"/>
      <c r="O151" s="1489"/>
      <c r="P151" s="1489"/>
      <c r="Q151" s="1289"/>
      <c r="R151" s="1474"/>
    </row>
    <row r="152" spans="1:18" ht="12" customHeight="1">
      <c r="A152" s="802"/>
      <c r="B152" s="803"/>
      <c r="C152" s="804"/>
      <c r="D152" s="113" t="s">
        <v>1573</v>
      </c>
      <c r="E152" s="113"/>
      <c r="F152" s="3022"/>
      <c r="G152" s="2960"/>
      <c r="H152" s="1489"/>
      <c r="I152" s="1489"/>
      <c r="J152" s="1489"/>
      <c r="K152" s="1489"/>
      <c r="L152" s="1489"/>
      <c r="M152" s="1489"/>
      <c r="N152" s="1489"/>
      <c r="O152" s="1489"/>
      <c r="P152" s="1489"/>
      <c r="Q152" s="1289"/>
      <c r="R152" s="1474"/>
    </row>
    <row r="153" spans="1:18" ht="12" customHeight="1">
      <c r="A153" s="802"/>
      <c r="B153" s="113"/>
      <c r="C153" s="804"/>
      <c r="D153" s="113" t="s">
        <v>1267</v>
      </c>
      <c r="E153" s="113"/>
      <c r="F153" s="3022"/>
      <c r="G153" s="2960"/>
      <c r="H153" s="1489"/>
      <c r="I153" s="1489"/>
      <c r="J153" s="1489"/>
      <c r="K153" s="1489"/>
      <c r="L153" s="1489"/>
      <c r="M153" s="1489"/>
      <c r="N153" s="1489"/>
      <c r="O153" s="1489"/>
      <c r="P153" s="1489"/>
      <c r="Q153" s="1289"/>
      <c r="R153" s="1474"/>
    </row>
    <row r="154" spans="1:18" ht="12" customHeight="1">
      <c r="A154" s="802"/>
      <c r="B154" s="113"/>
      <c r="C154" s="804" t="s">
        <v>1815</v>
      </c>
      <c r="D154" s="113"/>
      <c r="E154" s="113"/>
      <c r="F154" s="3022"/>
      <c r="G154" s="2960"/>
      <c r="H154" s="1490"/>
      <c r="I154" s="1490"/>
      <c r="J154" s="1490"/>
      <c r="K154" s="1490"/>
      <c r="L154" s="1490"/>
      <c r="M154" s="1490"/>
      <c r="N154" s="1490"/>
      <c r="O154" s="1490"/>
      <c r="P154" s="1490"/>
      <c r="Q154" s="1289"/>
      <c r="R154" s="1474"/>
    </row>
    <row r="155" spans="1:18" ht="12" customHeight="1">
      <c r="A155" s="103"/>
      <c r="B155" s="102"/>
      <c r="C155" s="104"/>
      <c r="D155" s="102"/>
      <c r="E155" s="102"/>
      <c r="F155" s="2997"/>
      <c r="G155" s="2959"/>
      <c r="H155" s="1296"/>
      <c r="I155" s="1296"/>
      <c r="J155" s="1296"/>
      <c r="K155" s="1296"/>
      <c r="L155" s="1296"/>
      <c r="M155" s="1296"/>
      <c r="N155" s="1296"/>
      <c r="O155" s="1296"/>
      <c r="P155" s="1296"/>
      <c r="Q155" s="1289"/>
      <c r="R155" s="1474"/>
    </row>
    <row r="156" spans="1:18" ht="12" customHeight="1">
      <c r="A156" s="817"/>
      <c r="B156" s="818" t="s">
        <v>1210</v>
      </c>
      <c r="C156" s="387"/>
      <c r="D156" s="819"/>
      <c r="E156" s="819"/>
      <c r="F156" s="3027"/>
      <c r="G156" s="1471"/>
      <c r="H156" s="1296"/>
      <c r="I156" s="1296"/>
      <c r="J156" s="1296"/>
      <c r="K156" s="1296"/>
      <c r="L156" s="1296"/>
      <c r="M156" s="1296"/>
      <c r="N156" s="1296"/>
      <c r="O156" s="1296"/>
      <c r="P156" s="1296"/>
      <c r="Q156" s="1468"/>
      <c r="R156" s="1474"/>
    </row>
    <row r="157" spans="1:18" ht="12" customHeight="1">
      <c r="A157" s="820"/>
      <c r="B157" s="821"/>
      <c r="C157" s="822" t="s">
        <v>538</v>
      </c>
      <c r="D157" s="823"/>
      <c r="E157" s="823"/>
      <c r="F157" s="3028"/>
      <c r="G157" s="2962"/>
      <c r="H157" s="1466"/>
      <c r="I157" s="1466"/>
      <c r="J157" s="1466"/>
      <c r="K157" s="1466"/>
      <c r="L157" s="1466"/>
      <c r="M157" s="1466"/>
      <c r="N157" s="1466"/>
      <c r="O157" s="1466"/>
      <c r="P157" s="1466"/>
      <c r="Q157" s="1468"/>
      <c r="R157" s="1474"/>
    </row>
    <row r="158" spans="1:18" ht="12" customHeight="1">
      <c r="A158" s="820"/>
      <c r="B158" s="821"/>
      <c r="C158" s="822"/>
      <c r="D158" s="823" t="s">
        <v>557</v>
      </c>
      <c r="E158" s="823"/>
      <c r="F158" s="3028"/>
      <c r="G158" s="2962"/>
      <c r="H158" s="1466"/>
      <c r="I158" s="1466"/>
      <c r="J158" s="1466"/>
      <c r="K158" s="1466"/>
      <c r="L158" s="1466"/>
      <c r="M158" s="1466"/>
      <c r="N158" s="1466"/>
      <c r="O158" s="1466"/>
      <c r="P158" s="1466"/>
      <c r="Q158" s="1468"/>
      <c r="R158" s="1474"/>
    </row>
    <row r="159" spans="1:18" ht="12" customHeight="1">
      <c r="A159" s="824"/>
      <c r="B159" s="825"/>
      <c r="C159" s="826"/>
      <c r="D159" s="826" t="s">
        <v>558</v>
      </c>
      <c r="E159" s="826"/>
      <c r="F159" s="3029"/>
      <c r="G159" s="2963"/>
      <c r="H159" s="1491"/>
      <c r="I159" s="1491"/>
      <c r="J159" s="1491"/>
      <c r="K159" s="1491"/>
      <c r="L159" s="1491"/>
      <c r="M159" s="1491"/>
      <c r="N159" s="1491"/>
      <c r="O159" s="1491"/>
      <c r="P159" s="1491"/>
      <c r="Q159" s="1468"/>
      <c r="R159" s="1474"/>
    </row>
    <row r="160" spans="1:18" ht="12" customHeight="1">
      <c r="A160" s="827"/>
      <c r="B160" s="828"/>
      <c r="C160" s="819" t="s">
        <v>539</v>
      </c>
      <c r="D160" s="819"/>
      <c r="E160" s="819"/>
      <c r="F160" s="3027"/>
      <c r="G160" s="1471"/>
      <c r="H160" s="1466"/>
      <c r="I160" s="1466"/>
      <c r="J160" s="1466"/>
      <c r="K160" s="1466"/>
      <c r="L160" s="1466"/>
      <c r="M160" s="1466"/>
      <c r="N160" s="1466"/>
      <c r="O160" s="1466"/>
      <c r="P160" s="1466"/>
      <c r="Q160" s="1468"/>
      <c r="R160" s="1474"/>
    </row>
    <row r="161" spans="1:18" ht="12" customHeight="1">
      <c r="A161" s="817"/>
      <c r="B161" s="389"/>
      <c r="C161" s="387"/>
      <c r="D161" s="819" t="s">
        <v>557</v>
      </c>
      <c r="E161" s="819"/>
      <c r="F161" s="3027"/>
      <c r="G161" s="1471"/>
      <c r="H161" s="1466"/>
      <c r="I161" s="1466"/>
      <c r="J161" s="1466"/>
      <c r="K161" s="1466"/>
      <c r="L161" s="1466"/>
      <c r="M161" s="1466"/>
      <c r="N161" s="1466"/>
      <c r="O161" s="1466"/>
      <c r="P161" s="1466"/>
      <c r="Q161" s="1468"/>
      <c r="R161" s="1474"/>
    </row>
    <row r="162" spans="1:18" ht="12" customHeight="1">
      <c r="A162" s="820"/>
      <c r="B162" s="821"/>
      <c r="C162" s="822"/>
      <c r="D162" s="823" t="s">
        <v>559</v>
      </c>
      <c r="E162" s="823"/>
      <c r="F162" s="3028"/>
      <c r="G162" s="2962"/>
      <c r="H162" s="1466"/>
      <c r="I162" s="1466"/>
      <c r="J162" s="1466"/>
      <c r="K162" s="1466"/>
      <c r="L162" s="1466"/>
      <c r="M162" s="1466"/>
      <c r="N162" s="1466"/>
      <c r="O162" s="1466"/>
      <c r="P162" s="1466"/>
      <c r="Q162" s="1468"/>
      <c r="R162" s="1474"/>
    </row>
    <row r="163" spans="1:18" ht="12" customHeight="1">
      <c r="A163" s="820"/>
      <c r="B163" s="821"/>
      <c r="C163" s="822" t="s">
        <v>540</v>
      </c>
      <c r="D163" s="823"/>
      <c r="E163" s="823"/>
      <c r="F163" s="3028"/>
      <c r="G163" s="2962"/>
      <c r="H163" s="1466"/>
      <c r="I163" s="1466"/>
      <c r="J163" s="1466"/>
      <c r="K163" s="1466"/>
      <c r="L163" s="1466"/>
      <c r="M163" s="1466"/>
      <c r="N163" s="1466"/>
      <c r="O163" s="1466"/>
      <c r="P163" s="1466"/>
      <c r="Q163" s="1468"/>
      <c r="R163" s="1474"/>
    </row>
    <row r="164" spans="1:18" ht="12" customHeight="1">
      <c r="A164" s="820"/>
      <c r="B164" s="821"/>
      <c r="C164" s="822"/>
      <c r="D164" s="823" t="s">
        <v>557</v>
      </c>
      <c r="E164" s="823"/>
      <c r="F164" s="3028"/>
      <c r="G164" s="2962"/>
      <c r="H164" s="1466"/>
      <c r="I164" s="1466"/>
      <c r="J164" s="1466"/>
      <c r="K164" s="1466"/>
      <c r="L164" s="1466"/>
      <c r="M164" s="1466"/>
      <c r="N164" s="1466"/>
      <c r="O164" s="1466"/>
      <c r="P164" s="1466"/>
      <c r="Q164" s="1468"/>
      <c r="R164" s="1474"/>
    </row>
    <row r="165" spans="1:18" ht="12" customHeight="1">
      <c r="A165" s="820"/>
      <c r="B165" s="821"/>
      <c r="C165" s="822"/>
      <c r="D165" s="823" t="s">
        <v>559</v>
      </c>
      <c r="E165" s="823"/>
      <c r="F165" s="3028"/>
      <c r="G165" s="2962"/>
      <c r="H165" s="1466"/>
      <c r="I165" s="1466"/>
      <c r="J165" s="1466"/>
      <c r="K165" s="1466"/>
      <c r="L165" s="1466"/>
      <c r="M165" s="1466"/>
      <c r="N165" s="1466"/>
      <c r="O165" s="1466"/>
      <c r="P165" s="1466"/>
      <c r="Q165" s="1468"/>
      <c r="R165" s="1474"/>
    </row>
    <row r="166" spans="1:18" ht="12" customHeight="1">
      <c r="A166" s="820"/>
      <c r="B166" s="821"/>
      <c r="C166" s="822" t="s">
        <v>541</v>
      </c>
      <c r="D166" s="823"/>
      <c r="E166" s="823"/>
      <c r="F166" s="3028"/>
      <c r="G166" s="2962"/>
      <c r="H166" s="1492"/>
      <c r="I166" s="1492"/>
      <c r="J166" s="1492"/>
      <c r="K166" s="1492"/>
      <c r="L166" s="1492"/>
      <c r="M166" s="1492"/>
      <c r="N166" s="1492"/>
      <c r="O166" s="1492"/>
      <c r="P166" s="1492"/>
      <c r="Q166" s="1468"/>
      <c r="R166" s="1474"/>
    </row>
    <row r="167" spans="1:18" ht="12" customHeight="1">
      <c r="A167" s="820"/>
      <c r="B167" s="821"/>
      <c r="C167" s="822"/>
      <c r="D167" s="823" t="s">
        <v>557</v>
      </c>
      <c r="E167" s="823"/>
      <c r="F167" s="3028"/>
      <c r="G167" s="2962"/>
      <c r="H167" s="1466"/>
      <c r="I167" s="1466"/>
      <c r="J167" s="1466"/>
      <c r="K167" s="1466"/>
      <c r="L167" s="1466"/>
      <c r="M167" s="1466"/>
      <c r="N167" s="1466"/>
      <c r="O167" s="1466"/>
      <c r="P167" s="1466"/>
      <c r="Q167" s="1468"/>
      <c r="R167" s="1474"/>
    </row>
    <row r="168" spans="1:18" ht="12" customHeight="1">
      <c r="A168" s="820"/>
      <c r="B168" s="821"/>
      <c r="C168" s="822"/>
      <c r="D168" s="822" t="s">
        <v>559</v>
      </c>
      <c r="E168" s="822"/>
      <c r="F168" s="3030"/>
      <c r="G168" s="2963"/>
      <c r="H168" s="1492"/>
      <c r="I168" s="1492"/>
      <c r="J168" s="1492"/>
      <c r="K168" s="1492"/>
      <c r="L168" s="1492"/>
      <c r="M168" s="1492"/>
      <c r="N168" s="1492"/>
      <c r="O168" s="1492"/>
      <c r="P168" s="1492"/>
      <c r="Q168" s="1468"/>
      <c r="R168" s="1474"/>
    </row>
    <row r="169" spans="1:18" ht="12" customHeight="1">
      <c r="A169" s="820"/>
      <c r="B169" s="821"/>
      <c r="C169" s="822" t="s">
        <v>542</v>
      </c>
      <c r="D169" s="823"/>
      <c r="E169" s="823"/>
      <c r="F169" s="3028"/>
      <c r="G169" s="2962"/>
      <c r="H169" s="1492"/>
      <c r="I169" s="1492"/>
      <c r="J169" s="1492"/>
      <c r="K169" s="1492"/>
      <c r="L169" s="1492"/>
      <c r="M169" s="1492"/>
      <c r="N169" s="1492"/>
      <c r="O169" s="1492"/>
      <c r="P169" s="1492"/>
      <c r="Q169" s="1468"/>
      <c r="R169" s="1474"/>
    </row>
    <row r="170" spans="1:18" ht="12" customHeight="1">
      <c r="A170" s="820"/>
      <c r="B170" s="821"/>
      <c r="C170" s="822"/>
      <c r="D170" s="823" t="s">
        <v>557</v>
      </c>
      <c r="E170" s="823"/>
      <c r="F170" s="3028"/>
      <c r="G170" s="2962"/>
      <c r="H170" s="1466"/>
      <c r="I170" s="1466"/>
      <c r="J170" s="1466"/>
      <c r="K170" s="1466"/>
      <c r="L170" s="1466"/>
      <c r="M170" s="1466"/>
      <c r="N170" s="1466"/>
      <c r="O170" s="1466"/>
      <c r="P170" s="1466"/>
      <c r="Q170" s="1468"/>
      <c r="R170" s="1474"/>
    </row>
    <row r="171" spans="1:18" ht="12" customHeight="1">
      <c r="A171" s="820"/>
      <c r="B171" s="821"/>
      <c r="C171" s="822"/>
      <c r="D171" s="823" t="s">
        <v>559</v>
      </c>
      <c r="E171" s="823"/>
      <c r="F171" s="3028"/>
      <c r="G171" s="2962"/>
      <c r="H171" s="1466"/>
      <c r="I171" s="1466"/>
      <c r="J171" s="1466"/>
      <c r="K171" s="1466"/>
      <c r="L171" s="1466"/>
      <c r="M171" s="1466"/>
      <c r="N171" s="1466"/>
      <c r="O171" s="1466"/>
      <c r="P171" s="1466"/>
      <c r="Q171" s="1468"/>
      <c r="R171" s="1474"/>
    </row>
    <row r="172" spans="1:18" ht="12" customHeight="1">
      <c r="A172" s="820"/>
      <c r="B172" s="821"/>
      <c r="C172" s="822" t="s">
        <v>543</v>
      </c>
      <c r="D172" s="823"/>
      <c r="E172" s="823"/>
      <c r="F172" s="3028"/>
      <c r="G172" s="2962"/>
      <c r="H172" s="1492"/>
      <c r="I172" s="1492"/>
      <c r="J172" s="1492"/>
      <c r="K172" s="1492"/>
      <c r="L172" s="1492"/>
      <c r="M172" s="1492"/>
      <c r="N172" s="1492"/>
      <c r="O172" s="1492"/>
      <c r="P172" s="1492"/>
      <c r="Q172" s="1468"/>
      <c r="R172" s="1474"/>
    </row>
    <row r="173" spans="1:18" ht="12" customHeight="1">
      <c r="A173" s="820"/>
      <c r="B173" s="821"/>
      <c r="C173" s="822"/>
      <c r="D173" s="823" t="s">
        <v>560</v>
      </c>
      <c r="E173" s="823"/>
      <c r="F173" s="3028"/>
      <c r="G173" s="2962"/>
      <c r="H173" s="1466"/>
      <c r="I173" s="1466"/>
      <c r="J173" s="1466"/>
      <c r="K173" s="1466"/>
      <c r="L173" s="1466"/>
      <c r="M173" s="1466"/>
      <c r="N173" s="1466"/>
      <c r="O173" s="1466"/>
      <c r="P173" s="1466"/>
      <c r="Q173" s="1468"/>
      <c r="R173" s="1474"/>
    </row>
    <row r="174" spans="1:18" ht="12" customHeight="1">
      <c r="A174" s="820"/>
      <c r="B174" s="821"/>
      <c r="C174" s="822"/>
      <c r="D174" s="823" t="s">
        <v>561</v>
      </c>
      <c r="E174" s="823"/>
      <c r="F174" s="3028"/>
      <c r="G174" s="2962"/>
      <c r="H174" s="1466"/>
      <c r="I174" s="1466"/>
      <c r="J174" s="1466"/>
      <c r="K174" s="1466"/>
      <c r="L174" s="1466"/>
      <c r="M174" s="1466"/>
      <c r="N174" s="1466"/>
      <c r="O174" s="1466"/>
      <c r="P174" s="1466"/>
      <c r="Q174" s="1468"/>
      <c r="R174" s="1474"/>
    </row>
    <row r="175" spans="1:18">
      <c r="A175" s="820"/>
      <c r="B175" s="821"/>
      <c r="C175" s="822"/>
      <c r="D175" s="829" t="s">
        <v>562</v>
      </c>
      <c r="E175" s="823"/>
      <c r="F175" s="3028"/>
      <c r="G175" s="2962"/>
      <c r="H175" s="1493"/>
      <c r="I175" s="1493"/>
      <c r="J175" s="1493"/>
      <c r="K175" s="1493"/>
      <c r="L175" s="1493"/>
      <c r="M175" s="1493"/>
      <c r="N175" s="1493"/>
      <c r="O175" s="1493"/>
      <c r="P175" s="1493"/>
      <c r="Q175" s="1494"/>
      <c r="R175" s="1474"/>
    </row>
    <row r="176" spans="1:18" ht="12" customHeight="1">
      <c r="A176" s="820"/>
      <c r="B176" s="821"/>
      <c r="C176" s="822" t="s">
        <v>544</v>
      </c>
      <c r="D176" s="823"/>
      <c r="E176" s="823"/>
      <c r="F176" s="3028"/>
      <c r="G176" s="2962"/>
      <c r="H176" s="1466"/>
      <c r="I176" s="1466"/>
      <c r="J176" s="1466"/>
      <c r="K176" s="1466"/>
      <c r="L176" s="1466"/>
      <c r="M176" s="1466"/>
      <c r="N176" s="1466"/>
      <c r="O176" s="1466"/>
      <c r="P176" s="1466"/>
      <c r="Q176" s="1468"/>
      <c r="R176" s="1474"/>
    </row>
    <row r="177" spans="1:18" ht="12" customHeight="1">
      <c r="A177" s="820"/>
      <c r="B177" s="821"/>
      <c r="C177" s="822" t="s">
        <v>545</v>
      </c>
      <c r="D177" s="823"/>
      <c r="E177" s="823"/>
      <c r="F177" s="3028"/>
      <c r="G177" s="2962"/>
      <c r="H177" s="1492"/>
      <c r="I177" s="1492"/>
      <c r="J177" s="1492"/>
      <c r="K177" s="1492"/>
      <c r="L177" s="1492"/>
      <c r="M177" s="1492"/>
      <c r="N177" s="1492"/>
      <c r="O177" s="1492"/>
      <c r="P177" s="1492"/>
      <c r="Q177" s="1468"/>
      <c r="R177" s="1474"/>
    </row>
    <row r="178" spans="1:18" ht="12" customHeight="1">
      <c r="A178" s="820"/>
      <c r="B178" s="821"/>
      <c r="C178" s="822" t="s">
        <v>2205</v>
      </c>
      <c r="D178" s="822"/>
      <c r="E178" s="822"/>
      <c r="F178" s="3030"/>
      <c r="G178" s="2963"/>
      <c r="H178" s="1495"/>
      <c r="I178" s="1495"/>
      <c r="J178" s="1495"/>
      <c r="K178" s="1495"/>
      <c r="L178" s="1495"/>
      <c r="M178" s="1495"/>
      <c r="N178" s="1495"/>
      <c r="O178" s="1495"/>
      <c r="P178" s="1495"/>
      <c r="Q178" s="1468"/>
      <c r="R178" s="1474"/>
    </row>
    <row r="179" spans="1:18" ht="12" customHeight="1">
      <c r="A179" s="820"/>
      <c r="B179" s="821"/>
      <c r="C179" s="822"/>
      <c r="D179" s="822" t="s">
        <v>2108</v>
      </c>
      <c r="E179" s="822"/>
      <c r="F179" s="3030"/>
      <c r="G179" s="2963"/>
      <c r="H179" s="1496"/>
      <c r="I179" s="1496"/>
      <c r="J179" s="1496"/>
      <c r="K179" s="1496"/>
      <c r="L179" s="1496"/>
      <c r="M179" s="1496"/>
      <c r="N179" s="1496"/>
      <c r="O179" s="1496"/>
      <c r="P179" s="1496"/>
      <c r="Q179" s="1468"/>
      <c r="R179" s="1474"/>
    </row>
    <row r="180" spans="1:18" ht="12" customHeight="1">
      <c r="A180" s="820"/>
      <c r="B180" s="821"/>
      <c r="C180" s="822"/>
      <c r="D180" s="822"/>
      <c r="E180" s="822" t="s">
        <v>2109</v>
      </c>
      <c r="F180" s="3030"/>
      <c r="G180" s="2963"/>
      <c r="H180" s="1497"/>
      <c r="I180" s="1497"/>
      <c r="J180" s="1497"/>
      <c r="K180" s="1497"/>
      <c r="L180" s="1497"/>
      <c r="M180" s="1497"/>
      <c r="N180" s="1497"/>
      <c r="O180" s="1497"/>
      <c r="P180" s="1497"/>
      <c r="Q180" s="1468"/>
      <c r="R180" s="1474"/>
    </row>
    <row r="181" spans="1:18" ht="12" customHeight="1">
      <c r="A181" s="820"/>
      <c r="B181" s="821"/>
      <c r="C181" s="822"/>
      <c r="D181" s="822"/>
      <c r="E181" s="822" t="s">
        <v>2110</v>
      </c>
      <c r="F181" s="3030"/>
      <c r="G181" s="2963"/>
      <c r="H181" s="1495"/>
      <c r="I181" s="1495"/>
      <c r="J181" s="1495"/>
      <c r="K181" s="1495"/>
      <c r="L181" s="1495"/>
      <c r="M181" s="1495"/>
      <c r="N181" s="1495"/>
      <c r="O181" s="1495"/>
      <c r="P181" s="1495"/>
      <c r="Q181" s="1468"/>
      <c r="R181" s="1474"/>
    </row>
    <row r="182" spans="1:18" ht="12" customHeight="1">
      <c r="A182" s="830"/>
      <c r="B182" s="831"/>
      <c r="C182" s="104" t="s">
        <v>2206</v>
      </c>
      <c r="D182" s="102"/>
      <c r="E182" s="102"/>
      <c r="F182" s="2997"/>
      <c r="G182" s="2959"/>
      <c r="H182" s="1498"/>
      <c r="I182" s="1498"/>
      <c r="J182" s="1498"/>
      <c r="K182" s="1498"/>
      <c r="L182" s="1498"/>
      <c r="M182" s="1498"/>
      <c r="N182" s="1498"/>
      <c r="O182" s="1498"/>
      <c r="P182" s="1498"/>
      <c r="Q182" s="1289"/>
      <c r="R182" s="1474"/>
    </row>
    <row r="183" spans="1:18" ht="12" customHeight="1">
      <c r="A183" s="817"/>
      <c r="B183" s="389"/>
      <c r="C183" s="813" t="s">
        <v>2207</v>
      </c>
      <c r="D183" s="221"/>
      <c r="E183" s="221"/>
      <c r="F183" s="3023"/>
      <c r="G183" s="221"/>
      <c r="H183" s="1499"/>
      <c r="I183" s="1499"/>
      <c r="J183" s="1499"/>
      <c r="K183" s="1499"/>
      <c r="L183" s="1499"/>
      <c r="M183" s="1499"/>
      <c r="N183" s="1499"/>
      <c r="O183" s="1499"/>
      <c r="P183" s="1499"/>
      <c r="Q183" s="1289"/>
      <c r="R183" s="1474"/>
    </row>
    <row r="184" spans="1:18" ht="12" customHeight="1">
      <c r="A184" s="820"/>
      <c r="B184" s="821"/>
      <c r="C184" s="804"/>
      <c r="D184" s="113" t="s">
        <v>1836</v>
      </c>
      <c r="E184" s="113"/>
      <c r="F184" s="3022"/>
      <c r="G184" s="2960"/>
      <c r="H184" s="1495"/>
      <c r="I184" s="1495"/>
      <c r="J184" s="1495"/>
      <c r="K184" s="1495"/>
      <c r="L184" s="1495"/>
      <c r="M184" s="1495"/>
      <c r="N184" s="1495"/>
      <c r="O184" s="1495"/>
      <c r="P184" s="1495"/>
      <c r="Q184" s="1289"/>
      <c r="R184" s="1474"/>
    </row>
    <row r="185" spans="1:18" ht="12" customHeight="1">
      <c r="A185" s="820"/>
      <c r="B185" s="821"/>
      <c r="C185" s="804"/>
      <c r="D185" s="113" t="s">
        <v>1837</v>
      </c>
      <c r="E185" s="113"/>
      <c r="F185" s="3022"/>
      <c r="G185" s="2960"/>
      <c r="H185" s="1495"/>
      <c r="I185" s="1495"/>
      <c r="J185" s="1495"/>
      <c r="K185" s="1495"/>
      <c r="L185" s="1495"/>
      <c r="M185" s="1495"/>
      <c r="N185" s="1495"/>
      <c r="O185" s="1495"/>
      <c r="P185" s="1495"/>
      <c r="Q185" s="1289"/>
      <c r="R185" s="1474"/>
    </row>
    <row r="186" spans="1:18" ht="12.75" customHeight="1">
      <c r="A186" s="820"/>
      <c r="B186" s="821"/>
      <c r="C186" s="804"/>
      <c r="D186" s="113" t="s">
        <v>1396</v>
      </c>
      <c r="E186" s="113"/>
      <c r="F186" s="3022"/>
      <c r="G186" s="2960"/>
      <c r="H186" s="1500"/>
      <c r="I186" s="1500"/>
      <c r="J186" s="1500"/>
      <c r="K186" s="1500"/>
      <c r="L186" s="1500"/>
      <c r="M186" s="1500"/>
      <c r="N186" s="1500"/>
      <c r="O186" s="1500"/>
      <c r="P186" s="1500"/>
      <c r="Q186" s="1289"/>
      <c r="R186" s="1474"/>
    </row>
    <row r="187" spans="1:18" ht="12.75" customHeight="1">
      <c r="A187" s="820"/>
      <c r="B187" s="832" t="s">
        <v>2193</v>
      </c>
      <c r="C187" s="804"/>
      <c r="D187" s="113"/>
      <c r="E187" s="113"/>
      <c r="F187" s="3022"/>
      <c r="G187" s="2960"/>
      <c r="H187" s="1501"/>
      <c r="I187" s="1501"/>
      <c r="J187" s="1501"/>
      <c r="K187" s="1501"/>
      <c r="L187" s="1501"/>
      <c r="M187" s="1501"/>
      <c r="N187" s="1501"/>
      <c r="O187" s="1501"/>
      <c r="P187" s="1501"/>
      <c r="Q187" s="1289"/>
      <c r="R187" s="1474"/>
    </row>
    <row r="188" spans="1:18">
      <c r="A188" s="802"/>
      <c r="B188" s="803"/>
      <c r="C188" s="804" t="s">
        <v>2194</v>
      </c>
      <c r="D188" s="113"/>
      <c r="E188" s="113"/>
      <c r="F188" s="3022"/>
      <c r="G188" s="2960"/>
      <c r="H188" s="1502"/>
      <c r="I188" s="1502"/>
      <c r="J188" s="1502"/>
      <c r="K188" s="1502"/>
      <c r="L188" s="1502"/>
      <c r="M188" s="1502"/>
      <c r="N188" s="1502"/>
      <c r="O188" s="1502"/>
      <c r="P188" s="1502"/>
      <c r="Q188" s="1289"/>
      <c r="R188" s="1474"/>
    </row>
    <row r="189" spans="1:18">
      <c r="A189" s="802"/>
      <c r="B189" s="803"/>
      <c r="C189" s="804"/>
      <c r="D189" s="113" t="s">
        <v>1204</v>
      </c>
      <c r="E189" s="113"/>
      <c r="F189" s="3022"/>
      <c r="G189" s="2960"/>
      <c r="H189" s="1480"/>
      <c r="I189" s="1480"/>
      <c r="J189" s="1480"/>
      <c r="K189" s="1480"/>
      <c r="L189" s="1480"/>
      <c r="M189" s="1480"/>
      <c r="N189" s="1480"/>
      <c r="O189" s="1480"/>
      <c r="P189" s="1480"/>
      <c r="Q189" s="1289"/>
      <c r="R189" s="1474"/>
    </row>
    <row r="190" spans="1:18">
      <c r="A190" s="802"/>
      <c r="B190" s="803"/>
      <c r="C190" s="804"/>
      <c r="D190" s="113" t="s">
        <v>1205</v>
      </c>
      <c r="E190" s="113"/>
      <c r="F190" s="3022"/>
      <c r="G190" s="2960"/>
      <c r="H190" s="1480"/>
      <c r="I190" s="1480"/>
      <c r="J190" s="1480"/>
      <c r="K190" s="1480"/>
      <c r="L190" s="1480"/>
      <c r="M190" s="1480"/>
      <c r="N190" s="1480"/>
      <c r="O190" s="1480"/>
      <c r="P190" s="1480"/>
      <c r="Q190" s="1289"/>
      <c r="R190" s="1474"/>
    </row>
    <row r="191" spans="1:18">
      <c r="A191" s="802"/>
      <c r="B191" s="803"/>
      <c r="C191" s="804"/>
      <c r="D191" s="113"/>
      <c r="E191" s="113" t="s">
        <v>1206</v>
      </c>
      <c r="F191" s="3022"/>
      <c r="G191" s="2960"/>
      <c r="H191" s="1294"/>
      <c r="I191" s="1294"/>
      <c r="J191" s="1294"/>
      <c r="K191" s="1294"/>
      <c r="L191" s="1294"/>
      <c r="M191" s="1244"/>
      <c r="N191" s="1244"/>
      <c r="O191" s="1244"/>
      <c r="P191" s="1244"/>
      <c r="Q191" s="1289"/>
      <c r="R191" s="1474"/>
    </row>
    <row r="192" spans="1:18">
      <c r="A192" s="802"/>
      <c r="B192" s="803"/>
      <c r="C192" s="804"/>
      <c r="D192" s="113"/>
      <c r="E192" s="113" t="s">
        <v>1207</v>
      </c>
      <c r="F192" s="3022"/>
      <c r="G192" s="2960"/>
      <c r="H192" s="1480"/>
      <c r="I192" s="1480"/>
      <c r="J192" s="1480"/>
      <c r="K192" s="1480"/>
      <c r="L192" s="1480"/>
      <c r="M192" s="1480"/>
      <c r="N192" s="1480"/>
      <c r="O192" s="1480"/>
      <c r="P192" s="1480"/>
      <c r="Q192" s="1289"/>
      <c r="R192" s="1474"/>
    </row>
    <row r="193" spans="1:18">
      <c r="A193" s="802"/>
      <c r="B193" s="803"/>
      <c r="C193" s="804"/>
      <c r="D193" s="113"/>
      <c r="E193" s="113" t="s">
        <v>1208</v>
      </c>
      <c r="F193" s="3022"/>
      <c r="G193" s="2960"/>
      <c r="H193" s="1480"/>
      <c r="I193" s="1480"/>
      <c r="J193" s="1480"/>
      <c r="K193" s="1480"/>
      <c r="L193" s="1480"/>
      <c r="M193" s="1490"/>
      <c r="N193" s="1490"/>
      <c r="O193" s="1490"/>
      <c r="P193" s="1490"/>
      <c r="Q193" s="1289"/>
      <c r="R193" s="1474"/>
    </row>
    <row r="194" spans="1:18">
      <c r="A194" s="802"/>
      <c r="B194" s="803"/>
      <c r="C194" s="804"/>
      <c r="D194" s="113"/>
      <c r="E194" s="113" t="s">
        <v>1598</v>
      </c>
      <c r="F194" s="3022"/>
      <c r="G194" s="2960"/>
      <c r="H194" s="1480"/>
      <c r="I194" s="1480"/>
      <c r="J194" s="1480"/>
      <c r="K194" s="1480"/>
      <c r="L194" s="1480"/>
      <c r="M194" s="1480"/>
      <c r="N194" s="1480"/>
      <c r="O194" s="1480"/>
      <c r="P194" s="1480"/>
      <c r="Q194" s="1289"/>
      <c r="R194" s="1474"/>
    </row>
    <row r="195" spans="1:18">
      <c r="A195" s="802"/>
      <c r="B195" s="803"/>
      <c r="C195" s="804"/>
      <c r="D195" s="113"/>
      <c r="E195" s="113" t="s">
        <v>1599</v>
      </c>
      <c r="F195" s="3022"/>
      <c r="G195" s="2960"/>
      <c r="H195" s="1480"/>
      <c r="I195" s="1480"/>
      <c r="J195" s="1480"/>
      <c r="K195" s="1480"/>
      <c r="L195" s="1480"/>
      <c r="M195" s="1480"/>
      <c r="N195" s="1480"/>
      <c r="O195" s="1480"/>
      <c r="P195" s="1480"/>
      <c r="Q195" s="1289"/>
      <c r="R195" s="1474"/>
    </row>
    <row r="196" spans="1:18">
      <c r="A196" s="802"/>
      <c r="B196" s="803"/>
      <c r="C196" s="804" t="s">
        <v>2195</v>
      </c>
      <c r="D196" s="113"/>
      <c r="E196" s="113"/>
      <c r="F196" s="3022"/>
      <c r="G196" s="2960"/>
      <c r="H196" s="1480"/>
      <c r="I196" s="1480"/>
      <c r="J196" s="1480"/>
      <c r="K196" s="1480"/>
      <c r="L196" s="1480"/>
      <c r="M196" s="1480"/>
      <c r="N196" s="1480"/>
      <c r="O196" s="1480"/>
      <c r="P196" s="1480"/>
      <c r="Q196" s="1289"/>
      <c r="R196" s="1474"/>
    </row>
    <row r="197" spans="1:18">
      <c r="A197" s="802"/>
      <c r="B197" s="803"/>
      <c r="C197" s="804"/>
      <c r="D197" s="113" t="s">
        <v>2176</v>
      </c>
      <c r="E197" s="113"/>
      <c r="F197" s="3022"/>
      <c r="G197" s="2960"/>
      <c r="H197" s="1480"/>
      <c r="I197" s="1480"/>
      <c r="J197" s="1480"/>
      <c r="K197" s="1480"/>
      <c r="L197" s="1480"/>
      <c r="M197" s="1480"/>
      <c r="N197" s="1480"/>
      <c r="O197" s="1480"/>
      <c r="P197" s="1480"/>
      <c r="Q197" s="1289"/>
      <c r="R197" s="1474"/>
    </row>
    <row r="198" spans="1:18">
      <c r="A198" s="802"/>
      <c r="B198" s="803"/>
      <c r="C198" s="804"/>
      <c r="D198" s="113" t="s">
        <v>2177</v>
      </c>
      <c r="E198" s="113"/>
      <c r="F198" s="3022"/>
      <c r="G198" s="2960"/>
      <c r="H198" s="1287"/>
      <c r="I198" s="1287"/>
      <c r="J198" s="1287"/>
      <c r="K198" s="1287"/>
      <c r="L198" s="1287"/>
      <c r="M198" s="1287"/>
      <c r="N198" s="1287"/>
      <c r="O198" s="1287"/>
      <c r="P198" s="1287"/>
      <c r="Q198" s="1289"/>
      <c r="R198" s="1474"/>
    </row>
    <row r="199" spans="1:18">
      <c r="A199" s="802"/>
      <c r="B199" s="803"/>
      <c r="C199" s="804"/>
      <c r="D199" s="113" t="s">
        <v>2178</v>
      </c>
      <c r="E199" s="113"/>
      <c r="F199" s="3022"/>
      <c r="G199" s="2960"/>
      <c r="H199" s="1287"/>
      <c r="I199" s="1287"/>
      <c r="J199" s="1287"/>
      <c r="K199" s="1287"/>
      <c r="L199" s="1287"/>
      <c r="M199" s="1287"/>
      <c r="N199" s="1287"/>
      <c r="O199" s="1287"/>
      <c r="P199" s="1287"/>
      <c r="Q199" s="1289"/>
      <c r="R199" s="1474"/>
    </row>
    <row r="200" spans="1:18">
      <c r="A200" s="103"/>
      <c r="B200" s="216"/>
      <c r="C200" s="104"/>
      <c r="D200" s="102" t="s">
        <v>1474</v>
      </c>
      <c r="E200" s="102"/>
      <c r="F200" s="2997"/>
      <c r="G200" s="2959"/>
      <c r="H200" s="1287"/>
      <c r="I200" s="1287"/>
      <c r="J200" s="1287"/>
      <c r="K200" s="1287"/>
      <c r="L200" s="1287"/>
      <c r="M200" s="1287"/>
      <c r="N200" s="1287"/>
      <c r="O200" s="1287"/>
      <c r="P200" s="1287"/>
      <c r="Q200" s="1289"/>
      <c r="R200" s="1474"/>
    </row>
    <row r="201" spans="1:18">
      <c r="A201" s="814"/>
      <c r="B201" s="815"/>
      <c r="C201" s="813"/>
      <c r="D201" s="221" t="s">
        <v>1475</v>
      </c>
      <c r="E201" s="221"/>
      <c r="F201" s="3023"/>
      <c r="G201" s="221"/>
      <c r="H201" s="1287"/>
      <c r="I201" s="1287"/>
      <c r="J201" s="1287"/>
      <c r="K201" s="1287"/>
      <c r="L201" s="1287"/>
      <c r="M201" s="1287"/>
      <c r="N201" s="1287"/>
      <c r="O201" s="1287"/>
      <c r="P201" s="1287"/>
      <c r="Q201" s="1289"/>
      <c r="R201" s="1474"/>
    </row>
    <row r="202" spans="1:18" ht="12" customHeight="1">
      <c r="A202" s="802"/>
      <c r="B202" s="113"/>
      <c r="C202" s="804" t="s">
        <v>2196</v>
      </c>
      <c r="D202" s="113"/>
      <c r="E202" s="113"/>
      <c r="F202" s="3022"/>
      <c r="G202" s="2960"/>
      <c r="H202" s="1287"/>
      <c r="I202" s="1287"/>
      <c r="J202" s="1287"/>
      <c r="K202" s="1287"/>
      <c r="L202" s="1287"/>
      <c r="M202" s="1287"/>
      <c r="N202" s="1287"/>
      <c r="O202" s="1287"/>
      <c r="P202" s="1287"/>
      <c r="Q202" s="1289"/>
      <c r="R202" s="1474"/>
    </row>
    <row r="203" spans="1:18" ht="12" customHeight="1">
      <c r="A203" s="802"/>
      <c r="B203" s="113"/>
      <c r="C203" s="804"/>
      <c r="D203" s="102" t="s">
        <v>371</v>
      </c>
      <c r="E203" s="102"/>
      <c r="F203" s="3022"/>
      <c r="G203" s="2960"/>
      <c r="H203" s="1480"/>
      <c r="I203" s="1480"/>
      <c r="J203" s="1480"/>
      <c r="K203" s="1480"/>
      <c r="L203" s="1480"/>
      <c r="M203" s="1480"/>
      <c r="N203" s="1480"/>
      <c r="O203" s="1480"/>
      <c r="P203" s="1480"/>
      <c r="Q203" s="1289"/>
      <c r="R203" s="1474"/>
    </row>
    <row r="204" spans="1:18" ht="12" customHeight="1">
      <c r="A204" s="809"/>
      <c r="B204" s="812"/>
      <c r="C204" s="811"/>
      <c r="D204" s="812" t="s">
        <v>372</v>
      </c>
      <c r="E204" s="812"/>
      <c r="F204" s="3024"/>
      <c r="G204" s="2960"/>
      <c r="H204" s="1287"/>
      <c r="I204" s="1287"/>
      <c r="J204" s="1287"/>
      <c r="K204" s="1287"/>
      <c r="L204" s="1287"/>
      <c r="M204" s="1287"/>
      <c r="N204" s="1287"/>
      <c r="O204" s="1287"/>
      <c r="P204" s="1287"/>
      <c r="Q204" s="1289"/>
      <c r="R204" s="1474"/>
    </row>
    <row r="205" spans="1:18">
      <c r="A205" s="805"/>
      <c r="B205" s="808"/>
      <c r="C205" s="807"/>
      <c r="D205" s="808" t="s">
        <v>536</v>
      </c>
      <c r="E205" s="808"/>
      <c r="F205" s="3021"/>
      <c r="G205" s="1469"/>
      <c r="H205" s="1503"/>
      <c r="I205" s="1503"/>
      <c r="J205" s="1503"/>
      <c r="K205" s="1503"/>
      <c r="L205" s="1503"/>
      <c r="M205" s="1503"/>
      <c r="N205" s="1503"/>
      <c r="O205" s="1503"/>
      <c r="P205" s="1503"/>
      <c r="Q205" s="1289"/>
      <c r="R205" s="1474"/>
    </row>
    <row r="206" spans="1:18" ht="12" customHeight="1">
      <c r="A206" s="814"/>
      <c r="B206" s="221"/>
      <c r="C206" s="813"/>
      <c r="D206" s="221" t="s">
        <v>373</v>
      </c>
      <c r="E206" s="221"/>
      <c r="F206" s="3023"/>
      <c r="G206" s="221"/>
      <c r="H206" s="1294"/>
      <c r="I206" s="1294"/>
      <c r="J206" s="1294"/>
      <c r="K206" s="1294"/>
      <c r="L206" s="1294"/>
      <c r="M206" s="1294"/>
      <c r="N206" s="1294"/>
      <c r="O206" s="1294"/>
      <c r="P206" s="1294"/>
      <c r="Q206" s="1289"/>
      <c r="R206" s="1474"/>
    </row>
    <row r="207" spans="1:18" ht="12" customHeight="1">
      <c r="A207" s="103"/>
      <c r="B207" s="102"/>
      <c r="C207" s="823" t="s">
        <v>2208</v>
      </c>
      <c r="D207" s="823"/>
      <c r="E207" s="823"/>
      <c r="F207" s="3028"/>
      <c r="G207" s="2962"/>
      <c r="H207" s="1287"/>
      <c r="I207" s="1287"/>
      <c r="J207" s="1287"/>
      <c r="K207" s="1287"/>
      <c r="L207" s="1287"/>
      <c r="M207" s="1287"/>
      <c r="N207" s="1287"/>
      <c r="O207" s="1287"/>
      <c r="P207" s="1287"/>
      <c r="Q207" s="1289"/>
      <c r="R207" s="1474"/>
    </row>
    <row r="208" spans="1:18" ht="12" customHeight="1">
      <c r="A208" s="802"/>
      <c r="B208" s="113"/>
      <c r="C208" s="822"/>
      <c r="D208" s="823" t="s">
        <v>546</v>
      </c>
      <c r="E208" s="823"/>
      <c r="F208" s="3028"/>
      <c r="G208" s="2962"/>
      <c r="H208" s="1467"/>
      <c r="I208" s="1467"/>
      <c r="J208" s="1467"/>
      <c r="K208" s="1467"/>
      <c r="L208" s="1467"/>
      <c r="M208" s="1467"/>
      <c r="N208" s="1467"/>
      <c r="O208" s="1467"/>
      <c r="P208" s="1467"/>
      <c r="Q208" s="1468"/>
      <c r="R208" s="1474"/>
    </row>
    <row r="209" spans="1:18" ht="12" customHeight="1">
      <c r="A209" s="802"/>
      <c r="B209" s="113"/>
      <c r="C209" s="822"/>
      <c r="D209" s="823" t="s">
        <v>547</v>
      </c>
      <c r="E209" s="823"/>
      <c r="F209" s="3028"/>
      <c r="G209" s="2962"/>
      <c r="H209" s="1503"/>
      <c r="I209" s="1503"/>
      <c r="J209" s="1503"/>
      <c r="K209" s="1503"/>
      <c r="L209" s="1503"/>
      <c r="M209" s="1503"/>
      <c r="N209" s="1503"/>
      <c r="O209" s="1503"/>
      <c r="P209" s="1503"/>
      <c r="Q209" s="1468"/>
      <c r="R209" s="1474"/>
    </row>
    <row r="210" spans="1:18" ht="12" customHeight="1">
      <c r="A210" s="802"/>
      <c r="B210" s="113"/>
      <c r="C210" s="822"/>
      <c r="D210" s="823" t="s">
        <v>548</v>
      </c>
      <c r="E210" s="823"/>
      <c r="F210" s="3028"/>
      <c r="G210" s="2962"/>
      <c r="H210" s="1503"/>
      <c r="I210" s="1503"/>
      <c r="J210" s="1503"/>
      <c r="K210" s="1503"/>
      <c r="L210" s="1503"/>
      <c r="M210" s="1503"/>
      <c r="N210" s="1503"/>
      <c r="O210" s="1503"/>
      <c r="P210" s="1503"/>
      <c r="Q210" s="1468"/>
      <c r="R210" s="1474"/>
    </row>
    <row r="211" spans="1:18" ht="12" customHeight="1">
      <c r="A211" s="802"/>
      <c r="B211" s="113"/>
      <c r="C211" s="822"/>
      <c r="D211" s="823" t="s">
        <v>549</v>
      </c>
      <c r="E211" s="823"/>
      <c r="F211" s="3028"/>
      <c r="G211" s="2962"/>
      <c r="H211" s="1467"/>
      <c r="I211" s="1467"/>
      <c r="J211" s="1467"/>
      <c r="K211" s="1467"/>
      <c r="L211" s="1467"/>
      <c r="M211" s="1467"/>
      <c r="N211" s="1467"/>
      <c r="O211" s="1467"/>
      <c r="P211" s="1467"/>
      <c r="Q211" s="1468"/>
      <c r="R211" s="1474"/>
    </row>
    <row r="212" spans="1:18" ht="12" customHeight="1">
      <c r="A212" s="802"/>
      <c r="B212" s="113"/>
      <c r="C212" s="822"/>
      <c r="D212" s="823"/>
      <c r="E212" s="833" t="s">
        <v>550</v>
      </c>
      <c r="F212" s="3028"/>
      <c r="G212" s="2962"/>
      <c r="H212" s="1466"/>
      <c r="I212" s="1466"/>
      <c r="J212" s="1466"/>
      <c r="K212" s="1466"/>
      <c r="L212" s="1466"/>
      <c r="M212" s="1504"/>
      <c r="N212" s="1504"/>
      <c r="O212" s="1505"/>
      <c r="P212" s="1505"/>
      <c r="Q212" s="1468"/>
      <c r="R212" s="1474"/>
    </row>
    <row r="213" spans="1:18" ht="12" customHeight="1">
      <c r="A213" s="802"/>
      <c r="B213" s="113"/>
      <c r="C213" s="822"/>
      <c r="D213" s="823"/>
      <c r="E213" s="833" t="s">
        <v>551</v>
      </c>
      <c r="F213" s="3028"/>
      <c r="G213" s="2962"/>
      <c r="H213" s="1466"/>
      <c r="I213" s="1466"/>
      <c r="J213" s="1466"/>
      <c r="K213" s="1466"/>
      <c r="L213" s="1466"/>
      <c r="M213" s="1466"/>
      <c r="N213" s="1466"/>
      <c r="O213" s="1505"/>
      <c r="P213" s="1505"/>
      <c r="Q213" s="1468"/>
      <c r="R213" s="1474"/>
    </row>
    <row r="214" spans="1:18" ht="12" customHeight="1">
      <c r="A214" s="802"/>
      <c r="B214" s="113"/>
      <c r="C214" s="822"/>
      <c r="D214" s="823" t="s">
        <v>552</v>
      </c>
      <c r="E214" s="823"/>
      <c r="F214" s="3028"/>
      <c r="G214" s="2962"/>
      <c r="H214" s="1467"/>
      <c r="I214" s="1467"/>
      <c r="J214" s="1467"/>
      <c r="K214" s="1467"/>
      <c r="L214" s="1467"/>
      <c r="M214" s="1467"/>
      <c r="N214" s="1467"/>
      <c r="O214" s="1467"/>
      <c r="P214" s="1467"/>
      <c r="Q214" s="1468"/>
      <c r="R214" s="1474"/>
    </row>
    <row r="215" spans="1:18" ht="12" customHeight="1">
      <c r="A215" s="802"/>
      <c r="B215" s="113"/>
      <c r="C215" s="822"/>
      <c r="D215" s="823" t="s">
        <v>555</v>
      </c>
      <c r="E215" s="823"/>
      <c r="F215" s="3028"/>
      <c r="G215" s="2962"/>
      <c r="H215" s="1467"/>
      <c r="I215" s="1467"/>
      <c r="J215" s="1467"/>
      <c r="K215" s="1467"/>
      <c r="L215" s="1467"/>
      <c r="M215" s="1467"/>
      <c r="N215" s="1467"/>
      <c r="O215" s="1467"/>
      <c r="P215" s="1467"/>
      <c r="Q215" s="1468"/>
      <c r="R215" s="1474"/>
    </row>
    <row r="216" spans="1:18" ht="12" customHeight="1">
      <c r="A216" s="802"/>
      <c r="B216" s="113"/>
      <c r="C216" s="822"/>
      <c r="D216" s="823" t="s">
        <v>553</v>
      </c>
      <c r="E216" s="823"/>
      <c r="F216" s="3028"/>
      <c r="G216" s="2962"/>
      <c r="H216" s="1467"/>
      <c r="I216" s="1467"/>
      <c r="J216" s="1467"/>
      <c r="K216" s="1467"/>
      <c r="L216" s="1467"/>
      <c r="M216" s="1467"/>
      <c r="N216" s="1467"/>
      <c r="O216" s="1467"/>
      <c r="P216" s="1467"/>
      <c r="Q216" s="1468"/>
      <c r="R216" s="1474"/>
    </row>
    <row r="217" spans="1:18" ht="12" customHeight="1">
      <c r="A217" s="802"/>
      <c r="B217" s="113"/>
      <c r="C217" s="822"/>
      <c r="D217" s="823" t="s">
        <v>554</v>
      </c>
      <c r="E217" s="823"/>
      <c r="F217" s="3028"/>
      <c r="G217" s="2962"/>
      <c r="H217" s="1468"/>
      <c r="I217" s="1468"/>
      <c r="J217" s="1468"/>
      <c r="K217" s="1468"/>
      <c r="L217" s="1468"/>
      <c r="M217" s="1468"/>
      <c r="N217" s="1468"/>
      <c r="O217" s="1468"/>
      <c r="P217" s="1468"/>
      <c r="Q217" s="1468"/>
      <c r="R217" s="1474"/>
    </row>
    <row r="218" spans="1:18" ht="12" customHeight="1">
      <c r="A218" s="802"/>
      <c r="B218" s="113"/>
      <c r="C218" s="822"/>
      <c r="D218" s="823" t="s">
        <v>556</v>
      </c>
      <c r="E218" s="823"/>
      <c r="F218" s="3028"/>
      <c r="G218" s="2962"/>
      <c r="H218" s="1467"/>
      <c r="I218" s="1467"/>
      <c r="J218" s="1467"/>
      <c r="K218" s="1467"/>
      <c r="L218" s="1467"/>
      <c r="M218" s="1467"/>
      <c r="N218" s="1467"/>
      <c r="O218" s="1467"/>
      <c r="P218" s="1467"/>
      <c r="Q218" s="1468"/>
      <c r="R218" s="1474"/>
    </row>
    <row r="219" spans="1:18" ht="12" customHeight="1" thickBot="1">
      <c r="A219" s="834"/>
      <c r="B219" s="835"/>
      <c r="C219" s="836"/>
      <c r="D219" s="836"/>
      <c r="E219" s="836"/>
      <c r="F219" s="2964"/>
      <c r="G219" s="2964"/>
      <c r="H219" s="1506"/>
      <c r="I219" s="1506"/>
      <c r="J219" s="1506"/>
      <c r="K219" s="1506"/>
      <c r="L219" s="1507"/>
      <c r="M219" s="1507"/>
      <c r="N219" s="1507"/>
      <c r="O219" s="1508"/>
      <c r="P219" s="1509"/>
      <c r="Q219" s="1510"/>
      <c r="R219" s="1511"/>
    </row>
    <row r="220" spans="1:18" ht="12" customHeight="1">
      <c r="A220" s="387"/>
      <c r="B220" s="389"/>
      <c r="C220" s="387"/>
      <c r="D220" s="387"/>
      <c r="E220" s="387"/>
      <c r="F220" s="387"/>
      <c r="G220" s="387"/>
      <c r="H220" s="387"/>
      <c r="I220" s="387"/>
      <c r="J220" s="387"/>
      <c r="K220" s="387"/>
      <c r="L220" s="388"/>
      <c r="M220" s="388"/>
      <c r="N220" s="388"/>
      <c r="O220" s="390"/>
      <c r="P220" s="837"/>
      <c r="Q220" s="389"/>
      <c r="R220" s="51"/>
    </row>
    <row r="221" spans="1:18" s="17" customFormat="1" ht="12" customHeight="1">
      <c r="A221" s="67"/>
      <c r="B221" s="67"/>
      <c r="C221" s="698"/>
      <c r="D221" s="395"/>
      <c r="E221" s="114"/>
      <c r="F221" s="114"/>
      <c r="G221" s="114"/>
      <c r="H221" s="114"/>
      <c r="I221" s="114"/>
      <c r="J221" s="114"/>
      <c r="K221" s="114"/>
      <c r="L221" s="68"/>
      <c r="M221" s="68"/>
      <c r="N221" s="68"/>
      <c r="O221" s="838"/>
      <c r="P221" s="839"/>
      <c r="Q221" s="67"/>
    </row>
    <row r="222" spans="1:18" s="349" customFormat="1">
      <c r="A222" s="358"/>
      <c r="B222" s="1445"/>
      <c r="D222" s="360"/>
      <c r="E222" s="359"/>
      <c r="F222" s="941" t="s">
        <v>2946</v>
      </c>
      <c r="G222" s="941"/>
      <c r="H222" s="361"/>
      <c r="I222" s="361"/>
      <c r="J222" s="361"/>
      <c r="K222" s="361"/>
      <c r="L222" s="362"/>
      <c r="M222" s="362"/>
      <c r="N222" s="362"/>
      <c r="O222" s="363" t="s">
        <v>2947</v>
      </c>
      <c r="P222" s="363"/>
      <c r="Q222" s="364"/>
      <c r="R222" s="540"/>
    </row>
    <row r="223" spans="1:18" s="349" customFormat="1" ht="14.25">
      <c r="A223" s="358"/>
      <c r="B223" s="1445"/>
      <c r="D223" s="359"/>
      <c r="E223" s="359"/>
      <c r="F223" s="359"/>
      <c r="G223" s="359"/>
      <c r="H223" s="361"/>
      <c r="I223" s="361"/>
      <c r="J223" s="361"/>
      <c r="K223" s="361"/>
      <c r="L223" s="362"/>
      <c r="M223" s="362"/>
      <c r="N223" s="362"/>
      <c r="O223" s="363" t="s">
        <v>2950</v>
      </c>
      <c r="P223" s="363"/>
      <c r="Q223" s="364"/>
      <c r="R223" s="942"/>
    </row>
    <row r="224" spans="1:18" s="349" customFormat="1" ht="14.25">
      <c r="A224" s="358"/>
      <c r="B224" s="1446"/>
      <c r="D224" s="366"/>
      <c r="E224" s="367"/>
      <c r="F224" s="367"/>
      <c r="G224" s="367"/>
      <c r="H224" s="368"/>
      <c r="I224" s="368"/>
      <c r="J224" s="368"/>
      <c r="K224" s="368"/>
      <c r="L224" s="362"/>
      <c r="M224" s="362"/>
      <c r="N224" s="362"/>
      <c r="O224" s="363" t="s">
        <v>2353</v>
      </c>
      <c r="P224" s="363"/>
      <c r="Q224" s="364"/>
      <c r="R224" s="942"/>
    </row>
    <row r="225" spans="1:18" s="349" customFormat="1">
      <c r="A225" s="358"/>
      <c r="B225" s="1447"/>
      <c r="D225" s="358"/>
      <c r="H225" s="541"/>
      <c r="I225" s="541"/>
      <c r="J225" s="541"/>
      <c r="K225" s="541"/>
      <c r="L225" s="541"/>
      <c r="M225" s="541"/>
      <c r="N225" s="1188"/>
      <c r="O225" s="3495"/>
      <c r="P225" s="3495"/>
      <c r="Q225" s="3495"/>
      <c r="R225" s="3495"/>
    </row>
    <row r="226" spans="1:18" s="349" customFormat="1" ht="14.25">
      <c r="A226" s="358"/>
      <c r="B226" s="1447"/>
      <c r="D226" s="358"/>
      <c r="H226" s="541"/>
      <c r="I226" s="541"/>
      <c r="J226" s="541"/>
      <c r="K226" s="541"/>
      <c r="L226" s="541"/>
      <c r="M226" s="541"/>
      <c r="N226" s="1188"/>
      <c r="O226" s="943"/>
      <c r="P226" s="943"/>
      <c r="Q226" s="364"/>
      <c r="R226" s="942"/>
    </row>
    <row r="227" spans="1:18" s="349" customFormat="1" ht="14.25">
      <c r="A227" s="358"/>
      <c r="B227" s="1448"/>
      <c r="C227" s="358"/>
      <c r="D227" s="358"/>
      <c r="E227" s="358"/>
      <c r="F227" s="358"/>
      <c r="G227" s="358"/>
      <c r="H227" s="1188"/>
      <c r="I227" s="1188"/>
      <c r="J227" s="1188"/>
      <c r="K227" s="1188"/>
      <c r="L227" s="1188"/>
      <c r="M227" s="1188"/>
      <c r="N227" s="1188"/>
      <c r="O227" s="369"/>
      <c r="P227" s="369"/>
      <c r="Q227" s="370"/>
      <c r="R227" s="942"/>
    </row>
    <row r="228" spans="1:18" s="349" customFormat="1" ht="14.25">
      <c r="A228" s="359"/>
      <c r="B228" s="1447"/>
      <c r="H228" s="541"/>
      <c r="I228" s="541"/>
      <c r="J228" s="541"/>
      <c r="K228" s="541"/>
      <c r="L228" s="541"/>
      <c r="M228" s="541"/>
      <c r="N228" s="362"/>
      <c r="O228" s="371" t="s">
        <v>2948</v>
      </c>
      <c r="P228" s="369"/>
      <c r="Q228" s="370"/>
      <c r="R228" s="942"/>
    </row>
    <row r="229" spans="1:18" s="349" customFormat="1" ht="14.25">
      <c r="A229" s="359"/>
      <c r="B229" s="1447"/>
      <c r="H229" s="541"/>
      <c r="I229" s="541"/>
      <c r="J229" s="541"/>
      <c r="K229" s="541"/>
      <c r="L229" s="541"/>
      <c r="M229" s="541"/>
      <c r="N229" s="362"/>
      <c r="O229" s="369" t="s">
        <v>2949</v>
      </c>
      <c r="P229" s="369"/>
      <c r="Q229" s="370"/>
      <c r="R229" s="942"/>
    </row>
    <row r="230" spans="1:18" s="17" customFormat="1" ht="14.25" customHeight="1">
      <c r="A230" s="114"/>
      <c r="B230" s="114"/>
      <c r="C230" s="698"/>
      <c r="D230" s="50"/>
      <c r="E230" s="50"/>
      <c r="F230" s="50"/>
      <c r="G230" s="50"/>
      <c r="H230" s="50"/>
      <c r="I230" s="50"/>
      <c r="J230" s="50"/>
      <c r="K230" s="50"/>
      <c r="L230" s="50"/>
      <c r="M230" s="50"/>
      <c r="N230" s="68"/>
      <c r="O230" s="68"/>
      <c r="P230" s="68"/>
      <c r="Q230" s="68"/>
    </row>
    <row r="231" spans="1:18" s="17" customFormat="1" ht="14.25" customHeight="1">
      <c r="A231" s="68"/>
      <c r="B231" s="68"/>
      <c r="C231" s="698"/>
      <c r="D231" s="50"/>
      <c r="E231" s="50"/>
      <c r="F231" s="50"/>
      <c r="G231" s="50"/>
      <c r="H231" s="50"/>
      <c r="I231" s="50"/>
      <c r="J231" s="50"/>
      <c r="K231" s="50"/>
      <c r="L231" s="50"/>
      <c r="M231" s="50"/>
      <c r="N231" s="68"/>
      <c r="O231" s="68"/>
      <c r="P231" s="68"/>
      <c r="Q231" s="68"/>
    </row>
    <row r="232" spans="1:18" s="17" customFormat="1" ht="15">
      <c r="C232" s="698"/>
      <c r="D232" s="50"/>
      <c r="E232" s="50"/>
      <c r="F232" s="50"/>
      <c r="G232" s="50"/>
      <c r="H232" s="50"/>
      <c r="I232" s="50"/>
      <c r="J232" s="50"/>
      <c r="K232" s="50"/>
      <c r="L232" s="50"/>
      <c r="M232" s="50"/>
    </row>
    <row r="233" spans="1:18" s="17" customFormat="1" ht="15">
      <c r="C233" s="840"/>
    </row>
    <row r="234" spans="1:18" s="17" customFormat="1" ht="15">
      <c r="C234" s="840"/>
    </row>
    <row r="235" spans="1:18" s="17" customFormat="1" ht="15"/>
    <row r="236" spans="1:18" s="17" customFormat="1" ht="15"/>
  </sheetData>
  <mergeCells count="74">
    <mergeCell ref="C39:F39"/>
    <mergeCell ref="C40:F40"/>
    <mergeCell ref="C41:F41"/>
    <mergeCell ref="C57:F57"/>
    <mergeCell ref="C58:F58"/>
    <mergeCell ref="C47:F47"/>
    <mergeCell ref="C48:F48"/>
    <mergeCell ref="C49:F49"/>
    <mergeCell ref="C50:F50"/>
    <mergeCell ref="C51:F51"/>
    <mergeCell ref="C42:F42"/>
    <mergeCell ref="C43:F43"/>
    <mergeCell ref="C44:F44"/>
    <mergeCell ref="C45:F45"/>
    <mergeCell ref="C46:F46"/>
    <mergeCell ref="C59:F59"/>
    <mergeCell ref="C52:F52"/>
    <mergeCell ref="C53:F53"/>
    <mergeCell ref="C54:F54"/>
    <mergeCell ref="C55:F55"/>
    <mergeCell ref="C56:F56"/>
    <mergeCell ref="C14:F14"/>
    <mergeCell ref="G8:G9"/>
    <mergeCell ref="C19:F19"/>
    <mergeCell ref="C18:F18"/>
    <mergeCell ref="C17:F17"/>
    <mergeCell ref="C16:F16"/>
    <mergeCell ref="C15:F15"/>
    <mergeCell ref="C24:F24"/>
    <mergeCell ref="C23:F23"/>
    <mergeCell ref="C22:F22"/>
    <mergeCell ref="C21:F21"/>
    <mergeCell ref="C20:F20"/>
    <mergeCell ref="C29:F29"/>
    <mergeCell ref="C28:F28"/>
    <mergeCell ref="C27:F27"/>
    <mergeCell ref="C26:F26"/>
    <mergeCell ref="C25:F25"/>
    <mergeCell ref="C34:F34"/>
    <mergeCell ref="C35:F35"/>
    <mergeCell ref="C36:F36"/>
    <mergeCell ref="C31:F31"/>
    <mergeCell ref="C30:F30"/>
    <mergeCell ref="C73:F73"/>
    <mergeCell ref="C74:F74"/>
    <mergeCell ref="C75:F75"/>
    <mergeCell ref="C76:F76"/>
    <mergeCell ref="C68:F68"/>
    <mergeCell ref="C69:F69"/>
    <mergeCell ref="C70:F70"/>
    <mergeCell ref="C71:F71"/>
    <mergeCell ref="C72:F72"/>
    <mergeCell ref="C62:F62"/>
    <mergeCell ref="C64:F64"/>
    <mergeCell ref="C65:F65"/>
    <mergeCell ref="C66:F66"/>
    <mergeCell ref="C67:F67"/>
    <mergeCell ref="O225:R225"/>
    <mergeCell ref="J8:J9"/>
    <mergeCell ref="K8:K9"/>
    <mergeCell ref="L8:O8"/>
    <mergeCell ref="P8:P9"/>
    <mergeCell ref="Q8:Q9"/>
    <mergeCell ref="A4:E4"/>
    <mergeCell ref="A5:E5"/>
    <mergeCell ref="A1:R1"/>
    <mergeCell ref="A2:R2"/>
    <mergeCell ref="B10:F10"/>
    <mergeCell ref="A8:A9"/>
    <mergeCell ref="B8:F9"/>
    <mergeCell ref="H8:H9"/>
    <mergeCell ref="A3:Q3"/>
    <mergeCell ref="I8:I9"/>
    <mergeCell ref="R8:R9"/>
  </mergeCells>
  <printOptions horizontalCentered="1"/>
  <pageMargins left="0.31496062992125984" right="0.31496062992125984" top="0.39370078740157483" bottom="0.59055118110236227" header="0.31496062992125984" footer="0.31496062992125984"/>
  <pageSetup paperSize="14" scale="65" orientation="landscape" horizontalDpi="4294967293" vertic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V162"/>
  <sheetViews>
    <sheetView view="pageBreakPreview" topLeftCell="A121" zoomScale="84" zoomScaleNormal="100" zoomScaleSheetLayoutView="84" workbookViewId="0">
      <selection activeCell="E160" sqref="E160"/>
    </sheetView>
  </sheetViews>
  <sheetFormatPr defaultRowHeight="15"/>
  <cols>
    <col min="1" max="1" width="4.140625" style="49" customWidth="1"/>
    <col min="2" max="2" width="4.42578125" style="49" customWidth="1"/>
    <col min="3" max="3" width="2.7109375" style="49" customWidth="1"/>
    <col min="4" max="4" width="6.85546875" style="49" customWidth="1"/>
    <col min="5" max="5" width="4.28515625" style="49" customWidth="1"/>
    <col min="6" max="6" width="41" style="49" customWidth="1"/>
    <col min="7" max="17" width="12.7109375" style="49" customWidth="1"/>
    <col min="18" max="22" width="9.140625" style="2362"/>
    <col min="23" max="248" width="9.140625" style="49"/>
    <col min="249" max="249" width="4.140625" style="49" customWidth="1"/>
    <col min="250" max="250" width="4.42578125" style="49" customWidth="1"/>
    <col min="251" max="251" width="2.7109375" style="49" customWidth="1"/>
    <col min="252" max="252" width="6.85546875" style="49" customWidth="1"/>
    <col min="253" max="253" width="50.140625" style="49" customWidth="1"/>
    <col min="254" max="254" width="11.42578125" style="49" customWidth="1"/>
    <col min="255" max="255" width="12.28515625" style="49" bestFit="1" customWidth="1"/>
    <col min="256" max="256" width="11.28515625" style="49" bestFit="1" customWidth="1"/>
    <col min="257" max="257" width="12.42578125" style="49" bestFit="1" customWidth="1"/>
    <col min="258" max="258" width="12.28515625" style="49" bestFit="1" customWidth="1"/>
    <col min="259" max="259" width="10.140625" style="49" bestFit="1" customWidth="1"/>
    <col min="260" max="260" width="11.5703125" style="49" bestFit="1" customWidth="1"/>
    <col min="261" max="261" width="10.5703125" style="49" bestFit="1" customWidth="1"/>
    <col min="262" max="262" width="11.140625" style="49" bestFit="1" customWidth="1"/>
    <col min="263" max="270" width="9.140625" style="49"/>
    <col min="271" max="271" width="12.140625" style="49" bestFit="1" customWidth="1"/>
    <col min="272" max="272" width="9.140625" style="49"/>
    <col min="273" max="273" width="13.85546875" style="49" customWidth="1"/>
    <col min="274" max="504" width="9.140625" style="49"/>
    <col min="505" max="505" width="4.140625" style="49" customWidth="1"/>
    <col min="506" max="506" width="4.42578125" style="49" customWidth="1"/>
    <col min="507" max="507" width="2.7109375" style="49" customWidth="1"/>
    <col min="508" max="508" width="6.85546875" style="49" customWidth="1"/>
    <col min="509" max="509" width="50.140625" style="49" customWidth="1"/>
    <col min="510" max="510" width="11.42578125" style="49" customWidth="1"/>
    <col min="511" max="511" width="12.28515625" style="49" bestFit="1" customWidth="1"/>
    <col min="512" max="512" width="11.28515625" style="49" bestFit="1" customWidth="1"/>
    <col min="513" max="513" width="12.42578125" style="49" bestFit="1" customWidth="1"/>
    <col min="514" max="514" width="12.28515625" style="49" bestFit="1" customWidth="1"/>
    <col min="515" max="515" width="10.140625" style="49" bestFit="1" customWidth="1"/>
    <col min="516" max="516" width="11.5703125" style="49" bestFit="1" customWidth="1"/>
    <col min="517" max="517" width="10.5703125" style="49" bestFit="1" customWidth="1"/>
    <col min="518" max="518" width="11.140625" style="49" bestFit="1" customWidth="1"/>
    <col min="519" max="526" width="9.140625" style="49"/>
    <col min="527" max="527" width="12.140625" style="49" bestFit="1" customWidth="1"/>
    <col min="528" max="528" width="9.140625" style="49"/>
    <col min="529" max="529" width="13.85546875" style="49" customWidth="1"/>
    <col min="530" max="760" width="9.140625" style="49"/>
    <col min="761" max="761" width="4.140625" style="49" customWidth="1"/>
    <col min="762" max="762" width="4.42578125" style="49" customWidth="1"/>
    <col min="763" max="763" width="2.7109375" style="49" customWidth="1"/>
    <col min="764" max="764" width="6.85546875" style="49" customWidth="1"/>
    <col min="765" max="765" width="50.140625" style="49" customWidth="1"/>
    <col min="766" max="766" width="11.42578125" style="49" customWidth="1"/>
    <col min="767" max="767" width="12.28515625" style="49" bestFit="1" customWidth="1"/>
    <col min="768" max="768" width="11.28515625" style="49" bestFit="1" customWidth="1"/>
    <col min="769" max="769" width="12.42578125" style="49" bestFit="1" customWidth="1"/>
    <col min="770" max="770" width="12.28515625" style="49" bestFit="1" customWidth="1"/>
    <col min="771" max="771" width="10.140625" style="49" bestFit="1" customWidth="1"/>
    <col min="772" max="772" width="11.5703125" style="49" bestFit="1" customWidth="1"/>
    <col min="773" max="773" width="10.5703125" style="49" bestFit="1" customWidth="1"/>
    <col min="774" max="774" width="11.140625" style="49" bestFit="1" customWidth="1"/>
    <col min="775" max="782" width="9.140625" style="49"/>
    <col min="783" max="783" width="12.140625" style="49" bestFit="1" customWidth="1"/>
    <col min="784" max="784" width="9.140625" style="49"/>
    <col min="785" max="785" width="13.85546875" style="49" customWidth="1"/>
    <col min="786" max="1016" width="9.140625" style="49"/>
    <col min="1017" max="1017" width="4.140625" style="49" customWidth="1"/>
    <col min="1018" max="1018" width="4.42578125" style="49" customWidth="1"/>
    <col min="1019" max="1019" width="2.7109375" style="49" customWidth="1"/>
    <col min="1020" max="1020" width="6.85546875" style="49" customWidth="1"/>
    <col min="1021" max="1021" width="50.140625" style="49" customWidth="1"/>
    <col min="1022" max="1022" width="11.42578125" style="49" customWidth="1"/>
    <col min="1023" max="1023" width="12.28515625" style="49" bestFit="1" customWidth="1"/>
    <col min="1024" max="1024" width="11.28515625" style="49" bestFit="1" customWidth="1"/>
    <col min="1025" max="1025" width="12.42578125" style="49" bestFit="1" customWidth="1"/>
    <col min="1026" max="1026" width="12.28515625" style="49" bestFit="1" customWidth="1"/>
    <col min="1027" max="1027" width="10.140625" style="49" bestFit="1" customWidth="1"/>
    <col min="1028" max="1028" width="11.5703125" style="49" bestFit="1" customWidth="1"/>
    <col min="1029" max="1029" width="10.5703125" style="49" bestFit="1" customWidth="1"/>
    <col min="1030" max="1030" width="11.140625" style="49" bestFit="1" customWidth="1"/>
    <col min="1031" max="1038" width="9.140625" style="49"/>
    <col min="1039" max="1039" width="12.140625" style="49" bestFit="1" customWidth="1"/>
    <col min="1040" max="1040" width="9.140625" style="49"/>
    <col min="1041" max="1041" width="13.85546875" style="49" customWidth="1"/>
    <col min="1042" max="1272" width="9.140625" style="49"/>
    <col min="1273" max="1273" width="4.140625" style="49" customWidth="1"/>
    <col min="1274" max="1274" width="4.42578125" style="49" customWidth="1"/>
    <col min="1275" max="1275" width="2.7109375" style="49" customWidth="1"/>
    <col min="1276" max="1276" width="6.85546875" style="49" customWidth="1"/>
    <col min="1277" max="1277" width="50.140625" style="49" customWidth="1"/>
    <col min="1278" max="1278" width="11.42578125" style="49" customWidth="1"/>
    <col min="1279" max="1279" width="12.28515625" style="49" bestFit="1" customWidth="1"/>
    <col min="1280" max="1280" width="11.28515625" style="49" bestFit="1" customWidth="1"/>
    <col min="1281" max="1281" width="12.42578125" style="49" bestFit="1" customWidth="1"/>
    <col min="1282" max="1282" width="12.28515625" style="49" bestFit="1" customWidth="1"/>
    <col min="1283" max="1283" width="10.140625" style="49" bestFit="1" customWidth="1"/>
    <col min="1284" max="1284" width="11.5703125" style="49" bestFit="1" customWidth="1"/>
    <col min="1285" max="1285" width="10.5703125" style="49" bestFit="1" customWidth="1"/>
    <col min="1286" max="1286" width="11.140625" style="49" bestFit="1" customWidth="1"/>
    <col min="1287" max="1294" width="9.140625" style="49"/>
    <col min="1295" max="1295" width="12.140625" style="49" bestFit="1" customWidth="1"/>
    <col min="1296" max="1296" width="9.140625" style="49"/>
    <col min="1297" max="1297" width="13.85546875" style="49" customWidth="1"/>
    <col min="1298" max="1528" width="9.140625" style="49"/>
    <col min="1529" max="1529" width="4.140625" style="49" customWidth="1"/>
    <col min="1530" max="1530" width="4.42578125" style="49" customWidth="1"/>
    <col min="1531" max="1531" width="2.7109375" style="49" customWidth="1"/>
    <col min="1532" max="1532" width="6.85546875" style="49" customWidth="1"/>
    <col min="1533" max="1533" width="50.140625" style="49" customWidth="1"/>
    <col min="1534" max="1534" width="11.42578125" style="49" customWidth="1"/>
    <col min="1535" max="1535" width="12.28515625" style="49" bestFit="1" customWidth="1"/>
    <col min="1536" max="1536" width="11.28515625" style="49" bestFit="1" customWidth="1"/>
    <col min="1537" max="1537" width="12.42578125" style="49" bestFit="1" customWidth="1"/>
    <col min="1538" max="1538" width="12.28515625" style="49" bestFit="1" customWidth="1"/>
    <col min="1539" max="1539" width="10.140625" style="49" bestFit="1" customWidth="1"/>
    <col min="1540" max="1540" width="11.5703125" style="49" bestFit="1" customWidth="1"/>
    <col min="1541" max="1541" width="10.5703125" style="49" bestFit="1" customWidth="1"/>
    <col min="1542" max="1542" width="11.140625" style="49" bestFit="1" customWidth="1"/>
    <col min="1543" max="1550" width="9.140625" style="49"/>
    <col min="1551" max="1551" width="12.140625" style="49" bestFit="1" customWidth="1"/>
    <col min="1552" max="1552" width="9.140625" style="49"/>
    <col min="1553" max="1553" width="13.85546875" style="49" customWidth="1"/>
    <col min="1554" max="1784" width="9.140625" style="49"/>
    <col min="1785" max="1785" width="4.140625" style="49" customWidth="1"/>
    <col min="1786" max="1786" width="4.42578125" style="49" customWidth="1"/>
    <col min="1787" max="1787" width="2.7109375" style="49" customWidth="1"/>
    <col min="1788" max="1788" width="6.85546875" style="49" customWidth="1"/>
    <col min="1789" max="1789" width="50.140625" style="49" customWidth="1"/>
    <col min="1790" max="1790" width="11.42578125" style="49" customWidth="1"/>
    <col min="1791" max="1791" width="12.28515625" style="49" bestFit="1" customWidth="1"/>
    <col min="1792" max="1792" width="11.28515625" style="49" bestFit="1" customWidth="1"/>
    <col min="1793" max="1793" width="12.42578125" style="49" bestFit="1" customWidth="1"/>
    <col min="1794" max="1794" width="12.28515625" style="49" bestFit="1" customWidth="1"/>
    <col min="1795" max="1795" width="10.140625" style="49" bestFit="1" customWidth="1"/>
    <col min="1796" max="1796" width="11.5703125" style="49" bestFit="1" customWidth="1"/>
    <col min="1797" max="1797" width="10.5703125" style="49" bestFit="1" customWidth="1"/>
    <col min="1798" max="1798" width="11.140625" style="49" bestFit="1" customWidth="1"/>
    <col min="1799" max="1806" width="9.140625" style="49"/>
    <col min="1807" max="1807" width="12.140625" style="49" bestFit="1" customWidth="1"/>
    <col min="1808" max="1808" width="9.140625" style="49"/>
    <col min="1809" max="1809" width="13.85546875" style="49" customWidth="1"/>
    <col min="1810" max="2040" width="9.140625" style="49"/>
    <col min="2041" max="2041" width="4.140625" style="49" customWidth="1"/>
    <col min="2042" max="2042" width="4.42578125" style="49" customWidth="1"/>
    <col min="2043" max="2043" width="2.7109375" style="49" customWidth="1"/>
    <col min="2044" max="2044" width="6.85546875" style="49" customWidth="1"/>
    <col min="2045" max="2045" width="50.140625" style="49" customWidth="1"/>
    <col min="2046" max="2046" width="11.42578125" style="49" customWidth="1"/>
    <col min="2047" max="2047" width="12.28515625" style="49" bestFit="1" customWidth="1"/>
    <col min="2048" max="2048" width="11.28515625" style="49" bestFit="1" customWidth="1"/>
    <col min="2049" max="2049" width="12.42578125" style="49" bestFit="1" customWidth="1"/>
    <col min="2050" max="2050" width="12.28515625" style="49" bestFit="1" customWidth="1"/>
    <col min="2051" max="2051" width="10.140625" style="49" bestFit="1" customWidth="1"/>
    <col min="2052" max="2052" width="11.5703125" style="49" bestFit="1" customWidth="1"/>
    <col min="2053" max="2053" width="10.5703125" style="49" bestFit="1" customWidth="1"/>
    <col min="2054" max="2054" width="11.140625" style="49" bestFit="1" customWidth="1"/>
    <col min="2055" max="2062" width="9.140625" style="49"/>
    <col min="2063" max="2063" width="12.140625" style="49" bestFit="1" customWidth="1"/>
    <col min="2064" max="2064" width="9.140625" style="49"/>
    <col min="2065" max="2065" width="13.85546875" style="49" customWidth="1"/>
    <col min="2066" max="2296" width="9.140625" style="49"/>
    <col min="2297" max="2297" width="4.140625" style="49" customWidth="1"/>
    <col min="2298" max="2298" width="4.42578125" style="49" customWidth="1"/>
    <col min="2299" max="2299" width="2.7109375" style="49" customWidth="1"/>
    <col min="2300" max="2300" width="6.85546875" style="49" customWidth="1"/>
    <col min="2301" max="2301" width="50.140625" style="49" customWidth="1"/>
    <col min="2302" max="2302" width="11.42578125" style="49" customWidth="1"/>
    <col min="2303" max="2303" width="12.28515625" style="49" bestFit="1" customWidth="1"/>
    <col min="2304" max="2304" width="11.28515625" style="49" bestFit="1" customWidth="1"/>
    <col min="2305" max="2305" width="12.42578125" style="49" bestFit="1" customWidth="1"/>
    <col min="2306" max="2306" width="12.28515625" style="49" bestFit="1" customWidth="1"/>
    <col min="2307" max="2307" width="10.140625" style="49" bestFit="1" customWidth="1"/>
    <col min="2308" max="2308" width="11.5703125" style="49" bestFit="1" customWidth="1"/>
    <col min="2309" max="2309" width="10.5703125" style="49" bestFit="1" customWidth="1"/>
    <col min="2310" max="2310" width="11.140625" style="49" bestFit="1" customWidth="1"/>
    <col min="2311" max="2318" width="9.140625" style="49"/>
    <col min="2319" max="2319" width="12.140625" style="49" bestFit="1" customWidth="1"/>
    <col min="2320" max="2320" width="9.140625" style="49"/>
    <col min="2321" max="2321" width="13.85546875" style="49" customWidth="1"/>
    <col min="2322" max="2552" width="9.140625" style="49"/>
    <col min="2553" max="2553" width="4.140625" style="49" customWidth="1"/>
    <col min="2554" max="2554" width="4.42578125" style="49" customWidth="1"/>
    <col min="2555" max="2555" width="2.7109375" style="49" customWidth="1"/>
    <col min="2556" max="2556" width="6.85546875" style="49" customWidth="1"/>
    <col min="2557" max="2557" width="50.140625" style="49" customWidth="1"/>
    <col min="2558" max="2558" width="11.42578125" style="49" customWidth="1"/>
    <col min="2559" max="2559" width="12.28515625" style="49" bestFit="1" customWidth="1"/>
    <col min="2560" max="2560" width="11.28515625" style="49" bestFit="1" customWidth="1"/>
    <col min="2561" max="2561" width="12.42578125" style="49" bestFit="1" customWidth="1"/>
    <col min="2562" max="2562" width="12.28515625" style="49" bestFit="1" customWidth="1"/>
    <col min="2563" max="2563" width="10.140625" style="49" bestFit="1" customWidth="1"/>
    <col min="2564" max="2564" width="11.5703125" style="49" bestFit="1" customWidth="1"/>
    <col min="2565" max="2565" width="10.5703125" style="49" bestFit="1" customWidth="1"/>
    <col min="2566" max="2566" width="11.140625" style="49" bestFit="1" customWidth="1"/>
    <col min="2567" max="2574" width="9.140625" style="49"/>
    <col min="2575" max="2575" width="12.140625" style="49" bestFit="1" customWidth="1"/>
    <col min="2576" max="2576" width="9.140625" style="49"/>
    <col min="2577" max="2577" width="13.85546875" style="49" customWidth="1"/>
    <col min="2578" max="2808" width="9.140625" style="49"/>
    <col min="2809" max="2809" width="4.140625" style="49" customWidth="1"/>
    <col min="2810" max="2810" width="4.42578125" style="49" customWidth="1"/>
    <col min="2811" max="2811" width="2.7109375" style="49" customWidth="1"/>
    <col min="2812" max="2812" width="6.85546875" style="49" customWidth="1"/>
    <col min="2813" max="2813" width="50.140625" style="49" customWidth="1"/>
    <col min="2814" max="2814" width="11.42578125" style="49" customWidth="1"/>
    <col min="2815" max="2815" width="12.28515625" style="49" bestFit="1" customWidth="1"/>
    <col min="2816" max="2816" width="11.28515625" style="49" bestFit="1" customWidth="1"/>
    <col min="2817" max="2817" width="12.42578125" style="49" bestFit="1" customWidth="1"/>
    <col min="2818" max="2818" width="12.28515625" style="49" bestFit="1" customWidth="1"/>
    <col min="2819" max="2819" width="10.140625" style="49" bestFit="1" customWidth="1"/>
    <col min="2820" max="2820" width="11.5703125" style="49" bestFit="1" customWidth="1"/>
    <col min="2821" max="2821" width="10.5703125" style="49" bestFit="1" customWidth="1"/>
    <col min="2822" max="2822" width="11.140625" style="49" bestFit="1" customWidth="1"/>
    <col min="2823" max="2830" width="9.140625" style="49"/>
    <col min="2831" max="2831" width="12.140625" style="49" bestFit="1" customWidth="1"/>
    <col min="2832" max="2832" width="9.140625" style="49"/>
    <col min="2833" max="2833" width="13.85546875" style="49" customWidth="1"/>
    <col min="2834" max="3064" width="9.140625" style="49"/>
    <col min="3065" max="3065" width="4.140625" style="49" customWidth="1"/>
    <col min="3066" max="3066" width="4.42578125" style="49" customWidth="1"/>
    <col min="3067" max="3067" width="2.7109375" style="49" customWidth="1"/>
    <col min="3068" max="3068" width="6.85546875" style="49" customWidth="1"/>
    <col min="3069" max="3069" width="50.140625" style="49" customWidth="1"/>
    <col min="3070" max="3070" width="11.42578125" style="49" customWidth="1"/>
    <col min="3071" max="3071" width="12.28515625" style="49" bestFit="1" customWidth="1"/>
    <col min="3072" max="3072" width="11.28515625" style="49" bestFit="1" customWidth="1"/>
    <col min="3073" max="3073" width="12.42578125" style="49" bestFit="1" customWidth="1"/>
    <col min="3074" max="3074" width="12.28515625" style="49" bestFit="1" customWidth="1"/>
    <col min="3075" max="3075" width="10.140625" style="49" bestFit="1" customWidth="1"/>
    <col min="3076" max="3076" width="11.5703125" style="49" bestFit="1" customWidth="1"/>
    <col min="3077" max="3077" width="10.5703125" style="49" bestFit="1" customWidth="1"/>
    <col min="3078" max="3078" width="11.140625" style="49" bestFit="1" customWidth="1"/>
    <col min="3079" max="3086" width="9.140625" style="49"/>
    <col min="3087" max="3087" width="12.140625" style="49" bestFit="1" customWidth="1"/>
    <col min="3088" max="3088" width="9.140625" style="49"/>
    <col min="3089" max="3089" width="13.85546875" style="49" customWidth="1"/>
    <col min="3090" max="3320" width="9.140625" style="49"/>
    <col min="3321" max="3321" width="4.140625" style="49" customWidth="1"/>
    <col min="3322" max="3322" width="4.42578125" style="49" customWidth="1"/>
    <col min="3323" max="3323" width="2.7109375" style="49" customWidth="1"/>
    <col min="3324" max="3324" width="6.85546875" style="49" customWidth="1"/>
    <col min="3325" max="3325" width="50.140625" style="49" customWidth="1"/>
    <col min="3326" max="3326" width="11.42578125" style="49" customWidth="1"/>
    <col min="3327" max="3327" width="12.28515625" style="49" bestFit="1" customWidth="1"/>
    <col min="3328" max="3328" width="11.28515625" style="49" bestFit="1" customWidth="1"/>
    <col min="3329" max="3329" width="12.42578125" style="49" bestFit="1" customWidth="1"/>
    <col min="3330" max="3330" width="12.28515625" style="49" bestFit="1" customWidth="1"/>
    <col min="3331" max="3331" width="10.140625" style="49" bestFit="1" customWidth="1"/>
    <col min="3332" max="3332" width="11.5703125" style="49" bestFit="1" customWidth="1"/>
    <col min="3333" max="3333" width="10.5703125" style="49" bestFit="1" customWidth="1"/>
    <col min="3334" max="3334" width="11.140625" style="49" bestFit="1" customWidth="1"/>
    <col min="3335" max="3342" width="9.140625" style="49"/>
    <col min="3343" max="3343" width="12.140625" style="49" bestFit="1" customWidth="1"/>
    <col min="3344" max="3344" width="9.140625" style="49"/>
    <col min="3345" max="3345" width="13.85546875" style="49" customWidth="1"/>
    <col min="3346" max="3576" width="9.140625" style="49"/>
    <col min="3577" max="3577" width="4.140625" style="49" customWidth="1"/>
    <col min="3578" max="3578" width="4.42578125" style="49" customWidth="1"/>
    <col min="3579" max="3579" width="2.7109375" style="49" customWidth="1"/>
    <col min="3580" max="3580" width="6.85546875" style="49" customWidth="1"/>
    <col min="3581" max="3581" width="50.140625" style="49" customWidth="1"/>
    <col min="3582" max="3582" width="11.42578125" style="49" customWidth="1"/>
    <col min="3583" max="3583" width="12.28515625" style="49" bestFit="1" customWidth="1"/>
    <col min="3584" max="3584" width="11.28515625" style="49" bestFit="1" customWidth="1"/>
    <col min="3585" max="3585" width="12.42578125" style="49" bestFit="1" customWidth="1"/>
    <col min="3586" max="3586" width="12.28515625" style="49" bestFit="1" customWidth="1"/>
    <col min="3587" max="3587" width="10.140625" style="49" bestFit="1" customWidth="1"/>
    <col min="3588" max="3588" width="11.5703125" style="49" bestFit="1" customWidth="1"/>
    <col min="3589" max="3589" width="10.5703125" style="49" bestFit="1" customWidth="1"/>
    <col min="3590" max="3590" width="11.140625" style="49" bestFit="1" customWidth="1"/>
    <col min="3591" max="3598" width="9.140625" style="49"/>
    <col min="3599" max="3599" width="12.140625" style="49" bestFit="1" customWidth="1"/>
    <col min="3600" max="3600" width="9.140625" style="49"/>
    <col min="3601" max="3601" width="13.85546875" style="49" customWidth="1"/>
    <col min="3602" max="3832" width="9.140625" style="49"/>
    <col min="3833" max="3833" width="4.140625" style="49" customWidth="1"/>
    <col min="3834" max="3834" width="4.42578125" style="49" customWidth="1"/>
    <col min="3835" max="3835" width="2.7109375" style="49" customWidth="1"/>
    <col min="3836" max="3836" width="6.85546875" style="49" customWidth="1"/>
    <col min="3837" max="3837" width="50.140625" style="49" customWidth="1"/>
    <col min="3838" max="3838" width="11.42578125" style="49" customWidth="1"/>
    <col min="3839" max="3839" width="12.28515625" style="49" bestFit="1" customWidth="1"/>
    <col min="3840" max="3840" width="11.28515625" style="49" bestFit="1" customWidth="1"/>
    <col min="3841" max="3841" width="12.42578125" style="49" bestFit="1" customWidth="1"/>
    <col min="3842" max="3842" width="12.28515625" style="49" bestFit="1" customWidth="1"/>
    <col min="3843" max="3843" width="10.140625" style="49" bestFit="1" customWidth="1"/>
    <col min="3844" max="3844" width="11.5703125" style="49" bestFit="1" customWidth="1"/>
    <col min="3845" max="3845" width="10.5703125" style="49" bestFit="1" customWidth="1"/>
    <col min="3846" max="3846" width="11.140625" style="49" bestFit="1" customWidth="1"/>
    <col min="3847" max="3854" width="9.140625" style="49"/>
    <col min="3855" max="3855" width="12.140625" style="49" bestFit="1" customWidth="1"/>
    <col min="3856" max="3856" width="9.140625" style="49"/>
    <col min="3857" max="3857" width="13.85546875" style="49" customWidth="1"/>
    <col min="3858" max="4088" width="9.140625" style="49"/>
    <col min="4089" max="4089" width="4.140625" style="49" customWidth="1"/>
    <col min="4090" max="4090" width="4.42578125" style="49" customWidth="1"/>
    <col min="4091" max="4091" width="2.7109375" style="49" customWidth="1"/>
    <col min="4092" max="4092" width="6.85546875" style="49" customWidth="1"/>
    <col min="4093" max="4093" width="50.140625" style="49" customWidth="1"/>
    <col min="4094" max="4094" width="11.42578125" style="49" customWidth="1"/>
    <col min="4095" max="4095" width="12.28515625" style="49" bestFit="1" customWidth="1"/>
    <col min="4096" max="4096" width="11.28515625" style="49" bestFit="1" customWidth="1"/>
    <col min="4097" max="4097" width="12.42578125" style="49" bestFit="1" customWidth="1"/>
    <col min="4098" max="4098" width="12.28515625" style="49" bestFit="1" customWidth="1"/>
    <col min="4099" max="4099" width="10.140625" style="49" bestFit="1" customWidth="1"/>
    <col min="4100" max="4100" width="11.5703125" style="49" bestFit="1" customWidth="1"/>
    <col min="4101" max="4101" width="10.5703125" style="49" bestFit="1" customWidth="1"/>
    <col min="4102" max="4102" width="11.140625" style="49" bestFit="1" customWidth="1"/>
    <col min="4103" max="4110" width="9.140625" style="49"/>
    <col min="4111" max="4111" width="12.140625" style="49" bestFit="1" customWidth="1"/>
    <col min="4112" max="4112" width="9.140625" style="49"/>
    <col min="4113" max="4113" width="13.85546875" style="49" customWidth="1"/>
    <col min="4114" max="4344" width="9.140625" style="49"/>
    <col min="4345" max="4345" width="4.140625" style="49" customWidth="1"/>
    <col min="4346" max="4346" width="4.42578125" style="49" customWidth="1"/>
    <col min="4347" max="4347" width="2.7109375" style="49" customWidth="1"/>
    <col min="4348" max="4348" width="6.85546875" style="49" customWidth="1"/>
    <col min="4349" max="4349" width="50.140625" style="49" customWidth="1"/>
    <col min="4350" max="4350" width="11.42578125" style="49" customWidth="1"/>
    <col min="4351" max="4351" width="12.28515625" style="49" bestFit="1" customWidth="1"/>
    <col min="4352" max="4352" width="11.28515625" style="49" bestFit="1" customWidth="1"/>
    <col min="4353" max="4353" width="12.42578125" style="49" bestFit="1" customWidth="1"/>
    <col min="4354" max="4354" width="12.28515625" style="49" bestFit="1" customWidth="1"/>
    <col min="4355" max="4355" width="10.140625" style="49" bestFit="1" customWidth="1"/>
    <col min="4356" max="4356" width="11.5703125" style="49" bestFit="1" customWidth="1"/>
    <col min="4357" max="4357" width="10.5703125" style="49" bestFit="1" customWidth="1"/>
    <col min="4358" max="4358" width="11.140625" style="49" bestFit="1" customWidth="1"/>
    <col min="4359" max="4366" width="9.140625" style="49"/>
    <col min="4367" max="4367" width="12.140625" style="49" bestFit="1" customWidth="1"/>
    <col min="4368" max="4368" width="9.140625" style="49"/>
    <col min="4369" max="4369" width="13.85546875" style="49" customWidth="1"/>
    <col min="4370" max="4600" width="9.140625" style="49"/>
    <col min="4601" max="4601" width="4.140625" style="49" customWidth="1"/>
    <col min="4602" max="4602" width="4.42578125" style="49" customWidth="1"/>
    <col min="4603" max="4603" width="2.7109375" style="49" customWidth="1"/>
    <col min="4604" max="4604" width="6.85546875" style="49" customWidth="1"/>
    <col min="4605" max="4605" width="50.140625" style="49" customWidth="1"/>
    <col min="4606" max="4606" width="11.42578125" style="49" customWidth="1"/>
    <col min="4607" max="4607" width="12.28515625" style="49" bestFit="1" customWidth="1"/>
    <col min="4608" max="4608" width="11.28515625" style="49" bestFit="1" customWidth="1"/>
    <col min="4609" max="4609" width="12.42578125" style="49" bestFit="1" customWidth="1"/>
    <col min="4610" max="4610" width="12.28515625" style="49" bestFit="1" customWidth="1"/>
    <col min="4611" max="4611" width="10.140625" style="49" bestFit="1" customWidth="1"/>
    <col min="4612" max="4612" width="11.5703125" style="49" bestFit="1" customWidth="1"/>
    <col min="4613" max="4613" width="10.5703125" style="49" bestFit="1" customWidth="1"/>
    <col min="4614" max="4614" width="11.140625" style="49" bestFit="1" customWidth="1"/>
    <col min="4615" max="4622" width="9.140625" style="49"/>
    <col min="4623" max="4623" width="12.140625" style="49" bestFit="1" customWidth="1"/>
    <col min="4624" max="4624" width="9.140625" style="49"/>
    <col min="4625" max="4625" width="13.85546875" style="49" customWidth="1"/>
    <col min="4626" max="4856" width="9.140625" style="49"/>
    <col min="4857" max="4857" width="4.140625" style="49" customWidth="1"/>
    <col min="4858" max="4858" width="4.42578125" style="49" customWidth="1"/>
    <col min="4859" max="4859" width="2.7109375" style="49" customWidth="1"/>
    <col min="4860" max="4860" width="6.85546875" style="49" customWidth="1"/>
    <col min="4861" max="4861" width="50.140625" style="49" customWidth="1"/>
    <col min="4862" max="4862" width="11.42578125" style="49" customWidth="1"/>
    <col min="4863" max="4863" width="12.28515625" style="49" bestFit="1" customWidth="1"/>
    <col min="4864" max="4864" width="11.28515625" style="49" bestFit="1" customWidth="1"/>
    <col min="4865" max="4865" width="12.42578125" style="49" bestFit="1" customWidth="1"/>
    <col min="4866" max="4866" width="12.28515625" style="49" bestFit="1" customWidth="1"/>
    <col min="4867" max="4867" width="10.140625" style="49" bestFit="1" customWidth="1"/>
    <col min="4868" max="4868" width="11.5703125" style="49" bestFit="1" customWidth="1"/>
    <col min="4869" max="4869" width="10.5703125" style="49" bestFit="1" customWidth="1"/>
    <col min="4870" max="4870" width="11.140625" style="49" bestFit="1" customWidth="1"/>
    <col min="4871" max="4878" width="9.140625" style="49"/>
    <col min="4879" max="4879" width="12.140625" style="49" bestFit="1" customWidth="1"/>
    <col min="4880" max="4880" width="9.140625" style="49"/>
    <col min="4881" max="4881" width="13.85546875" style="49" customWidth="1"/>
    <col min="4882" max="5112" width="9.140625" style="49"/>
    <col min="5113" max="5113" width="4.140625" style="49" customWidth="1"/>
    <col min="5114" max="5114" width="4.42578125" style="49" customWidth="1"/>
    <col min="5115" max="5115" width="2.7109375" style="49" customWidth="1"/>
    <col min="5116" max="5116" width="6.85546875" style="49" customWidth="1"/>
    <col min="5117" max="5117" width="50.140625" style="49" customWidth="1"/>
    <col min="5118" max="5118" width="11.42578125" style="49" customWidth="1"/>
    <col min="5119" max="5119" width="12.28515625" style="49" bestFit="1" customWidth="1"/>
    <col min="5120" max="5120" width="11.28515625" style="49" bestFit="1" customWidth="1"/>
    <col min="5121" max="5121" width="12.42578125" style="49" bestFit="1" customWidth="1"/>
    <col min="5122" max="5122" width="12.28515625" style="49" bestFit="1" customWidth="1"/>
    <col min="5123" max="5123" width="10.140625" style="49" bestFit="1" customWidth="1"/>
    <col min="5124" max="5124" width="11.5703125" style="49" bestFit="1" customWidth="1"/>
    <col min="5125" max="5125" width="10.5703125" style="49" bestFit="1" customWidth="1"/>
    <col min="5126" max="5126" width="11.140625" style="49" bestFit="1" customWidth="1"/>
    <col min="5127" max="5134" width="9.140625" style="49"/>
    <col min="5135" max="5135" width="12.140625" style="49" bestFit="1" customWidth="1"/>
    <col min="5136" max="5136" width="9.140625" style="49"/>
    <col min="5137" max="5137" width="13.85546875" style="49" customWidth="1"/>
    <col min="5138" max="5368" width="9.140625" style="49"/>
    <col min="5369" max="5369" width="4.140625" style="49" customWidth="1"/>
    <col min="5370" max="5370" width="4.42578125" style="49" customWidth="1"/>
    <col min="5371" max="5371" width="2.7109375" style="49" customWidth="1"/>
    <col min="5372" max="5372" width="6.85546875" style="49" customWidth="1"/>
    <col min="5373" max="5373" width="50.140625" style="49" customWidth="1"/>
    <col min="5374" max="5374" width="11.42578125" style="49" customWidth="1"/>
    <col min="5375" max="5375" width="12.28515625" style="49" bestFit="1" customWidth="1"/>
    <col min="5376" max="5376" width="11.28515625" style="49" bestFit="1" customWidth="1"/>
    <col min="5377" max="5377" width="12.42578125" style="49" bestFit="1" customWidth="1"/>
    <col min="5378" max="5378" width="12.28515625" style="49" bestFit="1" customWidth="1"/>
    <col min="5379" max="5379" width="10.140625" style="49" bestFit="1" customWidth="1"/>
    <col min="5380" max="5380" width="11.5703125" style="49" bestFit="1" customWidth="1"/>
    <col min="5381" max="5381" width="10.5703125" style="49" bestFit="1" customWidth="1"/>
    <col min="5382" max="5382" width="11.140625" style="49" bestFit="1" customWidth="1"/>
    <col min="5383" max="5390" width="9.140625" style="49"/>
    <col min="5391" max="5391" width="12.140625" style="49" bestFit="1" customWidth="1"/>
    <col min="5392" max="5392" width="9.140625" style="49"/>
    <col min="5393" max="5393" width="13.85546875" style="49" customWidth="1"/>
    <col min="5394" max="5624" width="9.140625" style="49"/>
    <col min="5625" max="5625" width="4.140625" style="49" customWidth="1"/>
    <col min="5626" max="5626" width="4.42578125" style="49" customWidth="1"/>
    <col min="5627" max="5627" width="2.7109375" style="49" customWidth="1"/>
    <col min="5628" max="5628" width="6.85546875" style="49" customWidth="1"/>
    <col min="5629" max="5629" width="50.140625" style="49" customWidth="1"/>
    <col min="5630" max="5630" width="11.42578125" style="49" customWidth="1"/>
    <col min="5631" max="5631" width="12.28515625" style="49" bestFit="1" customWidth="1"/>
    <col min="5632" max="5632" width="11.28515625" style="49" bestFit="1" customWidth="1"/>
    <col min="5633" max="5633" width="12.42578125" style="49" bestFit="1" customWidth="1"/>
    <col min="5634" max="5634" width="12.28515625" style="49" bestFit="1" customWidth="1"/>
    <col min="5635" max="5635" width="10.140625" style="49" bestFit="1" customWidth="1"/>
    <col min="5636" max="5636" width="11.5703125" style="49" bestFit="1" customWidth="1"/>
    <col min="5637" max="5637" width="10.5703125" style="49" bestFit="1" customWidth="1"/>
    <col min="5638" max="5638" width="11.140625" style="49" bestFit="1" customWidth="1"/>
    <col min="5639" max="5646" width="9.140625" style="49"/>
    <col min="5647" max="5647" width="12.140625" style="49" bestFit="1" customWidth="1"/>
    <col min="5648" max="5648" width="9.140625" style="49"/>
    <col min="5649" max="5649" width="13.85546875" style="49" customWidth="1"/>
    <col min="5650" max="5880" width="9.140625" style="49"/>
    <col min="5881" max="5881" width="4.140625" style="49" customWidth="1"/>
    <col min="5882" max="5882" width="4.42578125" style="49" customWidth="1"/>
    <col min="5883" max="5883" width="2.7109375" style="49" customWidth="1"/>
    <col min="5884" max="5884" width="6.85546875" style="49" customWidth="1"/>
    <col min="5885" max="5885" width="50.140625" style="49" customWidth="1"/>
    <col min="5886" max="5886" width="11.42578125" style="49" customWidth="1"/>
    <col min="5887" max="5887" width="12.28515625" style="49" bestFit="1" customWidth="1"/>
    <col min="5888" max="5888" width="11.28515625" style="49" bestFit="1" customWidth="1"/>
    <col min="5889" max="5889" width="12.42578125" style="49" bestFit="1" customWidth="1"/>
    <col min="5890" max="5890" width="12.28515625" style="49" bestFit="1" customWidth="1"/>
    <col min="5891" max="5891" width="10.140625" style="49" bestFit="1" customWidth="1"/>
    <col min="5892" max="5892" width="11.5703125" style="49" bestFit="1" customWidth="1"/>
    <col min="5893" max="5893" width="10.5703125" style="49" bestFit="1" customWidth="1"/>
    <col min="5894" max="5894" width="11.140625" style="49" bestFit="1" customWidth="1"/>
    <col min="5895" max="5902" width="9.140625" style="49"/>
    <col min="5903" max="5903" width="12.140625" style="49" bestFit="1" customWidth="1"/>
    <col min="5904" max="5904" width="9.140625" style="49"/>
    <col min="5905" max="5905" width="13.85546875" style="49" customWidth="1"/>
    <col min="5906" max="6136" width="9.140625" style="49"/>
    <col min="6137" max="6137" width="4.140625" style="49" customWidth="1"/>
    <col min="6138" max="6138" width="4.42578125" style="49" customWidth="1"/>
    <col min="6139" max="6139" width="2.7109375" style="49" customWidth="1"/>
    <col min="6140" max="6140" width="6.85546875" style="49" customWidth="1"/>
    <col min="6141" max="6141" width="50.140625" style="49" customWidth="1"/>
    <col min="6142" max="6142" width="11.42578125" style="49" customWidth="1"/>
    <col min="6143" max="6143" width="12.28515625" style="49" bestFit="1" customWidth="1"/>
    <col min="6144" max="6144" width="11.28515625" style="49" bestFit="1" customWidth="1"/>
    <col min="6145" max="6145" width="12.42578125" style="49" bestFit="1" customWidth="1"/>
    <col min="6146" max="6146" width="12.28515625" style="49" bestFit="1" customWidth="1"/>
    <col min="6147" max="6147" width="10.140625" style="49" bestFit="1" customWidth="1"/>
    <col min="6148" max="6148" width="11.5703125" style="49" bestFit="1" customWidth="1"/>
    <col min="6149" max="6149" width="10.5703125" style="49" bestFit="1" customWidth="1"/>
    <col min="6150" max="6150" width="11.140625" style="49" bestFit="1" customWidth="1"/>
    <col min="6151" max="6158" width="9.140625" style="49"/>
    <col min="6159" max="6159" width="12.140625" style="49" bestFit="1" customWidth="1"/>
    <col min="6160" max="6160" width="9.140625" style="49"/>
    <col min="6161" max="6161" width="13.85546875" style="49" customWidth="1"/>
    <col min="6162" max="6392" width="9.140625" style="49"/>
    <col min="6393" max="6393" width="4.140625" style="49" customWidth="1"/>
    <col min="6394" max="6394" width="4.42578125" style="49" customWidth="1"/>
    <col min="6395" max="6395" width="2.7109375" style="49" customWidth="1"/>
    <col min="6396" max="6396" width="6.85546875" style="49" customWidth="1"/>
    <col min="6397" max="6397" width="50.140625" style="49" customWidth="1"/>
    <col min="6398" max="6398" width="11.42578125" style="49" customWidth="1"/>
    <col min="6399" max="6399" width="12.28515625" style="49" bestFit="1" customWidth="1"/>
    <col min="6400" max="6400" width="11.28515625" style="49" bestFit="1" customWidth="1"/>
    <col min="6401" max="6401" width="12.42578125" style="49" bestFit="1" customWidth="1"/>
    <col min="6402" max="6402" width="12.28515625" style="49" bestFit="1" customWidth="1"/>
    <col min="6403" max="6403" width="10.140625" style="49" bestFit="1" customWidth="1"/>
    <col min="6404" max="6404" width="11.5703125" style="49" bestFit="1" customWidth="1"/>
    <col min="6405" max="6405" width="10.5703125" style="49" bestFit="1" customWidth="1"/>
    <col min="6406" max="6406" width="11.140625" style="49" bestFit="1" customWidth="1"/>
    <col min="6407" max="6414" width="9.140625" style="49"/>
    <col min="6415" max="6415" width="12.140625" style="49" bestFit="1" customWidth="1"/>
    <col min="6416" max="6416" width="9.140625" style="49"/>
    <col min="6417" max="6417" width="13.85546875" style="49" customWidth="1"/>
    <col min="6418" max="6648" width="9.140625" style="49"/>
    <col min="6649" max="6649" width="4.140625" style="49" customWidth="1"/>
    <col min="6650" max="6650" width="4.42578125" style="49" customWidth="1"/>
    <col min="6651" max="6651" width="2.7109375" style="49" customWidth="1"/>
    <col min="6652" max="6652" width="6.85546875" style="49" customWidth="1"/>
    <col min="6653" max="6653" width="50.140625" style="49" customWidth="1"/>
    <col min="6654" max="6654" width="11.42578125" style="49" customWidth="1"/>
    <col min="6655" max="6655" width="12.28515625" style="49" bestFit="1" customWidth="1"/>
    <col min="6656" max="6656" width="11.28515625" style="49" bestFit="1" customWidth="1"/>
    <col min="6657" max="6657" width="12.42578125" style="49" bestFit="1" customWidth="1"/>
    <col min="6658" max="6658" width="12.28515625" style="49" bestFit="1" customWidth="1"/>
    <col min="6659" max="6659" width="10.140625" style="49" bestFit="1" customWidth="1"/>
    <col min="6660" max="6660" width="11.5703125" style="49" bestFit="1" customWidth="1"/>
    <col min="6661" max="6661" width="10.5703125" style="49" bestFit="1" customWidth="1"/>
    <col min="6662" max="6662" width="11.140625" style="49" bestFit="1" customWidth="1"/>
    <col min="6663" max="6670" width="9.140625" style="49"/>
    <col min="6671" max="6671" width="12.140625" style="49" bestFit="1" customWidth="1"/>
    <col min="6672" max="6672" width="9.140625" style="49"/>
    <col min="6673" max="6673" width="13.85546875" style="49" customWidth="1"/>
    <col min="6674" max="6904" width="9.140625" style="49"/>
    <col min="6905" max="6905" width="4.140625" style="49" customWidth="1"/>
    <col min="6906" max="6906" width="4.42578125" style="49" customWidth="1"/>
    <col min="6907" max="6907" width="2.7109375" style="49" customWidth="1"/>
    <col min="6908" max="6908" width="6.85546875" style="49" customWidth="1"/>
    <col min="6909" max="6909" width="50.140625" style="49" customWidth="1"/>
    <col min="6910" max="6910" width="11.42578125" style="49" customWidth="1"/>
    <col min="6911" max="6911" width="12.28515625" style="49" bestFit="1" customWidth="1"/>
    <col min="6912" max="6912" width="11.28515625" style="49" bestFit="1" customWidth="1"/>
    <col min="6913" max="6913" width="12.42578125" style="49" bestFit="1" customWidth="1"/>
    <col min="6914" max="6914" width="12.28515625" style="49" bestFit="1" customWidth="1"/>
    <col min="6915" max="6915" width="10.140625" style="49" bestFit="1" customWidth="1"/>
    <col min="6916" max="6916" width="11.5703125" style="49" bestFit="1" customWidth="1"/>
    <col min="6917" max="6917" width="10.5703125" style="49" bestFit="1" customWidth="1"/>
    <col min="6918" max="6918" width="11.140625" style="49" bestFit="1" customWidth="1"/>
    <col min="6919" max="6926" width="9.140625" style="49"/>
    <col min="6927" max="6927" width="12.140625" style="49" bestFit="1" customWidth="1"/>
    <col min="6928" max="6928" width="9.140625" style="49"/>
    <col min="6929" max="6929" width="13.85546875" style="49" customWidth="1"/>
    <col min="6930" max="7160" width="9.140625" style="49"/>
    <col min="7161" max="7161" width="4.140625" style="49" customWidth="1"/>
    <col min="7162" max="7162" width="4.42578125" style="49" customWidth="1"/>
    <col min="7163" max="7163" width="2.7109375" style="49" customWidth="1"/>
    <col min="7164" max="7164" width="6.85546875" style="49" customWidth="1"/>
    <col min="7165" max="7165" width="50.140625" style="49" customWidth="1"/>
    <col min="7166" max="7166" width="11.42578125" style="49" customWidth="1"/>
    <col min="7167" max="7167" width="12.28515625" style="49" bestFit="1" customWidth="1"/>
    <col min="7168" max="7168" width="11.28515625" style="49" bestFit="1" customWidth="1"/>
    <col min="7169" max="7169" width="12.42578125" style="49" bestFit="1" customWidth="1"/>
    <col min="7170" max="7170" width="12.28515625" style="49" bestFit="1" customWidth="1"/>
    <col min="7171" max="7171" width="10.140625" style="49" bestFit="1" customWidth="1"/>
    <col min="7172" max="7172" width="11.5703125" style="49" bestFit="1" customWidth="1"/>
    <col min="7173" max="7173" width="10.5703125" style="49" bestFit="1" customWidth="1"/>
    <col min="7174" max="7174" width="11.140625" style="49" bestFit="1" customWidth="1"/>
    <col min="7175" max="7182" width="9.140625" style="49"/>
    <col min="7183" max="7183" width="12.140625" style="49" bestFit="1" customWidth="1"/>
    <col min="7184" max="7184" width="9.140625" style="49"/>
    <col min="7185" max="7185" width="13.85546875" style="49" customWidth="1"/>
    <col min="7186" max="7416" width="9.140625" style="49"/>
    <col min="7417" max="7417" width="4.140625" style="49" customWidth="1"/>
    <col min="7418" max="7418" width="4.42578125" style="49" customWidth="1"/>
    <col min="7419" max="7419" width="2.7109375" style="49" customWidth="1"/>
    <col min="7420" max="7420" width="6.85546875" style="49" customWidth="1"/>
    <col min="7421" max="7421" width="50.140625" style="49" customWidth="1"/>
    <col min="7422" max="7422" width="11.42578125" style="49" customWidth="1"/>
    <col min="7423" max="7423" width="12.28515625" style="49" bestFit="1" customWidth="1"/>
    <col min="7424" max="7424" width="11.28515625" style="49" bestFit="1" customWidth="1"/>
    <col min="7425" max="7425" width="12.42578125" style="49" bestFit="1" customWidth="1"/>
    <col min="7426" max="7426" width="12.28515625" style="49" bestFit="1" customWidth="1"/>
    <col min="7427" max="7427" width="10.140625" style="49" bestFit="1" customWidth="1"/>
    <col min="7428" max="7428" width="11.5703125" style="49" bestFit="1" customWidth="1"/>
    <col min="7429" max="7429" width="10.5703125" style="49" bestFit="1" customWidth="1"/>
    <col min="7430" max="7430" width="11.140625" style="49" bestFit="1" customWidth="1"/>
    <col min="7431" max="7438" width="9.140625" style="49"/>
    <col min="7439" max="7439" width="12.140625" style="49" bestFit="1" customWidth="1"/>
    <col min="7440" max="7440" width="9.140625" style="49"/>
    <col min="7441" max="7441" width="13.85546875" style="49" customWidth="1"/>
    <col min="7442" max="7672" width="9.140625" style="49"/>
    <col min="7673" max="7673" width="4.140625" style="49" customWidth="1"/>
    <col min="7674" max="7674" width="4.42578125" style="49" customWidth="1"/>
    <col min="7675" max="7675" width="2.7109375" style="49" customWidth="1"/>
    <col min="7676" max="7676" width="6.85546875" style="49" customWidth="1"/>
    <col min="7677" max="7677" width="50.140625" style="49" customWidth="1"/>
    <col min="7678" max="7678" width="11.42578125" style="49" customWidth="1"/>
    <col min="7679" max="7679" width="12.28515625" style="49" bestFit="1" customWidth="1"/>
    <col min="7680" max="7680" width="11.28515625" style="49" bestFit="1" customWidth="1"/>
    <col min="7681" max="7681" width="12.42578125" style="49" bestFit="1" customWidth="1"/>
    <col min="7682" max="7682" width="12.28515625" style="49" bestFit="1" customWidth="1"/>
    <col min="7683" max="7683" width="10.140625" style="49" bestFit="1" customWidth="1"/>
    <col min="7684" max="7684" width="11.5703125" style="49" bestFit="1" customWidth="1"/>
    <col min="7685" max="7685" width="10.5703125" style="49" bestFit="1" customWidth="1"/>
    <col min="7686" max="7686" width="11.140625" style="49" bestFit="1" customWidth="1"/>
    <col min="7687" max="7694" width="9.140625" style="49"/>
    <col min="7695" max="7695" width="12.140625" style="49" bestFit="1" customWidth="1"/>
    <col min="7696" max="7696" width="9.140625" style="49"/>
    <col min="7697" max="7697" width="13.85546875" style="49" customWidth="1"/>
    <col min="7698" max="7928" width="9.140625" style="49"/>
    <col min="7929" max="7929" width="4.140625" style="49" customWidth="1"/>
    <col min="7930" max="7930" width="4.42578125" style="49" customWidth="1"/>
    <col min="7931" max="7931" width="2.7109375" style="49" customWidth="1"/>
    <col min="7932" max="7932" width="6.85546875" style="49" customWidth="1"/>
    <col min="7933" max="7933" width="50.140625" style="49" customWidth="1"/>
    <col min="7934" max="7934" width="11.42578125" style="49" customWidth="1"/>
    <col min="7935" max="7935" width="12.28515625" style="49" bestFit="1" customWidth="1"/>
    <col min="7936" max="7936" width="11.28515625" style="49" bestFit="1" customWidth="1"/>
    <col min="7937" max="7937" width="12.42578125" style="49" bestFit="1" customWidth="1"/>
    <col min="7938" max="7938" width="12.28515625" style="49" bestFit="1" customWidth="1"/>
    <col min="7939" max="7939" width="10.140625" style="49" bestFit="1" customWidth="1"/>
    <col min="7940" max="7940" width="11.5703125" style="49" bestFit="1" customWidth="1"/>
    <col min="7941" max="7941" width="10.5703125" style="49" bestFit="1" customWidth="1"/>
    <col min="7942" max="7942" width="11.140625" style="49" bestFit="1" customWidth="1"/>
    <col min="7943" max="7950" width="9.140625" style="49"/>
    <col min="7951" max="7951" width="12.140625" style="49" bestFit="1" customWidth="1"/>
    <col min="7952" max="7952" width="9.140625" style="49"/>
    <col min="7953" max="7953" width="13.85546875" style="49" customWidth="1"/>
    <col min="7954" max="8184" width="9.140625" style="49"/>
    <col min="8185" max="8185" width="4.140625" style="49" customWidth="1"/>
    <col min="8186" max="8186" width="4.42578125" style="49" customWidth="1"/>
    <col min="8187" max="8187" width="2.7109375" style="49" customWidth="1"/>
    <col min="8188" max="8188" width="6.85546875" style="49" customWidth="1"/>
    <col min="8189" max="8189" width="50.140625" style="49" customWidth="1"/>
    <col min="8190" max="8190" width="11.42578125" style="49" customWidth="1"/>
    <col min="8191" max="8191" width="12.28515625" style="49" bestFit="1" customWidth="1"/>
    <col min="8192" max="8192" width="11.28515625" style="49" bestFit="1" customWidth="1"/>
    <col min="8193" max="8193" width="12.42578125" style="49" bestFit="1" customWidth="1"/>
    <col min="8194" max="8194" width="12.28515625" style="49" bestFit="1" customWidth="1"/>
    <col min="8195" max="8195" width="10.140625" style="49" bestFit="1" customWidth="1"/>
    <col min="8196" max="8196" width="11.5703125" style="49" bestFit="1" customWidth="1"/>
    <col min="8197" max="8197" width="10.5703125" style="49" bestFit="1" customWidth="1"/>
    <col min="8198" max="8198" width="11.140625" style="49" bestFit="1" customWidth="1"/>
    <col min="8199" max="8206" width="9.140625" style="49"/>
    <col min="8207" max="8207" width="12.140625" style="49" bestFit="1" customWidth="1"/>
    <col min="8208" max="8208" width="9.140625" style="49"/>
    <col min="8209" max="8209" width="13.85546875" style="49" customWidth="1"/>
    <col min="8210" max="8440" width="9.140625" style="49"/>
    <col min="8441" max="8441" width="4.140625" style="49" customWidth="1"/>
    <col min="8442" max="8442" width="4.42578125" style="49" customWidth="1"/>
    <col min="8443" max="8443" width="2.7109375" style="49" customWidth="1"/>
    <col min="8444" max="8444" width="6.85546875" style="49" customWidth="1"/>
    <col min="8445" max="8445" width="50.140625" style="49" customWidth="1"/>
    <col min="8446" max="8446" width="11.42578125" style="49" customWidth="1"/>
    <col min="8447" max="8447" width="12.28515625" style="49" bestFit="1" customWidth="1"/>
    <col min="8448" max="8448" width="11.28515625" style="49" bestFit="1" customWidth="1"/>
    <col min="8449" max="8449" width="12.42578125" style="49" bestFit="1" customWidth="1"/>
    <col min="8450" max="8450" width="12.28515625" style="49" bestFit="1" customWidth="1"/>
    <col min="8451" max="8451" width="10.140625" style="49" bestFit="1" customWidth="1"/>
    <col min="8452" max="8452" width="11.5703125" style="49" bestFit="1" customWidth="1"/>
    <col min="8453" max="8453" width="10.5703125" style="49" bestFit="1" customWidth="1"/>
    <col min="8454" max="8454" width="11.140625" style="49" bestFit="1" customWidth="1"/>
    <col min="8455" max="8462" width="9.140625" style="49"/>
    <col min="8463" max="8463" width="12.140625" style="49" bestFit="1" customWidth="1"/>
    <col min="8464" max="8464" width="9.140625" style="49"/>
    <col min="8465" max="8465" width="13.85546875" style="49" customWidth="1"/>
    <col min="8466" max="8696" width="9.140625" style="49"/>
    <col min="8697" max="8697" width="4.140625" style="49" customWidth="1"/>
    <col min="8698" max="8698" width="4.42578125" style="49" customWidth="1"/>
    <col min="8699" max="8699" width="2.7109375" style="49" customWidth="1"/>
    <col min="8700" max="8700" width="6.85546875" style="49" customWidth="1"/>
    <col min="8701" max="8701" width="50.140625" style="49" customWidth="1"/>
    <col min="8702" max="8702" width="11.42578125" style="49" customWidth="1"/>
    <col min="8703" max="8703" width="12.28515625" style="49" bestFit="1" customWidth="1"/>
    <col min="8704" max="8704" width="11.28515625" style="49" bestFit="1" customWidth="1"/>
    <col min="8705" max="8705" width="12.42578125" style="49" bestFit="1" customWidth="1"/>
    <col min="8706" max="8706" width="12.28515625" style="49" bestFit="1" customWidth="1"/>
    <col min="8707" max="8707" width="10.140625" style="49" bestFit="1" customWidth="1"/>
    <col min="8708" max="8708" width="11.5703125" style="49" bestFit="1" customWidth="1"/>
    <col min="8709" max="8709" width="10.5703125" style="49" bestFit="1" customWidth="1"/>
    <col min="8710" max="8710" width="11.140625" style="49" bestFit="1" customWidth="1"/>
    <col min="8711" max="8718" width="9.140625" style="49"/>
    <col min="8719" max="8719" width="12.140625" style="49" bestFit="1" customWidth="1"/>
    <col min="8720" max="8720" width="9.140625" style="49"/>
    <col min="8721" max="8721" width="13.85546875" style="49" customWidth="1"/>
    <col min="8722" max="8952" width="9.140625" style="49"/>
    <col min="8953" max="8953" width="4.140625" style="49" customWidth="1"/>
    <col min="8954" max="8954" width="4.42578125" style="49" customWidth="1"/>
    <col min="8955" max="8955" width="2.7109375" style="49" customWidth="1"/>
    <col min="8956" max="8956" width="6.85546875" style="49" customWidth="1"/>
    <col min="8957" max="8957" width="50.140625" style="49" customWidth="1"/>
    <col min="8958" max="8958" width="11.42578125" style="49" customWidth="1"/>
    <col min="8959" max="8959" width="12.28515625" style="49" bestFit="1" customWidth="1"/>
    <col min="8960" max="8960" width="11.28515625" style="49" bestFit="1" customWidth="1"/>
    <col min="8961" max="8961" width="12.42578125" style="49" bestFit="1" customWidth="1"/>
    <col min="8962" max="8962" width="12.28515625" style="49" bestFit="1" customWidth="1"/>
    <col min="8963" max="8963" width="10.140625" style="49" bestFit="1" customWidth="1"/>
    <col min="8964" max="8964" width="11.5703125" style="49" bestFit="1" customWidth="1"/>
    <col min="8965" max="8965" width="10.5703125" style="49" bestFit="1" customWidth="1"/>
    <col min="8966" max="8966" width="11.140625" style="49" bestFit="1" customWidth="1"/>
    <col min="8967" max="8974" width="9.140625" style="49"/>
    <col min="8975" max="8975" width="12.140625" style="49" bestFit="1" customWidth="1"/>
    <col min="8976" max="8976" width="9.140625" style="49"/>
    <col min="8977" max="8977" width="13.85546875" style="49" customWidth="1"/>
    <col min="8978" max="9208" width="9.140625" style="49"/>
    <col min="9209" max="9209" width="4.140625" style="49" customWidth="1"/>
    <col min="9210" max="9210" width="4.42578125" style="49" customWidth="1"/>
    <col min="9211" max="9211" width="2.7109375" style="49" customWidth="1"/>
    <col min="9212" max="9212" width="6.85546875" style="49" customWidth="1"/>
    <col min="9213" max="9213" width="50.140625" style="49" customWidth="1"/>
    <col min="9214" max="9214" width="11.42578125" style="49" customWidth="1"/>
    <col min="9215" max="9215" width="12.28515625" style="49" bestFit="1" customWidth="1"/>
    <col min="9216" max="9216" width="11.28515625" style="49" bestFit="1" customWidth="1"/>
    <col min="9217" max="9217" width="12.42578125" style="49" bestFit="1" customWidth="1"/>
    <col min="9218" max="9218" width="12.28515625" style="49" bestFit="1" customWidth="1"/>
    <col min="9219" max="9219" width="10.140625" style="49" bestFit="1" customWidth="1"/>
    <col min="9220" max="9220" width="11.5703125" style="49" bestFit="1" customWidth="1"/>
    <col min="9221" max="9221" width="10.5703125" style="49" bestFit="1" customWidth="1"/>
    <col min="9222" max="9222" width="11.140625" style="49" bestFit="1" customWidth="1"/>
    <col min="9223" max="9230" width="9.140625" style="49"/>
    <col min="9231" max="9231" width="12.140625" style="49" bestFit="1" customWidth="1"/>
    <col min="9232" max="9232" width="9.140625" style="49"/>
    <col min="9233" max="9233" width="13.85546875" style="49" customWidth="1"/>
    <col min="9234" max="9464" width="9.140625" style="49"/>
    <col min="9465" max="9465" width="4.140625" style="49" customWidth="1"/>
    <col min="9466" max="9466" width="4.42578125" style="49" customWidth="1"/>
    <col min="9467" max="9467" width="2.7109375" style="49" customWidth="1"/>
    <col min="9468" max="9468" width="6.85546875" style="49" customWidth="1"/>
    <col min="9469" max="9469" width="50.140625" style="49" customWidth="1"/>
    <col min="9470" max="9470" width="11.42578125" style="49" customWidth="1"/>
    <col min="9471" max="9471" width="12.28515625" style="49" bestFit="1" customWidth="1"/>
    <col min="9472" max="9472" width="11.28515625" style="49" bestFit="1" customWidth="1"/>
    <col min="9473" max="9473" width="12.42578125" style="49" bestFit="1" customWidth="1"/>
    <col min="9474" max="9474" width="12.28515625" style="49" bestFit="1" customWidth="1"/>
    <col min="9475" max="9475" width="10.140625" style="49" bestFit="1" customWidth="1"/>
    <col min="9476" max="9476" width="11.5703125" style="49" bestFit="1" customWidth="1"/>
    <col min="9477" max="9477" width="10.5703125" style="49" bestFit="1" customWidth="1"/>
    <col min="9478" max="9478" width="11.140625" style="49" bestFit="1" customWidth="1"/>
    <col min="9479" max="9486" width="9.140625" style="49"/>
    <col min="9487" max="9487" width="12.140625" style="49" bestFit="1" customWidth="1"/>
    <col min="9488" max="9488" width="9.140625" style="49"/>
    <col min="9489" max="9489" width="13.85546875" style="49" customWidth="1"/>
    <col min="9490" max="9720" width="9.140625" style="49"/>
    <col min="9721" max="9721" width="4.140625" style="49" customWidth="1"/>
    <col min="9722" max="9722" width="4.42578125" style="49" customWidth="1"/>
    <col min="9723" max="9723" width="2.7109375" style="49" customWidth="1"/>
    <col min="9724" max="9724" width="6.85546875" style="49" customWidth="1"/>
    <col min="9725" max="9725" width="50.140625" style="49" customWidth="1"/>
    <col min="9726" max="9726" width="11.42578125" style="49" customWidth="1"/>
    <col min="9727" max="9727" width="12.28515625" style="49" bestFit="1" customWidth="1"/>
    <col min="9728" max="9728" width="11.28515625" style="49" bestFit="1" customWidth="1"/>
    <col min="9729" max="9729" width="12.42578125" style="49" bestFit="1" customWidth="1"/>
    <col min="9730" max="9730" width="12.28515625" style="49" bestFit="1" customWidth="1"/>
    <col min="9731" max="9731" width="10.140625" style="49" bestFit="1" customWidth="1"/>
    <col min="9732" max="9732" width="11.5703125" style="49" bestFit="1" customWidth="1"/>
    <col min="9733" max="9733" width="10.5703125" style="49" bestFit="1" customWidth="1"/>
    <col min="9734" max="9734" width="11.140625" style="49" bestFit="1" customWidth="1"/>
    <col min="9735" max="9742" width="9.140625" style="49"/>
    <col min="9743" max="9743" width="12.140625" style="49" bestFit="1" customWidth="1"/>
    <col min="9744" max="9744" width="9.140625" style="49"/>
    <col min="9745" max="9745" width="13.85546875" style="49" customWidth="1"/>
    <col min="9746" max="9976" width="9.140625" style="49"/>
    <col min="9977" max="9977" width="4.140625" style="49" customWidth="1"/>
    <col min="9978" max="9978" width="4.42578125" style="49" customWidth="1"/>
    <col min="9979" max="9979" width="2.7109375" style="49" customWidth="1"/>
    <col min="9980" max="9980" width="6.85546875" style="49" customWidth="1"/>
    <col min="9981" max="9981" width="50.140625" style="49" customWidth="1"/>
    <col min="9982" max="9982" width="11.42578125" style="49" customWidth="1"/>
    <col min="9983" max="9983" width="12.28515625" style="49" bestFit="1" customWidth="1"/>
    <col min="9984" max="9984" width="11.28515625" style="49" bestFit="1" customWidth="1"/>
    <col min="9985" max="9985" width="12.42578125" style="49" bestFit="1" customWidth="1"/>
    <col min="9986" max="9986" width="12.28515625" style="49" bestFit="1" customWidth="1"/>
    <col min="9987" max="9987" width="10.140625" style="49" bestFit="1" customWidth="1"/>
    <col min="9988" max="9988" width="11.5703125" style="49" bestFit="1" customWidth="1"/>
    <col min="9989" max="9989" width="10.5703125" style="49" bestFit="1" customWidth="1"/>
    <col min="9990" max="9990" width="11.140625" style="49" bestFit="1" customWidth="1"/>
    <col min="9991" max="9998" width="9.140625" style="49"/>
    <col min="9999" max="9999" width="12.140625" style="49" bestFit="1" customWidth="1"/>
    <col min="10000" max="10000" width="9.140625" style="49"/>
    <col min="10001" max="10001" width="13.85546875" style="49" customWidth="1"/>
    <col min="10002" max="10232" width="9.140625" style="49"/>
    <col min="10233" max="10233" width="4.140625" style="49" customWidth="1"/>
    <col min="10234" max="10234" width="4.42578125" style="49" customWidth="1"/>
    <col min="10235" max="10235" width="2.7109375" style="49" customWidth="1"/>
    <col min="10236" max="10236" width="6.85546875" style="49" customWidth="1"/>
    <col min="10237" max="10237" width="50.140625" style="49" customWidth="1"/>
    <col min="10238" max="10238" width="11.42578125" style="49" customWidth="1"/>
    <col min="10239" max="10239" width="12.28515625" style="49" bestFit="1" customWidth="1"/>
    <col min="10240" max="10240" width="11.28515625" style="49" bestFit="1" customWidth="1"/>
    <col min="10241" max="10241" width="12.42578125" style="49" bestFit="1" customWidth="1"/>
    <col min="10242" max="10242" width="12.28515625" style="49" bestFit="1" customWidth="1"/>
    <col min="10243" max="10243" width="10.140625" style="49" bestFit="1" customWidth="1"/>
    <col min="10244" max="10244" width="11.5703125" style="49" bestFit="1" customWidth="1"/>
    <col min="10245" max="10245" width="10.5703125" style="49" bestFit="1" customWidth="1"/>
    <col min="10246" max="10246" width="11.140625" style="49" bestFit="1" customWidth="1"/>
    <col min="10247" max="10254" width="9.140625" style="49"/>
    <col min="10255" max="10255" width="12.140625" style="49" bestFit="1" customWidth="1"/>
    <col min="10256" max="10256" width="9.140625" style="49"/>
    <col min="10257" max="10257" width="13.85546875" style="49" customWidth="1"/>
    <col min="10258" max="10488" width="9.140625" style="49"/>
    <col min="10489" max="10489" width="4.140625" style="49" customWidth="1"/>
    <col min="10490" max="10490" width="4.42578125" style="49" customWidth="1"/>
    <col min="10491" max="10491" width="2.7109375" style="49" customWidth="1"/>
    <col min="10492" max="10492" width="6.85546875" style="49" customWidth="1"/>
    <col min="10493" max="10493" width="50.140625" style="49" customWidth="1"/>
    <col min="10494" max="10494" width="11.42578125" style="49" customWidth="1"/>
    <col min="10495" max="10495" width="12.28515625" style="49" bestFit="1" customWidth="1"/>
    <col min="10496" max="10496" width="11.28515625" style="49" bestFit="1" customWidth="1"/>
    <col min="10497" max="10497" width="12.42578125" style="49" bestFit="1" customWidth="1"/>
    <col min="10498" max="10498" width="12.28515625" style="49" bestFit="1" customWidth="1"/>
    <col min="10499" max="10499" width="10.140625" style="49" bestFit="1" customWidth="1"/>
    <col min="10500" max="10500" width="11.5703125" style="49" bestFit="1" customWidth="1"/>
    <col min="10501" max="10501" width="10.5703125" style="49" bestFit="1" customWidth="1"/>
    <col min="10502" max="10502" width="11.140625" style="49" bestFit="1" customWidth="1"/>
    <col min="10503" max="10510" width="9.140625" style="49"/>
    <col min="10511" max="10511" width="12.140625" style="49" bestFit="1" customWidth="1"/>
    <col min="10512" max="10512" width="9.140625" style="49"/>
    <col min="10513" max="10513" width="13.85546875" style="49" customWidth="1"/>
    <col min="10514" max="10744" width="9.140625" style="49"/>
    <col min="10745" max="10745" width="4.140625" style="49" customWidth="1"/>
    <col min="10746" max="10746" width="4.42578125" style="49" customWidth="1"/>
    <col min="10747" max="10747" width="2.7109375" style="49" customWidth="1"/>
    <col min="10748" max="10748" width="6.85546875" style="49" customWidth="1"/>
    <col min="10749" max="10749" width="50.140625" style="49" customWidth="1"/>
    <col min="10750" max="10750" width="11.42578125" style="49" customWidth="1"/>
    <col min="10751" max="10751" width="12.28515625" style="49" bestFit="1" customWidth="1"/>
    <col min="10752" max="10752" width="11.28515625" style="49" bestFit="1" customWidth="1"/>
    <col min="10753" max="10753" width="12.42578125" style="49" bestFit="1" customWidth="1"/>
    <col min="10754" max="10754" width="12.28515625" style="49" bestFit="1" customWidth="1"/>
    <col min="10755" max="10755" width="10.140625" style="49" bestFit="1" customWidth="1"/>
    <col min="10756" max="10756" width="11.5703125" style="49" bestFit="1" customWidth="1"/>
    <col min="10757" max="10757" width="10.5703125" style="49" bestFit="1" customWidth="1"/>
    <col min="10758" max="10758" width="11.140625" style="49" bestFit="1" customWidth="1"/>
    <col min="10759" max="10766" width="9.140625" style="49"/>
    <col min="10767" max="10767" width="12.140625" style="49" bestFit="1" customWidth="1"/>
    <col min="10768" max="10768" width="9.140625" style="49"/>
    <col min="10769" max="10769" width="13.85546875" style="49" customWidth="1"/>
    <col min="10770" max="11000" width="9.140625" style="49"/>
    <col min="11001" max="11001" width="4.140625" style="49" customWidth="1"/>
    <col min="11002" max="11002" width="4.42578125" style="49" customWidth="1"/>
    <col min="11003" max="11003" width="2.7109375" style="49" customWidth="1"/>
    <col min="11004" max="11004" width="6.85546875" style="49" customWidth="1"/>
    <col min="11005" max="11005" width="50.140625" style="49" customWidth="1"/>
    <col min="11006" max="11006" width="11.42578125" style="49" customWidth="1"/>
    <col min="11007" max="11007" width="12.28515625" style="49" bestFit="1" customWidth="1"/>
    <col min="11008" max="11008" width="11.28515625" style="49" bestFit="1" customWidth="1"/>
    <col min="11009" max="11009" width="12.42578125" style="49" bestFit="1" customWidth="1"/>
    <col min="11010" max="11010" width="12.28515625" style="49" bestFit="1" customWidth="1"/>
    <col min="11011" max="11011" width="10.140625" style="49" bestFit="1" customWidth="1"/>
    <col min="11012" max="11012" width="11.5703125" style="49" bestFit="1" customWidth="1"/>
    <col min="11013" max="11013" width="10.5703125" style="49" bestFit="1" customWidth="1"/>
    <col min="11014" max="11014" width="11.140625" style="49" bestFit="1" customWidth="1"/>
    <col min="11015" max="11022" width="9.140625" style="49"/>
    <col min="11023" max="11023" width="12.140625" style="49" bestFit="1" customWidth="1"/>
    <col min="11024" max="11024" width="9.140625" style="49"/>
    <col min="11025" max="11025" width="13.85546875" style="49" customWidth="1"/>
    <col min="11026" max="11256" width="9.140625" style="49"/>
    <col min="11257" max="11257" width="4.140625" style="49" customWidth="1"/>
    <col min="11258" max="11258" width="4.42578125" style="49" customWidth="1"/>
    <col min="11259" max="11259" width="2.7109375" style="49" customWidth="1"/>
    <col min="11260" max="11260" width="6.85546875" style="49" customWidth="1"/>
    <col min="11261" max="11261" width="50.140625" style="49" customWidth="1"/>
    <col min="11262" max="11262" width="11.42578125" style="49" customWidth="1"/>
    <col min="11263" max="11263" width="12.28515625" style="49" bestFit="1" customWidth="1"/>
    <col min="11264" max="11264" width="11.28515625" style="49" bestFit="1" customWidth="1"/>
    <col min="11265" max="11265" width="12.42578125" style="49" bestFit="1" customWidth="1"/>
    <col min="11266" max="11266" width="12.28515625" style="49" bestFit="1" customWidth="1"/>
    <col min="11267" max="11267" width="10.140625" style="49" bestFit="1" customWidth="1"/>
    <col min="11268" max="11268" width="11.5703125" style="49" bestFit="1" customWidth="1"/>
    <col min="11269" max="11269" width="10.5703125" style="49" bestFit="1" customWidth="1"/>
    <col min="11270" max="11270" width="11.140625" style="49" bestFit="1" customWidth="1"/>
    <col min="11271" max="11278" width="9.140625" style="49"/>
    <col min="11279" max="11279" width="12.140625" style="49" bestFit="1" customWidth="1"/>
    <col min="11280" max="11280" width="9.140625" style="49"/>
    <col min="11281" max="11281" width="13.85546875" style="49" customWidth="1"/>
    <col min="11282" max="11512" width="9.140625" style="49"/>
    <col min="11513" max="11513" width="4.140625" style="49" customWidth="1"/>
    <col min="11514" max="11514" width="4.42578125" style="49" customWidth="1"/>
    <col min="11515" max="11515" width="2.7109375" style="49" customWidth="1"/>
    <col min="11516" max="11516" width="6.85546875" style="49" customWidth="1"/>
    <col min="11517" max="11517" width="50.140625" style="49" customWidth="1"/>
    <col min="11518" max="11518" width="11.42578125" style="49" customWidth="1"/>
    <col min="11519" max="11519" width="12.28515625" style="49" bestFit="1" customWidth="1"/>
    <col min="11520" max="11520" width="11.28515625" style="49" bestFit="1" customWidth="1"/>
    <col min="11521" max="11521" width="12.42578125" style="49" bestFit="1" customWidth="1"/>
    <col min="11522" max="11522" width="12.28515625" style="49" bestFit="1" customWidth="1"/>
    <col min="11523" max="11523" width="10.140625" style="49" bestFit="1" customWidth="1"/>
    <col min="11524" max="11524" width="11.5703125" style="49" bestFit="1" customWidth="1"/>
    <col min="11525" max="11525" width="10.5703125" style="49" bestFit="1" customWidth="1"/>
    <col min="11526" max="11526" width="11.140625" style="49" bestFit="1" customWidth="1"/>
    <col min="11527" max="11534" width="9.140625" style="49"/>
    <col min="11535" max="11535" width="12.140625" style="49" bestFit="1" customWidth="1"/>
    <col min="11536" max="11536" width="9.140625" style="49"/>
    <col min="11537" max="11537" width="13.85546875" style="49" customWidth="1"/>
    <col min="11538" max="11768" width="9.140625" style="49"/>
    <col min="11769" max="11769" width="4.140625" style="49" customWidth="1"/>
    <col min="11770" max="11770" width="4.42578125" style="49" customWidth="1"/>
    <col min="11771" max="11771" width="2.7109375" style="49" customWidth="1"/>
    <col min="11772" max="11772" width="6.85546875" style="49" customWidth="1"/>
    <col min="11773" max="11773" width="50.140625" style="49" customWidth="1"/>
    <col min="11774" max="11774" width="11.42578125" style="49" customWidth="1"/>
    <col min="11775" max="11775" width="12.28515625" style="49" bestFit="1" customWidth="1"/>
    <col min="11776" max="11776" width="11.28515625" style="49" bestFit="1" customWidth="1"/>
    <col min="11777" max="11777" width="12.42578125" style="49" bestFit="1" customWidth="1"/>
    <col min="11778" max="11778" width="12.28515625" style="49" bestFit="1" customWidth="1"/>
    <col min="11779" max="11779" width="10.140625" style="49" bestFit="1" customWidth="1"/>
    <col min="11780" max="11780" width="11.5703125" style="49" bestFit="1" customWidth="1"/>
    <col min="11781" max="11781" width="10.5703125" style="49" bestFit="1" customWidth="1"/>
    <col min="11782" max="11782" width="11.140625" style="49" bestFit="1" customWidth="1"/>
    <col min="11783" max="11790" width="9.140625" style="49"/>
    <col min="11791" max="11791" width="12.140625" style="49" bestFit="1" customWidth="1"/>
    <col min="11792" max="11792" width="9.140625" style="49"/>
    <col min="11793" max="11793" width="13.85546875" style="49" customWidth="1"/>
    <col min="11794" max="12024" width="9.140625" style="49"/>
    <col min="12025" max="12025" width="4.140625" style="49" customWidth="1"/>
    <col min="12026" max="12026" width="4.42578125" style="49" customWidth="1"/>
    <col min="12027" max="12027" width="2.7109375" style="49" customWidth="1"/>
    <col min="12028" max="12028" width="6.85546875" style="49" customWidth="1"/>
    <col min="12029" max="12029" width="50.140625" style="49" customWidth="1"/>
    <col min="12030" max="12030" width="11.42578125" style="49" customWidth="1"/>
    <col min="12031" max="12031" width="12.28515625" style="49" bestFit="1" customWidth="1"/>
    <col min="12032" max="12032" width="11.28515625" style="49" bestFit="1" customWidth="1"/>
    <col min="12033" max="12033" width="12.42578125" style="49" bestFit="1" customWidth="1"/>
    <col min="12034" max="12034" width="12.28515625" style="49" bestFit="1" customWidth="1"/>
    <col min="12035" max="12035" width="10.140625" style="49" bestFit="1" customWidth="1"/>
    <col min="12036" max="12036" width="11.5703125" style="49" bestFit="1" customWidth="1"/>
    <col min="12037" max="12037" width="10.5703125" style="49" bestFit="1" customWidth="1"/>
    <col min="12038" max="12038" width="11.140625" style="49" bestFit="1" customWidth="1"/>
    <col min="12039" max="12046" width="9.140625" style="49"/>
    <col min="12047" max="12047" width="12.140625" style="49" bestFit="1" customWidth="1"/>
    <col min="12048" max="12048" width="9.140625" style="49"/>
    <col min="12049" max="12049" width="13.85546875" style="49" customWidth="1"/>
    <col min="12050" max="12280" width="9.140625" style="49"/>
    <col min="12281" max="12281" width="4.140625" style="49" customWidth="1"/>
    <col min="12282" max="12282" width="4.42578125" style="49" customWidth="1"/>
    <col min="12283" max="12283" width="2.7109375" style="49" customWidth="1"/>
    <col min="12284" max="12284" width="6.85546875" style="49" customWidth="1"/>
    <col min="12285" max="12285" width="50.140625" style="49" customWidth="1"/>
    <col min="12286" max="12286" width="11.42578125" style="49" customWidth="1"/>
    <col min="12287" max="12287" width="12.28515625" style="49" bestFit="1" customWidth="1"/>
    <col min="12288" max="12288" width="11.28515625" style="49" bestFit="1" customWidth="1"/>
    <col min="12289" max="12289" width="12.42578125" style="49" bestFit="1" customWidth="1"/>
    <col min="12290" max="12290" width="12.28515625" style="49" bestFit="1" customWidth="1"/>
    <col min="12291" max="12291" width="10.140625" style="49" bestFit="1" customWidth="1"/>
    <col min="12292" max="12292" width="11.5703125" style="49" bestFit="1" customWidth="1"/>
    <col min="12293" max="12293" width="10.5703125" style="49" bestFit="1" customWidth="1"/>
    <col min="12294" max="12294" width="11.140625" style="49" bestFit="1" customWidth="1"/>
    <col min="12295" max="12302" width="9.140625" style="49"/>
    <col min="12303" max="12303" width="12.140625" style="49" bestFit="1" customWidth="1"/>
    <col min="12304" max="12304" width="9.140625" style="49"/>
    <col min="12305" max="12305" width="13.85546875" style="49" customWidth="1"/>
    <col min="12306" max="12536" width="9.140625" style="49"/>
    <col min="12537" max="12537" width="4.140625" style="49" customWidth="1"/>
    <col min="12538" max="12538" width="4.42578125" style="49" customWidth="1"/>
    <col min="12539" max="12539" width="2.7109375" style="49" customWidth="1"/>
    <col min="12540" max="12540" width="6.85546875" style="49" customWidth="1"/>
    <col min="12541" max="12541" width="50.140625" style="49" customWidth="1"/>
    <col min="12542" max="12542" width="11.42578125" style="49" customWidth="1"/>
    <col min="12543" max="12543" width="12.28515625" style="49" bestFit="1" customWidth="1"/>
    <col min="12544" max="12544" width="11.28515625" style="49" bestFit="1" customWidth="1"/>
    <col min="12545" max="12545" width="12.42578125" style="49" bestFit="1" customWidth="1"/>
    <col min="12546" max="12546" width="12.28515625" style="49" bestFit="1" customWidth="1"/>
    <col min="12547" max="12547" width="10.140625" style="49" bestFit="1" customWidth="1"/>
    <col min="12548" max="12548" width="11.5703125" style="49" bestFit="1" customWidth="1"/>
    <col min="12549" max="12549" width="10.5703125" style="49" bestFit="1" customWidth="1"/>
    <col min="12550" max="12550" width="11.140625" style="49" bestFit="1" customWidth="1"/>
    <col min="12551" max="12558" width="9.140625" style="49"/>
    <col min="12559" max="12559" width="12.140625" style="49" bestFit="1" customWidth="1"/>
    <col min="12560" max="12560" width="9.140625" style="49"/>
    <col min="12561" max="12561" width="13.85546875" style="49" customWidth="1"/>
    <col min="12562" max="12792" width="9.140625" style="49"/>
    <col min="12793" max="12793" width="4.140625" style="49" customWidth="1"/>
    <col min="12794" max="12794" width="4.42578125" style="49" customWidth="1"/>
    <col min="12795" max="12795" width="2.7109375" style="49" customWidth="1"/>
    <col min="12796" max="12796" width="6.85546875" style="49" customWidth="1"/>
    <col min="12797" max="12797" width="50.140625" style="49" customWidth="1"/>
    <col min="12798" max="12798" width="11.42578125" style="49" customWidth="1"/>
    <col min="12799" max="12799" width="12.28515625" style="49" bestFit="1" customWidth="1"/>
    <col min="12800" max="12800" width="11.28515625" style="49" bestFit="1" customWidth="1"/>
    <col min="12801" max="12801" width="12.42578125" style="49" bestFit="1" customWidth="1"/>
    <col min="12802" max="12802" width="12.28515625" style="49" bestFit="1" customWidth="1"/>
    <col min="12803" max="12803" width="10.140625" style="49" bestFit="1" customWidth="1"/>
    <col min="12804" max="12804" width="11.5703125" style="49" bestFit="1" customWidth="1"/>
    <col min="12805" max="12805" width="10.5703125" style="49" bestFit="1" customWidth="1"/>
    <col min="12806" max="12806" width="11.140625" style="49" bestFit="1" customWidth="1"/>
    <col min="12807" max="12814" width="9.140625" style="49"/>
    <col min="12815" max="12815" width="12.140625" style="49" bestFit="1" customWidth="1"/>
    <col min="12816" max="12816" width="9.140625" style="49"/>
    <col min="12817" max="12817" width="13.85546875" style="49" customWidth="1"/>
    <col min="12818" max="13048" width="9.140625" style="49"/>
    <col min="13049" max="13049" width="4.140625" style="49" customWidth="1"/>
    <col min="13050" max="13050" width="4.42578125" style="49" customWidth="1"/>
    <col min="13051" max="13051" width="2.7109375" style="49" customWidth="1"/>
    <col min="13052" max="13052" width="6.85546875" style="49" customWidth="1"/>
    <col min="13053" max="13053" width="50.140625" style="49" customWidth="1"/>
    <col min="13054" max="13054" width="11.42578125" style="49" customWidth="1"/>
    <col min="13055" max="13055" width="12.28515625" style="49" bestFit="1" customWidth="1"/>
    <col min="13056" max="13056" width="11.28515625" style="49" bestFit="1" customWidth="1"/>
    <col min="13057" max="13057" width="12.42578125" style="49" bestFit="1" customWidth="1"/>
    <col min="13058" max="13058" width="12.28515625" style="49" bestFit="1" customWidth="1"/>
    <col min="13059" max="13059" width="10.140625" style="49" bestFit="1" customWidth="1"/>
    <col min="13060" max="13060" width="11.5703125" style="49" bestFit="1" customWidth="1"/>
    <col min="13061" max="13061" width="10.5703125" style="49" bestFit="1" customWidth="1"/>
    <col min="13062" max="13062" width="11.140625" style="49" bestFit="1" customWidth="1"/>
    <col min="13063" max="13070" width="9.140625" style="49"/>
    <col min="13071" max="13071" width="12.140625" style="49" bestFit="1" customWidth="1"/>
    <col min="13072" max="13072" width="9.140625" style="49"/>
    <col min="13073" max="13073" width="13.85546875" style="49" customWidth="1"/>
    <col min="13074" max="13304" width="9.140625" style="49"/>
    <col min="13305" max="13305" width="4.140625" style="49" customWidth="1"/>
    <col min="13306" max="13306" width="4.42578125" style="49" customWidth="1"/>
    <col min="13307" max="13307" width="2.7109375" style="49" customWidth="1"/>
    <col min="13308" max="13308" width="6.85546875" style="49" customWidth="1"/>
    <col min="13309" max="13309" width="50.140625" style="49" customWidth="1"/>
    <col min="13310" max="13310" width="11.42578125" style="49" customWidth="1"/>
    <col min="13311" max="13311" width="12.28515625" style="49" bestFit="1" customWidth="1"/>
    <col min="13312" max="13312" width="11.28515625" style="49" bestFit="1" customWidth="1"/>
    <col min="13313" max="13313" width="12.42578125" style="49" bestFit="1" customWidth="1"/>
    <col min="13314" max="13314" width="12.28515625" style="49" bestFit="1" customWidth="1"/>
    <col min="13315" max="13315" width="10.140625" style="49" bestFit="1" customWidth="1"/>
    <col min="13316" max="13316" width="11.5703125" style="49" bestFit="1" customWidth="1"/>
    <col min="13317" max="13317" width="10.5703125" style="49" bestFit="1" customWidth="1"/>
    <col min="13318" max="13318" width="11.140625" style="49" bestFit="1" customWidth="1"/>
    <col min="13319" max="13326" width="9.140625" style="49"/>
    <col min="13327" max="13327" width="12.140625" style="49" bestFit="1" customWidth="1"/>
    <col min="13328" max="13328" width="9.140625" style="49"/>
    <col min="13329" max="13329" width="13.85546875" style="49" customWidth="1"/>
    <col min="13330" max="13560" width="9.140625" style="49"/>
    <col min="13561" max="13561" width="4.140625" style="49" customWidth="1"/>
    <col min="13562" max="13562" width="4.42578125" style="49" customWidth="1"/>
    <col min="13563" max="13563" width="2.7109375" style="49" customWidth="1"/>
    <col min="13564" max="13564" width="6.85546875" style="49" customWidth="1"/>
    <col min="13565" max="13565" width="50.140625" style="49" customWidth="1"/>
    <col min="13566" max="13566" width="11.42578125" style="49" customWidth="1"/>
    <col min="13567" max="13567" width="12.28515625" style="49" bestFit="1" customWidth="1"/>
    <col min="13568" max="13568" width="11.28515625" style="49" bestFit="1" customWidth="1"/>
    <col min="13569" max="13569" width="12.42578125" style="49" bestFit="1" customWidth="1"/>
    <col min="13570" max="13570" width="12.28515625" style="49" bestFit="1" customWidth="1"/>
    <col min="13571" max="13571" width="10.140625" style="49" bestFit="1" customWidth="1"/>
    <col min="13572" max="13572" width="11.5703125" style="49" bestFit="1" customWidth="1"/>
    <col min="13573" max="13573" width="10.5703125" style="49" bestFit="1" customWidth="1"/>
    <col min="13574" max="13574" width="11.140625" style="49" bestFit="1" customWidth="1"/>
    <col min="13575" max="13582" width="9.140625" style="49"/>
    <col min="13583" max="13583" width="12.140625" style="49" bestFit="1" customWidth="1"/>
    <col min="13584" max="13584" width="9.140625" style="49"/>
    <col min="13585" max="13585" width="13.85546875" style="49" customWidth="1"/>
    <col min="13586" max="13816" width="9.140625" style="49"/>
    <col min="13817" max="13817" width="4.140625" style="49" customWidth="1"/>
    <col min="13818" max="13818" width="4.42578125" style="49" customWidth="1"/>
    <col min="13819" max="13819" width="2.7109375" style="49" customWidth="1"/>
    <col min="13820" max="13820" width="6.85546875" style="49" customWidth="1"/>
    <col min="13821" max="13821" width="50.140625" style="49" customWidth="1"/>
    <col min="13822" max="13822" width="11.42578125" style="49" customWidth="1"/>
    <col min="13823" max="13823" width="12.28515625" style="49" bestFit="1" customWidth="1"/>
    <col min="13824" max="13824" width="11.28515625" style="49" bestFit="1" customWidth="1"/>
    <col min="13825" max="13825" width="12.42578125" style="49" bestFit="1" customWidth="1"/>
    <col min="13826" max="13826" width="12.28515625" style="49" bestFit="1" customWidth="1"/>
    <col min="13827" max="13827" width="10.140625" style="49" bestFit="1" customWidth="1"/>
    <col min="13828" max="13828" width="11.5703125" style="49" bestFit="1" customWidth="1"/>
    <col min="13829" max="13829" width="10.5703125" style="49" bestFit="1" customWidth="1"/>
    <col min="13830" max="13830" width="11.140625" style="49" bestFit="1" customWidth="1"/>
    <col min="13831" max="13838" width="9.140625" style="49"/>
    <col min="13839" max="13839" width="12.140625" style="49" bestFit="1" customWidth="1"/>
    <col min="13840" max="13840" width="9.140625" style="49"/>
    <col min="13841" max="13841" width="13.85546875" style="49" customWidth="1"/>
    <col min="13842" max="14072" width="9.140625" style="49"/>
    <col min="14073" max="14073" width="4.140625" style="49" customWidth="1"/>
    <col min="14074" max="14074" width="4.42578125" style="49" customWidth="1"/>
    <col min="14075" max="14075" width="2.7109375" style="49" customWidth="1"/>
    <col min="14076" max="14076" width="6.85546875" style="49" customWidth="1"/>
    <col min="14077" max="14077" width="50.140625" style="49" customWidth="1"/>
    <col min="14078" max="14078" width="11.42578125" style="49" customWidth="1"/>
    <col min="14079" max="14079" width="12.28515625" style="49" bestFit="1" customWidth="1"/>
    <col min="14080" max="14080" width="11.28515625" style="49" bestFit="1" customWidth="1"/>
    <col min="14081" max="14081" width="12.42578125" style="49" bestFit="1" customWidth="1"/>
    <col min="14082" max="14082" width="12.28515625" style="49" bestFit="1" customWidth="1"/>
    <col min="14083" max="14083" width="10.140625" style="49" bestFit="1" customWidth="1"/>
    <col min="14084" max="14084" width="11.5703125" style="49" bestFit="1" customWidth="1"/>
    <col min="14085" max="14085" width="10.5703125" style="49" bestFit="1" customWidth="1"/>
    <col min="14086" max="14086" width="11.140625" style="49" bestFit="1" customWidth="1"/>
    <col min="14087" max="14094" width="9.140625" style="49"/>
    <col min="14095" max="14095" width="12.140625" style="49" bestFit="1" customWidth="1"/>
    <col min="14096" max="14096" width="9.140625" style="49"/>
    <col min="14097" max="14097" width="13.85546875" style="49" customWidth="1"/>
    <col min="14098" max="14328" width="9.140625" style="49"/>
    <col min="14329" max="14329" width="4.140625" style="49" customWidth="1"/>
    <col min="14330" max="14330" width="4.42578125" style="49" customWidth="1"/>
    <col min="14331" max="14331" width="2.7109375" style="49" customWidth="1"/>
    <col min="14332" max="14332" width="6.85546875" style="49" customWidth="1"/>
    <col min="14333" max="14333" width="50.140625" style="49" customWidth="1"/>
    <col min="14334" max="14334" width="11.42578125" style="49" customWidth="1"/>
    <col min="14335" max="14335" width="12.28515625" style="49" bestFit="1" customWidth="1"/>
    <col min="14336" max="14336" width="11.28515625" style="49" bestFit="1" customWidth="1"/>
    <col min="14337" max="14337" width="12.42578125" style="49" bestFit="1" customWidth="1"/>
    <col min="14338" max="14338" width="12.28515625" style="49" bestFit="1" customWidth="1"/>
    <col min="14339" max="14339" width="10.140625" style="49" bestFit="1" customWidth="1"/>
    <col min="14340" max="14340" width="11.5703125" style="49" bestFit="1" customWidth="1"/>
    <col min="14341" max="14341" width="10.5703125" style="49" bestFit="1" customWidth="1"/>
    <col min="14342" max="14342" width="11.140625" style="49" bestFit="1" customWidth="1"/>
    <col min="14343" max="14350" width="9.140625" style="49"/>
    <col min="14351" max="14351" width="12.140625" style="49" bestFit="1" customWidth="1"/>
    <col min="14352" max="14352" width="9.140625" style="49"/>
    <col min="14353" max="14353" width="13.85546875" style="49" customWidth="1"/>
    <col min="14354" max="14584" width="9.140625" style="49"/>
    <col min="14585" max="14585" width="4.140625" style="49" customWidth="1"/>
    <col min="14586" max="14586" width="4.42578125" style="49" customWidth="1"/>
    <col min="14587" max="14587" width="2.7109375" style="49" customWidth="1"/>
    <col min="14588" max="14588" width="6.85546875" style="49" customWidth="1"/>
    <col min="14589" max="14589" width="50.140625" style="49" customWidth="1"/>
    <col min="14590" max="14590" width="11.42578125" style="49" customWidth="1"/>
    <col min="14591" max="14591" width="12.28515625" style="49" bestFit="1" customWidth="1"/>
    <col min="14592" max="14592" width="11.28515625" style="49" bestFit="1" customWidth="1"/>
    <col min="14593" max="14593" width="12.42578125" style="49" bestFit="1" customWidth="1"/>
    <col min="14594" max="14594" width="12.28515625" style="49" bestFit="1" customWidth="1"/>
    <col min="14595" max="14595" width="10.140625" style="49" bestFit="1" customWidth="1"/>
    <col min="14596" max="14596" width="11.5703125" style="49" bestFit="1" customWidth="1"/>
    <col min="14597" max="14597" width="10.5703125" style="49" bestFit="1" customWidth="1"/>
    <col min="14598" max="14598" width="11.140625" style="49" bestFit="1" customWidth="1"/>
    <col min="14599" max="14606" width="9.140625" style="49"/>
    <col min="14607" max="14607" width="12.140625" style="49" bestFit="1" customWidth="1"/>
    <col min="14608" max="14608" width="9.140625" style="49"/>
    <col min="14609" max="14609" width="13.85546875" style="49" customWidth="1"/>
    <col min="14610" max="14840" width="9.140625" style="49"/>
    <col min="14841" max="14841" width="4.140625" style="49" customWidth="1"/>
    <col min="14842" max="14842" width="4.42578125" style="49" customWidth="1"/>
    <col min="14843" max="14843" width="2.7109375" style="49" customWidth="1"/>
    <col min="14844" max="14844" width="6.85546875" style="49" customWidth="1"/>
    <col min="14845" max="14845" width="50.140625" style="49" customWidth="1"/>
    <col min="14846" max="14846" width="11.42578125" style="49" customWidth="1"/>
    <col min="14847" max="14847" width="12.28515625" style="49" bestFit="1" customWidth="1"/>
    <col min="14848" max="14848" width="11.28515625" style="49" bestFit="1" customWidth="1"/>
    <col min="14849" max="14849" width="12.42578125" style="49" bestFit="1" customWidth="1"/>
    <col min="14850" max="14850" width="12.28515625" style="49" bestFit="1" customWidth="1"/>
    <col min="14851" max="14851" width="10.140625" style="49" bestFit="1" customWidth="1"/>
    <col min="14852" max="14852" width="11.5703125" style="49" bestFit="1" customWidth="1"/>
    <col min="14853" max="14853" width="10.5703125" style="49" bestFit="1" customWidth="1"/>
    <col min="14854" max="14854" width="11.140625" style="49" bestFit="1" customWidth="1"/>
    <col min="14855" max="14862" width="9.140625" style="49"/>
    <col min="14863" max="14863" width="12.140625" style="49" bestFit="1" customWidth="1"/>
    <col min="14864" max="14864" width="9.140625" style="49"/>
    <col min="14865" max="14865" width="13.85546875" style="49" customWidth="1"/>
    <col min="14866" max="15096" width="9.140625" style="49"/>
    <col min="15097" max="15097" width="4.140625" style="49" customWidth="1"/>
    <col min="15098" max="15098" width="4.42578125" style="49" customWidth="1"/>
    <col min="15099" max="15099" width="2.7109375" style="49" customWidth="1"/>
    <col min="15100" max="15100" width="6.85546875" style="49" customWidth="1"/>
    <col min="15101" max="15101" width="50.140625" style="49" customWidth="1"/>
    <col min="15102" max="15102" width="11.42578125" style="49" customWidth="1"/>
    <col min="15103" max="15103" width="12.28515625" style="49" bestFit="1" customWidth="1"/>
    <col min="15104" max="15104" width="11.28515625" style="49" bestFit="1" customWidth="1"/>
    <col min="15105" max="15105" width="12.42578125" style="49" bestFit="1" customWidth="1"/>
    <col min="15106" max="15106" width="12.28515625" style="49" bestFit="1" customWidth="1"/>
    <col min="15107" max="15107" width="10.140625" style="49" bestFit="1" customWidth="1"/>
    <col min="15108" max="15108" width="11.5703125" style="49" bestFit="1" customWidth="1"/>
    <col min="15109" max="15109" width="10.5703125" style="49" bestFit="1" customWidth="1"/>
    <col min="15110" max="15110" width="11.140625" style="49" bestFit="1" customWidth="1"/>
    <col min="15111" max="15118" width="9.140625" style="49"/>
    <col min="15119" max="15119" width="12.140625" style="49" bestFit="1" customWidth="1"/>
    <col min="15120" max="15120" width="9.140625" style="49"/>
    <col min="15121" max="15121" width="13.85546875" style="49" customWidth="1"/>
    <col min="15122" max="15352" width="9.140625" style="49"/>
    <col min="15353" max="15353" width="4.140625" style="49" customWidth="1"/>
    <col min="15354" max="15354" width="4.42578125" style="49" customWidth="1"/>
    <col min="15355" max="15355" width="2.7109375" style="49" customWidth="1"/>
    <col min="15356" max="15356" width="6.85546875" style="49" customWidth="1"/>
    <col min="15357" max="15357" width="50.140625" style="49" customWidth="1"/>
    <col min="15358" max="15358" width="11.42578125" style="49" customWidth="1"/>
    <col min="15359" max="15359" width="12.28515625" style="49" bestFit="1" customWidth="1"/>
    <col min="15360" max="15360" width="11.28515625" style="49" bestFit="1" customWidth="1"/>
    <col min="15361" max="15361" width="12.42578125" style="49" bestFit="1" customWidth="1"/>
    <col min="15362" max="15362" width="12.28515625" style="49" bestFit="1" customWidth="1"/>
    <col min="15363" max="15363" width="10.140625" style="49" bestFit="1" customWidth="1"/>
    <col min="15364" max="15364" width="11.5703125" style="49" bestFit="1" customWidth="1"/>
    <col min="15365" max="15365" width="10.5703125" style="49" bestFit="1" customWidth="1"/>
    <col min="15366" max="15366" width="11.140625" style="49" bestFit="1" customWidth="1"/>
    <col min="15367" max="15374" width="9.140625" style="49"/>
    <col min="15375" max="15375" width="12.140625" style="49" bestFit="1" customWidth="1"/>
    <col min="15376" max="15376" width="9.140625" style="49"/>
    <col min="15377" max="15377" width="13.85546875" style="49" customWidth="1"/>
    <col min="15378" max="15608" width="9.140625" style="49"/>
    <col min="15609" max="15609" width="4.140625" style="49" customWidth="1"/>
    <col min="15610" max="15610" width="4.42578125" style="49" customWidth="1"/>
    <col min="15611" max="15611" width="2.7109375" style="49" customWidth="1"/>
    <col min="15612" max="15612" width="6.85546875" style="49" customWidth="1"/>
    <col min="15613" max="15613" width="50.140625" style="49" customWidth="1"/>
    <col min="15614" max="15614" width="11.42578125" style="49" customWidth="1"/>
    <col min="15615" max="15615" width="12.28515625" style="49" bestFit="1" customWidth="1"/>
    <col min="15616" max="15616" width="11.28515625" style="49" bestFit="1" customWidth="1"/>
    <col min="15617" max="15617" width="12.42578125" style="49" bestFit="1" customWidth="1"/>
    <col min="15618" max="15618" width="12.28515625" style="49" bestFit="1" customWidth="1"/>
    <col min="15619" max="15619" width="10.140625" style="49" bestFit="1" customWidth="1"/>
    <col min="15620" max="15620" width="11.5703125" style="49" bestFit="1" customWidth="1"/>
    <col min="15621" max="15621" width="10.5703125" style="49" bestFit="1" customWidth="1"/>
    <col min="15622" max="15622" width="11.140625" style="49" bestFit="1" customWidth="1"/>
    <col min="15623" max="15630" width="9.140625" style="49"/>
    <col min="15631" max="15631" width="12.140625" style="49" bestFit="1" customWidth="1"/>
    <col min="15632" max="15632" width="9.140625" style="49"/>
    <col min="15633" max="15633" width="13.85546875" style="49" customWidth="1"/>
    <col min="15634" max="15864" width="9.140625" style="49"/>
    <col min="15865" max="15865" width="4.140625" style="49" customWidth="1"/>
    <col min="15866" max="15866" width="4.42578125" style="49" customWidth="1"/>
    <col min="15867" max="15867" width="2.7109375" style="49" customWidth="1"/>
    <col min="15868" max="15868" width="6.85546875" style="49" customWidth="1"/>
    <col min="15869" max="15869" width="50.140625" style="49" customWidth="1"/>
    <col min="15870" max="15870" width="11.42578125" style="49" customWidth="1"/>
    <col min="15871" max="15871" width="12.28515625" style="49" bestFit="1" customWidth="1"/>
    <col min="15872" max="15872" width="11.28515625" style="49" bestFit="1" customWidth="1"/>
    <col min="15873" max="15873" width="12.42578125" style="49" bestFit="1" customWidth="1"/>
    <col min="15874" max="15874" width="12.28515625" style="49" bestFit="1" customWidth="1"/>
    <col min="15875" max="15875" width="10.140625" style="49" bestFit="1" customWidth="1"/>
    <col min="15876" max="15876" width="11.5703125" style="49" bestFit="1" customWidth="1"/>
    <col min="15877" max="15877" width="10.5703125" style="49" bestFit="1" customWidth="1"/>
    <col min="15878" max="15878" width="11.140625" style="49" bestFit="1" customWidth="1"/>
    <col min="15879" max="15886" width="9.140625" style="49"/>
    <col min="15887" max="15887" width="12.140625" style="49" bestFit="1" customWidth="1"/>
    <col min="15888" max="15888" width="9.140625" style="49"/>
    <col min="15889" max="15889" width="13.85546875" style="49" customWidth="1"/>
    <col min="15890" max="16120" width="9.140625" style="49"/>
    <col min="16121" max="16121" width="4.140625" style="49" customWidth="1"/>
    <col min="16122" max="16122" width="4.42578125" style="49" customWidth="1"/>
    <col min="16123" max="16123" width="2.7109375" style="49" customWidth="1"/>
    <col min="16124" max="16124" width="6.85546875" style="49" customWidth="1"/>
    <col min="16125" max="16125" width="50.140625" style="49" customWidth="1"/>
    <col min="16126" max="16126" width="11.42578125" style="49" customWidth="1"/>
    <col min="16127" max="16127" width="12.28515625" style="49" bestFit="1" customWidth="1"/>
    <col min="16128" max="16128" width="11.28515625" style="49" bestFit="1" customWidth="1"/>
    <col min="16129" max="16129" width="12.42578125" style="49" bestFit="1" customWidth="1"/>
    <col min="16130" max="16130" width="12.28515625" style="49" bestFit="1" customWidth="1"/>
    <col min="16131" max="16131" width="10.140625" style="49" bestFit="1" customWidth="1"/>
    <col min="16132" max="16132" width="11.5703125" style="49" bestFit="1" customWidth="1"/>
    <col min="16133" max="16133" width="10.5703125" style="49" bestFit="1" customWidth="1"/>
    <col min="16134" max="16134" width="11.140625" style="49" bestFit="1" customWidth="1"/>
    <col min="16135" max="16142" width="9.140625" style="49"/>
    <col min="16143" max="16143" width="12.140625" style="49" bestFit="1" customWidth="1"/>
    <col min="16144" max="16144" width="9.140625" style="49"/>
    <col min="16145" max="16145" width="13.85546875" style="49" customWidth="1"/>
    <col min="16146" max="16384" width="9.140625" style="49"/>
  </cols>
  <sheetData>
    <row r="1" spans="1:22" s="349" customFormat="1" ht="12.75">
      <c r="A1" s="3468" t="s">
        <v>0</v>
      </c>
      <c r="B1" s="3468"/>
      <c r="C1" s="3468"/>
      <c r="D1" s="3468"/>
      <c r="E1" s="3468"/>
      <c r="F1" s="3468"/>
      <c r="G1" s="3468"/>
      <c r="H1" s="3468"/>
      <c r="I1" s="3468"/>
      <c r="J1" s="3468"/>
      <c r="K1" s="3468"/>
      <c r="L1" s="3468"/>
      <c r="M1" s="3468"/>
      <c r="N1" s="3468"/>
      <c r="O1" s="3468"/>
      <c r="P1" s="3468"/>
      <c r="Q1" s="3468"/>
      <c r="R1" s="1231"/>
      <c r="S1" s="1231"/>
      <c r="T1" s="1231"/>
      <c r="U1" s="1231"/>
      <c r="V1" s="1231"/>
    </row>
    <row r="2" spans="1:22" s="349" customFormat="1" ht="12.75">
      <c r="A2" s="3469" t="s">
        <v>2952</v>
      </c>
      <c r="B2" s="3469"/>
      <c r="C2" s="3469"/>
      <c r="D2" s="3469"/>
      <c r="E2" s="3469"/>
      <c r="F2" s="3469"/>
      <c r="G2" s="3469"/>
      <c r="H2" s="3469"/>
      <c r="I2" s="3469"/>
      <c r="J2" s="3469"/>
      <c r="K2" s="3469"/>
      <c r="L2" s="3469"/>
      <c r="M2" s="3469"/>
      <c r="N2" s="3469"/>
      <c r="O2" s="3469"/>
      <c r="P2" s="3469"/>
      <c r="Q2" s="3469"/>
      <c r="R2" s="1231"/>
      <c r="S2" s="1231"/>
      <c r="T2" s="1231"/>
      <c r="U2" s="1231"/>
      <c r="V2" s="1231"/>
    </row>
    <row r="3" spans="1:22" s="349" customFormat="1" ht="12.75">
      <c r="A3" s="3468"/>
      <c r="B3" s="3468"/>
      <c r="C3" s="3468"/>
      <c r="D3" s="3468"/>
      <c r="E3" s="3468"/>
      <c r="F3" s="3468"/>
      <c r="G3" s="3468"/>
      <c r="H3" s="3468"/>
      <c r="I3" s="3468"/>
      <c r="J3" s="3468"/>
      <c r="K3" s="3468"/>
      <c r="L3" s="3468"/>
      <c r="M3" s="3468"/>
      <c r="N3" s="3468"/>
      <c r="O3" s="3468"/>
      <c r="P3" s="3468"/>
      <c r="Q3" s="1226"/>
      <c r="R3" s="1231"/>
      <c r="S3" s="1231"/>
      <c r="T3" s="1231"/>
      <c r="U3" s="1231"/>
      <c r="V3" s="1231"/>
    </row>
    <row r="4" spans="1:22" s="349" customFormat="1" ht="12.75">
      <c r="A4" s="3474" t="s">
        <v>1</v>
      </c>
      <c r="B4" s="3474"/>
      <c r="C4" s="3474"/>
      <c r="D4" s="3474"/>
      <c r="E4" s="3474"/>
      <c r="F4" s="1191" t="s">
        <v>2</v>
      </c>
      <c r="G4" s="535"/>
      <c r="H4" s="535"/>
      <c r="I4" s="535"/>
      <c r="J4" s="535"/>
      <c r="K4" s="535"/>
      <c r="L4" s="535"/>
      <c r="M4" s="535"/>
      <c r="N4" s="535"/>
      <c r="O4" s="535"/>
      <c r="P4" s="1189"/>
      <c r="Q4" s="1226"/>
      <c r="R4" s="1231"/>
      <c r="S4" s="1231"/>
      <c r="T4" s="1231"/>
      <c r="U4" s="1231"/>
      <c r="V4" s="1231"/>
    </row>
    <row r="5" spans="1:22" s="349" customFormat="1" ht="12.75">
      <c r="A5" s="3474" t="s">
        <v>3</v>
      </c>
      <c r="B5" s="3474"/>
      <c r="C5" s="3474"/>
      <c r="D5" s="3474"/>
      <c r="E5" s="3474"/>
      <c r="F5" s="1191" t="s">
        <v>4</v>
      </c>
      <c r="G5" s="535"/>
      <c r="H5" s="535"/>
      <c r="I5" s="535"/>
      <c r="J5" s="535"/>
      <c r="K5" s="535"/>
      <c r="L5" s="535"/>
      <c r="M5" s="535"/>
      <c r="N5" s="535"/>
      <c r="O5" s="535"/>
      <c r="P5" s="1189"/>
      <c r="Q5" s="1226"/>
      <c r="R5" s="1231"/>
      <c r="S5" s="1231"/>
      <c r="T5" s="1231"/>
      <c r="U5" s="1231"/>
      <c r="V5" s="1231"/>
    </row>
    <row r="6" spans="1:22" s="349" customFormat="1" ht="12.75">
      <c r="A6" s="1191" t="s">
        <v>5</v>
      </c>
      <c r="B6" s="1191"/>
      <c r="C6" s="1191"/>
      <c r="D6" s="1191"/>
      <c r="E6" s="1191"/>
      <c r="F6" s="1191" t="s">
        <v>2980</v>
      </c>
      <c r="G6" s="535"/>
      <c r="H6" s="535"/>
      <c r="I6" s="535"/>
      <c r="J6" s="535"/>
      <c r="K6" s="535"/>
      <c r="L6" s="535"/>
      <c r="M6" s="535"/>
      <c r="N6" s="535"/>
      <c r="O6" s="535"/>
      <c r="P6" s="1189"/>
      <c r="Q6" s="1226"/>
      <c r="R6" s="1231"/>
      <c r="S6" s="1231"/>
      <c r="T6" s="1231"/>
      <c r="U6" s="1231"/>
      <c r="V6" s="1231"/>
    </row>
    <row r="7" spans="1:22" s="349" customFormat="1" ht="13.5" thickBot="1">
      <c r="A7" s="1189"/>
      <c r="B7" s="1189"/>
      <c r="C7" s="1189"/>
      <c r="D7" s="1189"/>
      <c r="E7" s="1189"/>
      <c r="F7" s="1189"/>
      <c r="G7" s="535"/>
      <c r="H7" s="535"/>
      <c r="I7" s="535"/>
      <c r="J7" s="535"/>
      <c r="K7" s="535"/>
      <c r="L7" s="535"/>
      <c r="M7" s="535"/>
      <c r="N7" s="535"/>
      <c r="O7" s="535"/>
      <c r="P7" s="1189"/>
      <c r="Q7" s="348"/>
      <c r="R7" s="1231"/>
      <c r="S7" s="1231"/>
      <c r="T7" s="1231"/>
      <c r="U7" s="1231"/>
      <c r="V7" s="1231"/>
    </row>
    <row r="8" spans="1:22" s="349" customFormat="1" ht="20.100000000000001" customHeight="1" thickBot="1">
      <c r="A8" s="3487" t="s">
        <v>6</v>
      </c>
      <c r="B8" s="3488" t="s">
        <v>7</v>
      </c>
      <c r="C8" s="3488"/>
      <c r="D8" s="3488"/>
      <c r="E8" s="3488"/>
      <c r="F8" s="3488"/>
      <c r="G8" s="3475" t="s">
        <v>2943</v>
      </c>
      <c r="H8" s="3470" t="s">
        <v>2954</v>
      </c>
      <c r="I8" s="3470" t="s">
        <v>2955</v>
      </c>
      <c r="J8" s="3470" t="s">
        <v>2956</v>
      </c>
      <c r="K8" s="3477" t="s">
        <v>2944</v>
      </c>
      <c r="L8" s="3477"/>
      <c r="M8" s="3477"/>
      <c r="N8" s="3478"/>
      <c r="O8" s="3480" t="s">
        <v>2945</v>
      </c>
      <c r="P8" s="3479" t="s">
        <v>8</v>
      </c>
      <c r="Q8" s="3472" t="s">
        <v>723</v>
      </c>
      <c r="R8" s="1231"/>
      <c r="S8" s="1231"/>
      <c r="T8" s="1231"/>
      <c r="U8" s="1231"/>
      <c r="V8" s="1231"/>
    </row>
    <row r="9" spans="1:22" s="349" customFormat="1" ht="20.100000000000001" customHeight="1">
      <c r="A9" s="3487"/>
      <c r="B9" s="3488"/>
      <c r="C9" s="3488"/>
      <c r="D9" s="3488"/>
      <c r="E9" s="3488"/>
      <c r="F9" s="3488"/>
      <c r="G9" s="3476"/>
      <c r="H9" s="3471"/>
      <c r="I9" s="3471"/>
      <c r="J9" s="3471"/>
      <c r="K9" s="1193" t="s">
        <v>2716</v>
      </c>
      <c r="L9" s="536" t="s">
        <v>2717</v>
      </c>
      <c r="M9" s="536" t="s">
        <v>2718</v>
      </c>
      <c r="N9" s="537" t="s">
        <v>2719</v>
      </c>
      <c r="O9" s="3481"/>
      <c r="P9" s="3479"/>
      <c r="Q9" s="3473"/>
      <c r="R9" s="1231"/>
      <c r="S9" s="1231"/>
      <c r="T9" s="1231"/>
      <c r="U9" s="1231"/>
      <c r="V9" s="1231"/>
    </row>
    <row r="10" spans="1:22" s="349" customFormat="1" ht="13.5" thickBot="1">
      <c r="A10" s="350">
        <v>1</v>
      </c>
      <c r="B10" s="3483">
        <v>2</v>
      </c>
      <c r="C10" s="3484"/>
      <c r="D10" s="3484"/>
      <c r="E10" s="3484"/>
      <c r="F10" s="3485"/>
      <c r="G10" s="1227">
        <v>3</v>
      </c>
      <c r="H10" s="1227">
        <v>4</v>
      </c>
      <c r="I10" s="1227">
        <v>5</v>
      </c>
      <c r="J10" s="1227">
        <v>6</v>
      </c>
      <c r="K10" s="351">
        <v>7</v>
      </c>
      <c r="L10" s="351">
        <v>8</v>
      </c>
      <c r="M10" s="351">
        <v>9</v>
      </c>
      <c r="N10" s="351">
        <v>10</v>
      </c>
      <c r="O10" s="351">
        <v>11</v>
      </c>
      <c r="P10" s="1190">
        <v>12</v>
      </c>
      <c r="Q10" s="352">
        <v>13</v>
      </c>
      <c r="R10" s="1231"/>
      <c r="S10" s="1231"/>
      <c r="T10" s="1231"/>
      <c r="U10" s="1231"/>
      <c r="V10" s="1231"/>
    </row>
    <row r="11" spans="1:22">
      <c r="A11" s="404"/>
      <c r="B11" s="14"/>
      <c r="C11" s="14"/>
      <c r="D11" s="14"/>
      <c r="E11" s="14"/>
      <c r="F11" s="14"/>
      <c r="G11" s="405"/>
      <c r="H11" s="406"/>
      <c r="I11" s="1062"/>
      <c r="J11" s="1062"/>
      <c r="K11" s="1062"/>
      <c r="L11" s="1062"/>
      <c r="M11" s="1062"/>
      <c r="N11" s="1062"/>
      <c r="O11" s="1062"/>
      <c r="P11" s="407"/>
      <c r="Q11" s="1406"/>
    </row>
    <row r="12" spans="1:22">
      <c r="A12" s="1063"/>
      <c r="B12" s="1064" t="s">
        <v>2996</v>
      </c>
      <c r="C12" s="1065"/>
      <c r="D12" s="1065"/>
      <c r="E12" s="1065"/>
      <c r="F12" s="1065"/>
      <c r="G12" s="1407"/>
      <c r="H12" s="1408"/>
      <c r="I12" s="1409"/>
      <c r="J12" s="1409"/>
      <c r="K12" s="1409"/>
      <c r="L12" s="1409"/>
      <c r="M12" s="1409"/>
      <c r="N12" s="1409"/>
      <c r="O12" s="1410"/>
      <c r="P12" s="1411"/>
      <c r="Q12" s="1412"/>
    </row>
    <row r="13" spans="1:22">
      <c r="A13" s="659"/>
      <c r="B13" s="1187" t="s">
        <v>391</v>
      </c>
      <c r="C13" s="662"/>
      <c r="D13" s="662"/>
      <c r="E13" s="662"/>
      <c r="F13" s="662"/>
      <c r="G13" s="1413"/>
      <c r="H13" s="1414"/>
      <c r="I13" s="1415"/>
      <c r="J13" s="1415"/>
      <c r="K13" s="1409"/>
      <c r="L13" s="1409"/>
      <c r="M13" s="1409"/>
      <c r="N13" s="1409"/>
      <c r="O13" s="1410"/>
      <c r="P13" s="1416"/>
      <c r="Q13" s="1412"/>
    </row>
    <row r="14" spans="1:22">
      <c r="A14" s="659"/>
      <c r="B14" s="1187"/>
      <c r="C14" s="662" t="s">
        <v>392</v>
      </c>
      <c r="D14" s="662"/>
      <c r="E14" s="662"/>
      <c r="F14" s="662"/>
      <c r="G14" s="1413"/>
      <c r="H14" s="1414"/>
      <c r="I14" s="1415"/>
      <c r="J14" s="1415"/>
      <c r="K14" s="1409"/>
      <c r="L14" s="1409"/>
      <c r="M14" s="1409"/>
      <c r="N14" s="1409"/>
      <c r="O14" s="1410"/>
      <c r="P14" s="1416"/>
      <c r="Q14" s="1412"/>
    </row>
    <row r="15" spans="1:22">
      <c r="A15" s="659"/>
      <c r="B15" s="1187"/>
      <c r="C15" s="662"/>
      <c r="D15" s="662" t="s">
        <v>393</v>
      </c>
      <c r="E15" s="662"/>
      <c r="F15" s="662"/>
      <c r="G15" s="1417"/>
      <c r="H15" s="1417"/>
      <c r="I15" s="1417"/>
      <c r="J15" s="1417"/>
      <c r="K15" s="1417"/>
      <c r="L15" s="1417"/>
      <c r="M15" s="1417"/>
      <c r="N15" s="1417"/>
      <c r="O15" s="1418"/>
      <c r="P15" s="1457"/>
      <c r="Q15" s="1458"/>
    </row>
    <row r="16" spans="1:22">
      <c r="A16" s="659"/>
      <c r="B16" s="1187"/>
      <c r="C16" s="662"/>
      <c r="D16" s="662" t="s">
        <v>394</v>
      </c>
      <c r="E16" s="662"/>
      <c r="F16" s="662"/>
      <c r="G16" s="1417"/>
      <c r="H16" s="1417"/>
      <c r="I16" s="1417"/>
      <c r="J16" s="1417"/>
      <c r="K16" s="1417"/>
      <c r="L16" s="1417"/>
      <c r="M16" s="1417"/>
      <c r="N16" s="1417"/>
      <c r="O16" s="1418"/>
      <c r="P16" s="1457"/>
      <c r="Q16" s="1458"/>
    </row>
    <row r="17" spans="1:17">
      <c r="A17" s="659"/>
      <c r="B17" s="1187"/>
      <c r="C17" s="662"/>
      <c r="D17" s="662" t="s">
        <v>395</v>
      </c>
      <c r="E17" s="662"/>
      <c r="F17" s="662"/>
      <c r="G17" s="1417"/>
      <c r="H17" s="1417"/>
      <c r="I17" s="1417"/>
      <c r="J17" s="1417"/>
      <c r="K17" s="1417"/>
      <c r="L17" s="1417"/>
      <c r="M17" s="1417"/>
      <c r="N17" s="1417"/>
      <c r="O17" s="1418"/>
      <c r="P17" s="1457"/>
      <c r="Q17" s="1458"/>
    </row>
    <row r="18" spans="1:17">
      <c r="A18" s="659"/>
      <c r="B18" s="1187"/>
      <c r="C18" s="662" t="s">
        <v>2603</v>
      </c>
      <c r="D18" s="662"/>
      <c r="E18" s="662"/>
      <c r="F18" s="662"/>
      <c r="G18" s="1417"/>
      <c r="H18" s="1419"/>
      <c r="I18" s="1419"/>
      <c r="J18" s="1419"/>
      <c r="K18" s="1419"/>
      <c r="L18" s="1419"/>
      <c r="M18" s="1419"/>
      <c r="N18" s="1419"/>
      <c r="O18" s="1418"/>
      <c r="P18" s="1457"/>
      <c r="Q18" s="1458"/>
    </row>
    <row r="19" spans="1:17">
      <c r="A19" s="659"/>
      <c r="B19" s="1187"/>
      <c r="C19" s="662"/>
      <c r="D19" s="662" t="s">
        <v>396</v>
      </c>
      <c r="E19" s="662"/>
      <c r="F19" s="662"/>
      <c r="G19" s="1417"/>
      <c r="H19" s="1420"/>
      <c r="I19" s="1420"/>
      <c r="J19" s="1420"/>
      <c r="K19" s="1420"/>
      <c r="L19" s="1420"/>
      <c r="M19" s="1420"/>
      <c r="N19" s="1420"/>
      <c r="O19" s="1418"/>
      <c r="P19" s="1457"/>
      <c r="Q19" s="1458"/>
    </row>
    <row r="20" spans="1:17">
      <c r="A20" s="659"/>
      <c r="B20" s="1187"/>
      <c r="C20" s="662"/>
      <c r="D20" s="662"/>
      <c r="E20" s="662"/>
      <c r="F20" s="662" t="s">
        <v>1322</v>
      </c>
      <c r="G20" s="1417"/>
      <c r="H20" s="1420"/>
      <c r="I20" s="1420"/>
      <c r="J20" s="1420"/>
      <c r="K20" s="1420"/>
      <c r="L20" s="1420"/>
      <c r="M20" s="1420"/>
      <c r="N20" s="1420"/>
      <c r="O20" s="1418"/>
      <c r="P20" s="1457"/>
      <c r="Q20" s="1458"/>
    </row>
    <row r="21" spans="1:17">
      <c r="A21" s="659"/>
      <c r="B21" s="1187"/>
      <c r="C21" s="662"/>
      <c r="D21" s="662"/>
      <c r="E21" s="662"/>
      <c r="F21" s="662" t="s">
        <v>1323</v>
      </c>
      <c r="G21" s="1417"/>
      <c r="H21" s="1420"/>
      <c r="I21" s="1420"/>
      <c r="J21" s="1420"/>
      <c r="K21" s="1420"/>
      <c r="L21" s="1420"/>
      <c r="M21" s="1420"/>
      <c r="N21" s="1420"/>
      <c r="O21" s="1418"/>
      <c r="P21" s="1457"/>
      <c r="Q21" s="1458"/>
    </row>
    <row r="22" spans="1:17">
      <c r="A22" s="659"/>
      <c r="B22" s="1187"/>
      <c r="C22" s="662"/>
      <c r="D22" s="662" t="s">
        <v>397</v>
      </c>
      <c r="E22" s="662"/>
      <c r="F22" s="662"/>
      <c r="G22" s="1417"/>
      <c r="H22" s="1420"/>
      <c r="I22" s="1420"/>
      <c r="J22" s="1420"/>
      <c r="K22" s="1420"/>
      <c r="L22" s="1420"/>
      <c r="M22" s="1420"/>
      <c r="N22" s="1420"/>
      <c r="O22" s="1418"/>
      <c r="P22" s="1457"/>
      <c r="Q22" s="1458"/>
    </row>
    <row r="23" spans="1:17">
      <c r="A23" s="659"/>
      <c r="B23" s="1187"/>
      <c r="C23" s="662"/>
      <c r="D23" s="662"/>
      <c r="E23" s="662"/>
      <c r="F23" s="662" t="s">
        <v>1322</v>
      </c>
      <c r="G23" s="1417"/>
      <c r="H23" s="1420"/>
      <c r="I23" s="1420"/>
      <c r="J23" s="1420"/>
      <c r="K23" s="1420"/>
      <c r="L23" s="1420"/>
      <c r="M23" s="1420"/>
      <c r="N23" s="1420"/>
      <c r="O23" s="1418"/>
      <c r="P23" s="1457"/>
      <c r="Q23" s="1458"/>
    </row>
    <row r="24" spans="1:17">
      <c r="A24" s="659"/>
      <c r="B24" s="1187"/>
      <c r="C24" s="662"/>
      <c r="D24" s="662"/>
      <c r="E24" s="662"/>
      <c r="F24" s="662" t="s">
        <v>1323</v>
      </c>
      <c r="G24" s="1417"/>
      <c r="H24" s="1420"/>
      <c r="I24" s="1420"/>
      <c r="J24" s="1420"/>
      <c r="K24" s="1420"/>
      <c r="L24" s="1420"/>
      <c r="M24" s="1420"/>
      <c r="N24" s="1420"/>
      <c r="O24" s="1418"/>
      <c r="P24" s="1457"/>
      <c r="Q24" s="1458"/>
    </row>
    <row r="25" spans="1:17">
      <c r="A25" s="659"/>
      <c r="B25" s="1187"/>
      <c r="C25" s="662"/>
      <c r="D25" s="662" t="s">
        <v>398</v>
      </c>
      <c r="E25" s="662"/>
      <c r="F25" s="662"/>
      <c r="G25" s="1417"/>
      <c r="H25" s="1420"/>
      <c r="I25" s="1420"/>
      <c r="J25" s="1420"/>
      <c r="K25" s="1420"/>
      <c r="L25" s="1420"/>
      <c r="M25" s="1420"/>
      <c r="N25" s="1420"/>
      <c r="O25" s="1418"/>
      <c r="P25" s="1457"/>
      <c r="Q25" s="1458"/>
    </row>
    <row r="26" spans="1:17">
      <c r="A26" s="659"/>
      <c r="B26" s="1187"/>
      <c r="C26" s="662"/>
      <c r="D26" s="662"/>
      <c r="E26" s="662"/>
      <c r="F26" s="662" t="s">
        <v>1322</v>
      </c>
      <c r="G26" s="1417"/>
      <c r="H26" s="1420"/>
      <c r="I26" s="1420"/>
      <c r="J26" s="1420"/>
      <c r="K26" s="1420"/>
      <c r="L26" s="1420"/>
      <c r="M26" s="1420"/>
      <c r="N26" s="1420"/>
      <c r="O26" s="1418"/>
      <c r="P26" s="1457"/>
      <c r="Q26" s="1458"/>
    </row>
    <row r="27" spans="1:17">
      <c r="A27" s="659"/>
      <c r="B27" s="1187"/>
      <c r="C27" s="662"/>
      <c r="D27" s="662"/>
      <c r="E27" s="662"/>
      <c r="F27" s="662" t="s">
        <v>1323</v>
      </c>
      <c r="G27" s="1417"/>
      <c r="H27" s="1420"/>
      <c r="I27" s="1420"/>
      <c r="J27" s="1420"/>
      <c r="K27" s="1420"/>
      <c r="L27" s="1420"/>
      <c r="M27" s="1420"/>
      <c r="N27" s="1420"/>
      <c r="O27" s="1418"/>
      <c r="P27" s="1457"/>
      <c r="Q27" s="1458"/>
    </row>
    <row r="28" spans="1:17">
      <c r="A28" s="659"/>
      <c r="B28" s="1187"/>
      <c r="C28" s="662"/>
      <c r="D28" s="662" t="s">
        <v>399</v>
      </c>
      <c r="E28" s="662"/>
      <c r="F28" s="662"/>
      <c r="G28" s="1417"/>
      <c r="H28" s="1419"/>
      <c r="I28" s="1419"/>
      <c r="J28" s="1419"/>
      <c r="K28" s="1419"/>
      <c r="L28" s="1419"/>
      <c r="M28" s="1419"/>
      <c r="N28" s="1419"/>
      <c r="O28" s="1418"/>
      <c r="P28" s="1457"/>
      <c r="Q28" s="1458"/>
    </row>
    <row r="29" spans="1:17">
      <c r="A29" s="659"/>
      <c r="B29" s="1187"/>
      <c r="C29" s="662"/>
      <c r="D29" s="662"/>
      <c r="E29" s="662"/>
      <c r="F29" s="662" t="s">
        <v>1322</v>
      </c>
      <c r="G29" s="1417"/>
      <c r="H29" s="1419"/>
      <c r="I29" s="1419"/>
      <c r="J29" s="1419"/>
      <c r="K29" s="1419"/>
      <c r="L29" s="1419"/>
      <c r="M29" s="1419"/>
      <c r="N29" s="1419"/>
      <c r="O29" s="1418"/>
      <c r="P29" s="1457"/>
      <c r="Q29" s="1458"/>
    </row>
    <row r="30" spans="1:17">
      <c r="A30" s="659"/>
      <c r="B30" s="1187"/>
      <c r="C30" s="662"/>
      <c r="D30" s="662"/>
      <c r="E30" s="662"/>
      <c r="F30" s="662" t="s">
        <v>1323</v>
      </c>
      <c r="G30" s="1417"/>
      <c r="H30" s="1419"/>
      <c r="I30" s="1419"/>
      <c r="J30" s="1419"/>
      <c r="K30" s="1419"/>
      <c r="L30" s="1419"/>
      <c r="M30" s="1419"/>
      <c r="N30" s="1419"/>
      <c r="O30" s="1418"/>
      <c r="P30" s="1457"/>
      <c r="Q30" s="1458"/>
    </row>
    <row r="31" spans="1:17">
      <c r="A31" s="659"/>
      <c r="B31" s="1187"/>
      <c r="C31" s="662"/>
      <c r="D31" s="662" t="s">
        <v>400</v>
      </c>
      <c r="E31" s="662"/>
      <c r="F31" s="662"/>
      <c r="G31" s="1417"/>
      <c r="H31" s="1420"/>
      <c r="I31" s="1420"/>
      <c r="J31" s="1420"/>
      <c r="K31" s="1420"/>
      <c r="L31" s="1420"/>
      <c r="M31" s="1420"/>
      <c r="N31" s="1420"/>
      <c r="O31" s="1418"/>
      <c r="P31" s="1457"/>
      <c r="Q31" s="1458"/>
    </row>
    <row r="32" spans="1:17">
      <c r="A32" s="659"/>
      <c r="B32" s="1187"/>
      <c r="C32" s="662"/>
      <c r="D32" s="662"/>
      <c r="E32" s="662"/>
      <c r="F32" s="662" t="s">
        <v>1322</v>
      </c>
      <c r="G32" s="1417"/>
      <c r="H32" s="1420"/>
      <c r="I32" s="1420"/>
      <c r="J32" s="1420"/>
      <c r="K32" s="1420"/>
      <c r="L32" s="1420"/>
      <c r="M32" s="1420"/>
      <c r="N32" s="1420"/>
      <c r="O32" s="1418"/>
      <c r="P32" s="1457"/>
      <c r="Q32" s="1458"/>
    </row>
    <row r="33" spans="1:17">
      <c r="A33" s="659"/>
      <c r="B33" s="1187"/>
      <c r="C33" s="662"/>
      <c r="D33" s="662"/>
      <c r="E33" s="662"/>
      <c r="F33" s="662" t="s">
        <v>1323</v>
      </c>
      <c r="G33" s="1417"/>
      <c r="H33" s="1420"/>
      <c r="I33" s="1420"/>
      <c r="J33" s="1420"/>
      <c r="K33" s="1420"/>
      <c r="L33" s="1420"/>
      <c r="M33" s="1420"/>
      <c r="N33" s="1420"/>
      <c r="O33" s="1418"/>
      <c r="P33" s="1457"/>
      <c r="Q33" s="1458"/>
    </row>
    <row r="34" spans="1:17">
      <c r="A34" s="659"/>
      <c r="B34" s="1187"/>
      <c r="C34" s="662"/>
      <c r="D34" s="662" t="s">
        <v>576</v>
      </c>
      <c r="E34" s="662"/>
      <c r="F34" s="662"/>
      <c r="G34" s="1417"/>
      <c r="H34" s="1417"/>
      <c r="I34" s="1417"/>
      <c r="J34" s="1417"/>
      <c r="K34" s="1417"/>
      <c r="L34" s="1417"/>
      <c r="M34" s="1417"/>
      <c r="N34" s="1420"/>
      <c r="O34" s="1418"/>
      <c r="P34" s="1457"/>
      <c r="Q34" s="1458"/>
    </row>
    <row r="35" spans="1:17">
      <c r="A35" s="659"/>
      <c r="B35" s="1187"/>
      <c r="C35" s="662"/>
      <c r="D35" s="662"/>
      <c r="E35" s="662"/>
      <c r="F35" s="662" t="s">
        <v>1322</v>
      </c>
      <c r="G35" s="1417"/>
      <c r="H35" s="1417"/>
      <c r="I35" s="1417"/>
      <c r="J35" s="1417"/>
      <c r="K35" s="1417"/>
      <c r="L35" s="1417"/>
      <c r="M35" s="1417"/>
      <c r="N35" s="1420"/>
      <c r="O35" s="1418"/>
      <c r="P35" s="1457"/>
      <c r="Q35" s="1458"/>
    </row>
    <row r="36" spans="1:17">
      <c r="A36" s="659"/>
      <c r="B36" s="1187"/>
      <c r="C36" s="662"/>
      <c r="D36" s="662"/>
      <c r="E36" s="662"/>
      <c r="F36" s="662" t="s">
        <v>1323</v>
      </c>
      <c r="G36" s="1417"/>
      <c r="H36" s="1417"/>
      <c r="I36" s="1417"/>
      <c r="J36" s="1417"/>
      <c r="K36" s="1417"/>
      <c r="L36" s="1417"/>
      <c r="M36" s="1417"/>
      <c r="N36" s="1417"/>
      <c r="O36" s="1417"/>
      <c r="P36" s="1457"/>
      <c r="Q36" s="1458"/>
    </row>
    <row r="37" spans="1:17">
      <c r="A37" s="659"/>
      <c r="B37" s="1187"/>
      <c r="C37" s="662"/>
      <c r="D37" s="662" t="s">
        <v>2604</v>
      </c>
      <c r="E37" s="662"/>
      <c r="F37" s="662"/>
      <c r="G37" s="1417"/>
      <c r="H37" s="1417"/>
      <c r="I37" s="1417"/>
      <c r="J37" s="1417"/>
      <c r="K37" s="1417"/>
      <c r="L37" s="1417"/>
      <c r="M37" s="1417"/>
      <c r="N37" s="1417"/>
      <c r="O37" s="1417"/>
      <c r="P37" s="1457"/>
      <c r="Q37" s="1458"/>
    </row>
    <row r="38" spans="1:17">
      <c r="A38" s="659"/>
      <c r="B38" s="1187"/>
      <c r="C38" s="662"/>
      <c r="D38" s="662"/>
      <c r="E38" s="662"/>
      <c r="F38" s="662" t="s">
        <v>1322</v>
      </c>
      <c r="G38" s="1417"/>
      <c r="H38" s="1417"/>
      <c r="I38" s="1417"/>
      <c r="J38" s="1417"/>
      <c r="K38" s="1417"/>
      <c r="L38" s="1417"/>
      <c r="M38" s="1417"/>
      <c r="N38" s="1417"/>
      <c r="O38" s="1417"/>
      <c r="P38" s="1457"/>
      <c r="Q38" s="1458"/>
    </row>
    <row r="39" spans="1:17">
      <c r="A39" s="659"/>
      <c r="B39" s="1187"/>
      <c r="C39" s="662"/>
      <c r="D39" s="662"/>
      <c r="E39" s="662"/>
      <c r="F39" s="662" t="s">
        <v>1323</v>
      </c>
      <c r="G39" s="1417"/>
      <c r="H39" s="1417"/>
      <c r="I39" s="1417"/>
      <c r="J39" s="1417"/>
      <c r="K39" s="1417"/>
      <c r="L39" s="1417"/>
      <c r="M39" s="1417"/>
      <c r="N39" s="1417"/>
      <c r="O39" s="1417"/>
      <c r="P39" s="1457"/>
      <c r="Q39" s="1458"/>
    </row>
    <row r="40" spans="1:17">
      <c r="A40" s="659"/>
      <c r="B40" s="1187"/>
      <c r="C40" s="662"/>
      <c r="D40" s="662" t="s">
        <v>2605</v>
      </c>
      <c r="E40" s="662"/>
      <c r="F40" s="662"/>
      <c r="G40" s="1417"/>
      <c r="H40" s="1417"/>
      <c r="I40" s="1417"/>
      <c r="J40" s="1417"/>
      <c r="K40" s="1417"/>
      <c r="L40" s="1417"/>
      <c r="M40" s="1417"/>
      <c r="N40" s="1417"/>
      <c r="O40" s="1417"/>
      <c r="P40" s="1457"/>
      <c r="Q40" s="1458"/>
    </row>
    <row r="41" spans="1:17">
      <c r="A41" s="659"/>
      <c r="B41" s="1187"/>
      <c r="C41" s="662"/>
      <c r="D41" s="662"/>
      <c r="E41" s="662"/>
      <c r="F41" s="662" t="s">
        <v>1322</v>
      </c>
      <c r="G41" s="1417"/>
      <c r="H41" s="1417"/>
      <c r="I41" s="1417"/>
      <c r="J41" s="1417"/>
      <c r="K41" s="1417"/>
      <c r="L41" s="1417"/>
      <c r="M41" s="1417"/>
      <c r="N41" s="1417"/>
      <c r="O41" s="1417"/>
      <c r="P41" s="1457"/>
      <c r="Q41" s="1458"/>
    </row>
    <row r="42" spans="1:17">
      <c r="A42" s="659"/>
      <c r="B42" s="1187"/>
      <c r="C42" s="662"/>
      <c r="D42" s="662"/>
      <c r="E42" s="662"/>
      <c r="F42" s="662" t="s">
        <v>1323</v>
      </c>
      <c r="G42" s="1417"/>
      <c r="H42" s="1417"/>
      <c r="I42" s="1417"/>
      <c r="J42" s="1417"/>
      <c r="K42" s="1417"/>
      <c r="L42" s="1417"/>
      <c r="M42" s="1417"/>
      <c r="N42" s="1417"/>
      <c r="O42" s="1417"/>
      <c r="P42" s="1457"/>
      <c r="Q42" s="1458"/>
    </row>
    <row r="43" spans="1:17">
      <c r="A43" s="659"/>
      <c r="B43" s="1187"/>
      <c r="C43" s="662"/>
      <c r="D43" s="662"/>
      <c r="E43" s="662"/>
      <c r="F43" s="662"/>
      <c r="G43" s="1417"/>
      <c r="H43" s="1417"/>
      <c r="I43" s="1417"/>
      <c r="J43" s="1417"/>
      <c r="K43" s="1417"/>
      <c r="L43" s="1417"/>
      <c r="M43" s="1417"/>
      <c r="N43" s="1417"/>
      <c r="O43" s="1417"/>
      <c r="P43" s="1457"/>
      <c r="Q43" s="1458"/>
    </row>
    <row r="44" spans="1:17">
      <c r="A44" s="659"/>
      <c r="B44" s="1187"/>
      <c r="C44" s="662" t="s">
        <v>1211</v>
      </c>
      <c r="D44" s="662"/>
      <c r="E44" s="662"/>
      <c r="F44" s="662"/>
      <c r="G44" s="1417"/>
      <c r="H44" s="1417"/>
      <c r="I44" s="1417"/>
      <c r="J44" s="1417"/>
      <c r="K44" s="1417"/>
      <c r="L44" s="1417"/>
      <c r="M44" s="1417"/>
      <c r="N44" s="1417"/>
      <c r="O44" s="1417"/>
      <c r="P44" s="1457"/>
      <c r="Q44" s="1458"/>
    </row>
    <row r="45" spans="1:17">
      <c r="A45" s="659"/>
      <c r="B45" s="1187"/>
      <c r="C45" s="662"/>
      <c r="D45" s="662" t="s">
        <v>396</v>
      </c>
      <c r="E45" s="662"/>
      <c r="F45" s="662"/>
      <c r="G45" s="1417"/>
      <c r="H45" s="1419"/>
      <c r="I45" s="1419"/>
      <c r="J45" s="1419"/>
      <c r="K45" s="1419"/>
      <c r="L45" s="1419"/>
      <c r="M45" s="1419"/>
      <c r="N45" s="1419"/>
      <c r="O45" s="1417"/>
      <c r="P45" s="1457"/>
      <c r="Q45" s="1458"/>
    </row>
    <row r="46" spans="1:17">
      <c r="A46" s="659"/>
      <c r="B46" s="1187"/>
      <c r="C46" s="662"/>
      <c r="D46" s="662" t="s">
        <v>397</v>
      </c>
      <c r="E46" s="662"/>
      <c r="F46" s="662"/>
      <c r="G46" s="1417"/>
      <c r="H46" s="1419"/>
      <c r="I46" s="1419"/>
      <c r="J46" s="1419"/>
      <c r="K46" s="1419"/>
      <c r="L46" s="1419"/>
      <c r="M46" s="1419"/>
      <c r="N46" s="1419"/>
      <c r="O46" s="1417"/>
      <c r="P46" s="1457"/>
      <c r="Q46" s="1458"/>
    </row>
    <row r="47" spans="1:17">
      <c r="A47" s="659"/>
      <c r="B47" s="1187"/>
      <c r="C47" s="662"/>
      <c r="D47" s="662" t="s">
        <v>398</v>
      </c>
      <c r="E47" s="662"/>
      <c r="F47" s="662"/>
      <c r="G47" s="1417"/>
      <c r="H47" s="1419"/>
      <c r="I47" s="1419"/>
      <c r="J47" s="1419"/>
      <c r="K47" s="1419"/>
      <c r="L47" s="1419"/>
      <c r="M47" s="1419"/>
      <c r="N47" s="1419"/>
      <c r="O47" s="1417"/>
      <c r="P47" s="1457"/>
      <c r="Q47" s="1458"/>
    </row>
    <row r="48" spans="1:17">
      <c r="A48" s="659"/>
      <c r="B48" s="1187"/>
      <c r="C48" s="662"/>
      <c r="D48" s="662" t="s">
        <v>399</v>
      </c>
      <c r="E48" s="662"/>
      <c r="F48" s="662"/>
      <c r="G48" s="1417"/>
      <c r="H48" s="1419"/>
      <c r="I48" s="1419"/>
      <c r="J48" s="1419"/>
      <c r="K48" s="1419"/>
      <c r="L48" s="1419"/>
      <c r="M48" s="1419"/>
      <c r="N48" s="1419"/>
      <c r="O48" s="1417"/>
      <c r="P48" s="1457"/>
      <c r="Q48" s="1458"/>
    </row>
    <row r="49" spans="1:17">
      <c r="A49" s="659"/>
      <c r="B49" s="1187"/>
      <c r="C49" s="662"/>
      <c r="D49" s="662" t="s">
        <v>400</v>
      </c>
      <c r="E49" s="662"/>
      <c r="F49" s="662"/>
      <c r="G49" s="1417"/>
      <c r="H49" s="1419"/>
      <c r="I49" s="1419"/>
      <c r="J49" s="1419"/>
      <c r="K49" s="1419"/>
      <c r="L49" s="1419"/>
      <c r="M49" s="1419"/>
      <c r="N49" s="1419"/>
      <c r="O49" s="1417"/>
      <c r="P49" s="1457"/>
      <c r="Q49" s="1458"/>
    </row>
    <row r="50" spans="1:17">
      <c r="A50" s="659"/>
      <c r="B50" s="1187"/>
      <c r="C50" s="662"/>
      <c r="D50" s="662" t="s">
        <v>401</v>
      </c>
      <c r="E50" s="662"/>
      <c r="F50" s="662"/>
      <c r="G50" s="1417"/>
      <c r="H50" s="1421"/>
      <c r="I50" s="1421"/>
      <c r="J50" s="1419"/>
      <c r="K50" s="1421"/>
      <c r="L50" s="1419"/>
      <c r="M50" s="1417"/>
      <c r="N50" s="1419"/>
      <c r="O50" s="1417"/>
      <c r="P50" s="1457"/>
      <c r="Q50" s="1458"/>
    </row>
    <row r="51" spans="1:17">
      <c r="A51" s="659"/>
      <c r="B51" s="1187"/>
      <c r="C51" s="662"/>
      <c r="D51" s="662" t="s">
        <v>2606</v>
      </c>
      <c r="E51" s="662"/>
      <c r="F51" s="662"/>
      <c r="G51" s="1417"/>
      <c r="H51" s="1421"/>
      <c r="I51" s="1421"/>
      <c r="J51" s="1419"/>
      <c r="K51" s="1421"/>
      <c r="L51" s="1419"/>
      <c r="M51" s="1417"/>
      <c r="N51" s="1419"/>
      <c r="O51" s="1417"/>
      <c r="P51" s="1457"/>
      <c r="Q51" s="1458"/>
    </row>
    <row r="52" spans="1:17">
      <c r="A52" s="659"/>
      <c r="B52" s="1187"/>
      <c r="C52" s="662"/>
      <c r="D52" s="662" t="s">
        <v>2607</v>
      </c>
      <c r="E52" s="662"/>
      <c r="F52" s="1465"/>
      <c r="G52" s="1417"/>
      <c r="H52" s="1421"/>
      <c r="I52" s="1421"/>
      <c r="J52" s="1419"/>
      <c r="K52" s="1421"/>
      <c r="L52" s="1419"/>
      <c r="M52" s="1417"/>
      <c r="N52" s="1419"/>
      <c r="O52" s="1417"/>
      <c r="P52" s="1457"/>
      <c r="Q52" s="1458"/>
    </row>
    <row r="53" spans="1:17">
      <c r="A53" s="659"/>
      <c r="B53" s="1187"/>
      <c r="C53" s="662"/>
      <c r="D53" s="662"/>
      <c r="E53" s="662"/>
      <c r="F53" s="1465"/>
      <c r="G53" s="1417"/>
      <c r="H53" s="1421"/>
      <c r="I53" s="1421"/>
      <c r="J53" s="1419"/>
      <c r="K53" s="1421"/>
      <c r="L53" s="1419"/>
      <c r="M53" s="1417"/>
      <c r="N53" s="1419"/>
      <c r="O53" s="1417"/>
      <c r="P53" s="1457"/>
      <c r="Q53" s="1458"/>
    </row>
    <row r="54" spans="1:17">
      <c r="A54" s="659"/>
      <c r="B54" s="1187"/>
      <c r="C54" s="662" t="s">
        <v>577</v>
      </c>
      <c r="D54" s="662"/>
      <c r="E54" s="662"/>
      <c r="F54" s="1465"/>
      <c r="G54" s="1417"/>
      <c r="H54" s="1419"/>
      <c r="I54" s="1419"/>
      <c r="J54" s="1366"/>
      <c r="K54" s="1425"/>
      <c r="L54" s="1425"/>
      <c r="M54" s="1425"/>
      <c r="N54" s="1425"/>
      <c r="O54" s="1417"/>
      <c r="P54" s="1457"/>
      <c r="Q54" s="1458"/>
    </row>
    <row r="55" spans="1:17">
      <c r="A55" s="659"/>
      <c r="B55" s="1187"/>
      <c r="C55" s="662"/>
      <c r="D55" s="662" t="s">
        <v>1761</v>
      </c>
      <c r="E55" s="662"/>
      <c r="F55" s="662"/>
      <c r="G55" s="1417"/>
      <c r="H55" s="1419"/>
      <c r="I55" s="1419"/>
      <c r="J55" s="1419"/>
      <c r="K55" s="1417"/>
      <c r="L55" s="1417"/>
      <c r="M55" s="1417"/>
      <c r="N55" s="1417"/>
      <c r="O55" s="1417"/>
      <c r="P55" s="1457"/>
      <c r="Q55" s="1458"/>
    </row>
    <row r="56" spans="1:17">
      <c r="A56" s="659"/>
      <c r="B56" s="1187"/>
      <c r="C56" s="662"/>
      <c r="D56" s="1067"/>
      <c r="E56" s="1067"/>
      <c r="F56" s="662" t="s">
        <v>1762</v>
      </c>
      <c r="G56" s="1417"/>
      <c r="H56" s="1419"/>
      <c r="I56" s="1419"/>
      <c r="J56" s="1419"/>
      <c r="K56" s="1419"/>
      <c r="L56" s="1419"/>
      <c r="M56" s="1419"/>
      <c r="N56" s="1417"/>
      <c r="O56" s="1417"/>
      <c r="P56" s="1457"/>
      <c r="Q56" s="1458"/>
    </row>
    <row r="57" spans="1:17">
      <c r="A57" s="659"/>
      <c r="B57" s="1187"/>
      <c r="C57" s="662"/>
      <c r="D57" s="1067"/>
      <c r="E57" s="1067"/>
      <c r="F57" s="662" t="s">
        <v>1763</v>
      </c>
      <c r="G57" s="1417"/>
      <c r="H57" s="1419"/>
      <c r="I57" s="1419"/>
      <c r="J57" s="1419"/>
      <c r="K57" s="1419"/>
      <c r="L57" s="1419"/>
      <c r="M57" s="1422"/>
      <c r="N57" s="1419"/>
      <c r="O57" s="1417"/>
      <c r="P57" s="1457"/>
      <c r="Q57" s="1458"/>
    </row>
    <row r="58" spans="1:17">
      <c r="A58" s="659"/>
      <c r="B58" s="1187"/>
      <c r="C58" s="662"/>
      <c r="D58" s="1067"/>
      <c r="E58" s="1067"/>
      <c r="F58" s="662" t="s">
        <v>1764</v>
      </c>
      <c r="G58" s="1417"/>
      <c r="H58" s="1418"/>
      <c r="I58" s="1418"/>
      <c r="J58" s="1418"/>
      <c r="K58" s="1418"/>
      <c r="L58" s="1418"/>
      <c r="M58" s="1418"/>
      <c r="N58" s="1418"/>
      <c r="O58" s="1417"/>
      <c r="P58" s="1457"/>
      <c r="Q58" s="1458"/>
    </row>
    <row r="59" spans="1:17">
      <c r="A59" s="659"/>
      <c r="B59" s="1187"/>
      <c r="C59" s="662"/>
      <c r="D59" s="1067"/>
      <c r="E59" s="1067"/>
      <c r="F59" s="662" t="s">
        <v>1765</v>
      </c>
      <c r="G59" s="1417"/>
      <c r="H59" s="1418"/>
      <c r="I59" s="1418"/>
      <c r="J59" s="1418"/>
      <c r="K59" s="1418"/>
      <c r="L59" s="1418"/>
      <c r="M59" s="1418"/>
      <c r="N59" s="1418"/>
      <c r="O59" s="1417"/>
      <c r="P59" s="1457"/>
      <c r="Q59" s="1458"/>
    </row>
    <row r="60" spans="1:17">
      <c r="A60" s="659"/>
      <c r="B60" s="1187"/>
      <c r="C60" s="662"/>
      <c r="D60" s="1067"/>
      <c r="E60" s="1067"/>
      <c r="F60" s="662" t="s">
        <v>1766</v>
      </c>
      <c r="G60" s="1417"/>
      <c r="H60" s="1418"/>
      <c r="I60" s="1418"/>
      <c r="J60" s="1418"/>
      <c r="K60" s="1418"/>
      <c r="L60" s="1418"/>
      <c r="M60" s="1418"/>
      <c r="N60" s="1418"/>
      <c r="O60" s="1417"/>
      <c r="P60" s="1457"/>
      <c r="Q60" s="1458"/>
    </row>
    <row r="61" spans="1:17">
      <c r="A61" s="659"/>
      <c r="B61" s="1187"/>
      <c r="C61" s="662"/>
      <c r="D61" s="662" t="s">
        <v>1767</v>
      </c>
      <c r="E61" s="662"/>
      <c r="F61" s="662"/>
      <c r="G61" s="1417"/>
      <c r="H61" s="1419"/>
      <c r="I61" s="1419"/>
      <c r="J61" s="1419"/>
      <c r="K61" s="1419"/>
      <c r="L61" s="1419"/>
      <c r="M61" s="1419"/>
      <c r="N61" s="1417"/>
      <c r="O61" s="1417"/>
      <c r="P61" s="1457"/>
      <c r="Q61" s="1458"/>
    </row>
    <row r="62" spans="1:17">
      <c r="A62" s="665"/>
      <c r="B62" s="879"/>
      <c r="C62" s="666"/>
      <c r="D62" s="666"/>
      <c r="E62" s="666"/>
      <c r="F62" s="666" t="s">
        <v>2608</v>
      </c>
      <c r="G62" s="1417"/>
      <c r="H62" s="1419"/>
      <c r="I62" s="1419"/>
      <c r="J62" s="1419"/>
      <c r="K62" s="1419"/>
      <c r="L62" s="1419"/>
      <c r="M62" s="1419"/>
      <c r="N62" s="1417"/>
      <c r="O62" s="1417"/>
      <c r="P62" s="1457"/>
      <c r="Q62" s="1458"/>
    </row>
    <row r="63" spans="1:17">
      <c r="A63" s="665"/>
      <c r="B63" s="879"/>
      <c r="C63" s="666"/>
      <c r="D63" s="1068" t="s">
        <v>1292</v>
      </c>
      <c r="E63" s="1068"/>
      <c r="F63" s="870" t="s">
        <v>1871</v>
      </c>
      <c r="G63" s="1423"/>
      <c r="H63" s="1422"/>
      <c r="I63" s="1422"/>
      <c r="J63" s="1422"/>
      <c r="K63" s="1422"/>
      <c r="L63" s="1422"/>
      <c r="M63" s="1422"/>
      <c r="N63" s="1417"/>
      <c r="O63" s="1423"/>
      <c r="P63" s="1457"/>
      <c r="Q63" s="1458"/>
    </row>
    <row r="64" spans="1:17">
      <c r="A64" s="665"/>
      <c r="B64" s="879"/>
      <c r="C64" s="666"/>
      <c r="D64" s="1068" t="s">
        <v>1292</v>
      </c>
      <c r="E64" s="1068"/>
      <c r="F64" s="870" t="s">
        <v>1872</v>
      </c>
      <c r="G64" s="1423"/>
      <c r="H64" s="1419"/>
      <c r="I64" s="1419"/>
      <c r="J64" s="1419"/>
      <c r="K64" s="1422"/>
      <c r="L64" s="1422"/>
      <c r="M64" s="1422"/>
      <c r="N64" s="1417"/>
      <c r="O64" s="1423"/>
      <c r="P64" s="1457"/>
      <c r="Q64" s="1458"/>
    </row>
    <row r="65" spans="1:17">
      <c r="A65" s="665"/>
      <c r="B65" s="879"/>
      <c r="C65" s="666"/>
      <c r="D65" s="1068" t="s">
        <v>1292</v>
      </c>
      <c r="E65" s="1068"/>
      <c r="F65" s="870" t="s">
        <v>1873</v>
      </c>
      <c r="G65" s="1423"/>
      <c r="H65" s="1419"/>
      <c r="I65" s="1419"/>
      <c r="J65" s="1419"/>
      <c r="K65" s="1422"/>
      <c r="L65" s="1422"/>
      <c r="M65" s="1417"/>
      <c r="N65" s="1417"/>
      <c r="O65" s="1423"/>
      <c r="P65" s="1457"/>
      <c r="Q65" s="1458"/>
    </row>
    <row r="66" spans="1:17">
      <c r="A66" s="665"/>
      <c r="B66" s="879"/>
      <c r="C66" s="666"/>
      <c r="D66" s="1068" t="s">
        <v>1292</v>
      </c>
      <c r="E66" s="1068"/>
      <c r="F66" s="870" t="s">
        <v>1874</v>
      </c>
      <c r="G66" s="1423"/>
      <c r="H66" s="1419"/>
      <c r="I66" s="1419"/>
      <c r="J66" s="1419"/>
      <c r="K66" s="1422"/>
      <c r="L66" s="1422"/>
      <c r="M66" s="1417"/>
      <c r="N66" s="1417"/>
      <c r="O66" s="1423"/>
      <c r="P66" s="1457"/>
      <c r="Q66" s="1458"/>
    </row>
    <row r="67" spans="1:17">
      <c r="A67" s="665"/>
      <c r="B67" s="879"/>
      <c r="C67" s="666"/>
      <c r="D67" s="1068" t="s">
        <v>1292</v>
      </c>
      <c r="E67" s="1068"/>
      <c r="F67" s="870" t="s">
        <v>1875</v>
      </c>
      <c r="G67" s="1423"/>
      <c r="H67" s="1419"/>
      <c r="I67" s="1419"/>
      <c r="J67" s="1419"/>
      <c r="K67" s="1422"/>
      <c r="L67" s="1422"/>
      <c r="M67" s="1417"/>
      <c r="N67" s="1417"/>
      <c r="O67" s="1423"/>
      <c r="P67" s="1457"/>
      <c r="Q67" s="1458"/>
    </row>
    <row r="68" spans="1:17">
      <c r="A68" s="665"/>
      <c r="B68" s="879"/>
      <c r="C68" s="666"/>
      <c r="D68" s="1068" t="s">
        <v>1292</v>
      </c>
      <c r="E68" s="1068"/>
      <c r="F68" s="870" t="s">
        <v>1876</v>
      </c>
      <c r="G68" s="1423"/>
      <c r="H68" s="1419"/>
      <c r="I68" s="1419"/>
      <c r="J68" s="1419"/>
      <c r="K68" s="1419"/>
      <c r="L68" s="1419"/>
      <c r="M68" s="1417"/>
      <c r="N68" s="1417"/>
      <c r="O68" s="1423"/>
      <c r="P68" s="1457"/>
      <c r="Q68" s="1458"/>
    </row>
    <row r="69" spans="1:17">
      <c r="A69" s="665"/>
      <c r="B69" s="879"/>
      <c r="C69" s="666"/>
      <c r="D69" s="1068" t="s">
        <v>1292</v>
      </c>
      <c r="E69" s="1068"/>
      <c r="F69" s="870" t="s">
        <v>1877</v>
      </c>
      <c r="G69" s="1423"/>
      <c r="H69" s="1419"/>
      <c r="I69" s="1419"/>
      <c r="J69" s="1419"/>
      <c r="K69" s="1417"/>
      <c r="L69" s="1422"/>
      <c r="M69" s="1417"/>
      <c r="N69" s="1417"/>
      <c r="O69" s="1423"/>
      <c r="P69" s="1457"/>
      <c r="Q69" s="1458"/>
    </row>
    <row r="70" spans="1:17">
      <c r="A70" s="665"/>
      <c r="B70" s="879"/>
      <c r="C70" s="666"/>
      <c r="D70" s="1068" t="s">
        <v>1292</v>
      </c>
      <c r="E70" s="1428"/>
      <c r="F70" s="408" t="s">
        <v>2609</v>
      </c>
      <c r="G70" s="1423"/>
      <c r="H70" s="1419"/>
      <c r="I70" s="1419"/>
      <c r="J70" s="1419"/>
      <c r="K70" s="1417"/>
      <c r="L70" s="1422"/>
      <c r="M70" s="1417"/>
      <c r="N70" s="1417"/>
      <c r="O70" s="1423"/>
      <c r="P70" s="1457"/>
      <c r="Q70" s="1458"/>
    </row>
    <row r="71" spans="1:17">
      <c r="A71" s="665"/>
      <c r="B71" s="879"/>
      <c r="C71" s="666"/>
      <c r="D71" s="1068" t="s">
        <v>1292</v>
      </c>
      <c r="E71" s="1428"/>
      <c r="F71" s="408" t="s">
        <v>2610</v>
      </c>
      <c r="G71" s="1423"/>
      <c r="H71" s="1419"/>
      <c r="I71" s="1419"/>
      <c r="J71" s="1419"/>
      <c r="K71" s="1417"/>
      <c r="L71" s="1422"/>
      <c r="M71" s="1417"/>
      <c r="N71" s="1417"/>
      <c r="O71" s="1423"/>
      <c r="P71" s="1457"/>
      <c r="Q71" s="1458"/>
    </row>
    <row r="72" spans="1:17">
      <c r="A72" s="665"/>
      <c r="B72" s="879"/>
      <c r="C72" s="666"/>
      <c r="D72" s="666"/>
      <c r="E72" s="38"/>
      <c r="G72" s="1417"/>
      <c r="H72" s="1419"/>
      <c r="I72" s="1419"/>
      <c r="J72" s="1419"/>
      <c r="K72" s="1419"/>
      <c r="L72" s="1419"/>
      <c r="M72" s="1419"/>
      <c r="N72" s="1417"/>
      <c r="O72" s="1417"/>
      <c r="P72" s="1457"/>
      <c r="Q72" s="1458"/>
    </row>
    <row r="73" spans="1:17">
      <c r="A73" s="665"/>
      <c r="B73" s="879"/>
      <c r="C73" s="666"/>
      <c r="D73" s="666"/>
      <c r="E73" s="38"/>
      <c r="F73" s="408" t="s">
        <v>2611</v>
      </c>
      <c r="G73" s="1417"/>
      <c r="H73" s="1419"/>
      <c r="I73" s="1419"/>
      <c r="J73" s="1419"/>
      <c r="K73" s="1419"/>
      <c r="L73" s="1419"/>
      <c r="M73" s="1419"/>
      <c r="N73" s="1417"/>
      <c r="O73" s="1417"/>
      <c r="P73" s="1457"/>
      <c r="Q73" s="1458"/>
    </row>
    <row r="74" spans="1:17">
      <c r="A74" s="665"/>
      <c r="B74" s="879"/>
      <c r="C74" s="666"/>
      <c r="D74" s="666"/>
      <c r="E74" s="38"/>
      <c r="F74" s="408"/>
      <c r="G74" s="1417"/>
      <c r="H74" s="1419"/>
      <c r="I74" s="1419"/>
      <c r="J74" s="1419"/>
      <c r="K74" s="1419"/>
      <c r="L74" s="1419"/>
      <c r="M74" s="1419"/>
      <c r="N74" s="1417"/>
      <c r="O74" s="1417"/>
      <c r="P74" s="1457"/>
      <c r="Q74" s="1458"/>
    </row>
    <row r="75" spans="1:17">
      <c r="A75" s="665"/>
      <c r="B75" s="879"/>
      <c r="C75" s="666"/>
      <c r="D75" s="666"/>
      <c r="E75" s="666"/>
      <c r="F75" s="666"/>
      <c r="G75" s="1417"/>
      <c r="H75" s="1419"/>
      <c r="I75" s="1419"/>
      <c r="J75" s="1419"/>
      <c r="K75" s="1419"/>
      <c r="L75" s="1419"/>
      <c r="M75" s="1419"/>
      <c r="N75" s="1417"/>
      <c r="O75" s="1417"/>
      <c r="P75" s="1457"/>
      <c r="Q75" s="1458"/>
    </row>
    <row r="76" spans="1:17">
      <c r="A76" s="665"/>
      <c r="B76" s="879"/>
      <c r="C76" s="666" t="s">
        <v>1212</v>
      </c>
      <c r="D76" s="666"/>
      <c r="E76" s="666"/>
      <c r="F76" s="666"/>
      <c r="G76" s="1425"/>
      <c r="H76" s="1424"/>
      <c r="I76" s="1424"/>
      <c r="J76" s="1424"/>
      <c r="K76" s="1425"/>
      <c r="L76" s="1425"/>
      <c r="M76" s="1425"/>
      <c r="N76" s="1425"/>
      <c r="O76" s="1425"/>
      <c r="P76" s="1457"/>
      <c r="Q76" s="1458"/>
    </row>
    <row r="77" spans="1:17">
      <c r="A77" s="665"/>
      <c r="B77" s="879"/>
      <c r="C77" s="666"/>
      <c r="D77" s="409">
        <v>1</v>
      </c>
      <c r="E77" s="409"/>
      <c r="F77" s="409" t="s">
        <v>1213</v>
      </c>
      <c r="G77" s="1419"/>
      <c r="H77" s="1419"/>
      <c r="I77" s="1419"/>
      <c r="J77" s="1419"/>
      <c r="K77" s="1419"/>
      <c r="L77" s="1419"/>
      <c r="M77" s="1419"/>
      <c r="N77" s="1419"/>
      <c r="O77" s="1419"/>
      <c r="P77" s="1457"/>
      <c r="Q77" s="1458"/>
    </row>
    <row r="78" spans="1:17">
      <c r="A78" s="665"/>
      <c r="B78" s="879"/>
      <c r="C78" s="666"/>
      <c r="D78" s="409">
        <v>2</v>
      </c>
      <c r="E78" s="409"/>
      <c r="F78" s="409" t="s">
        <v>1214</v>
      </c>
      <c r="G78" s="1419"/>
      <c r="H78" s="1419"/>
      <c r="I78" s="1419"/>
      <c r="J78" s="1419"/>
      <c r="K78" s="1419"/>
      <c r="L78" s="1419"/>
      <c r="M78" s="1419"/>
      <c r="N78" s="1419"/>
      <c r="O78" s="1419"/>
      <c r="P78" s="1457"/>
      <c r="Q78" s="1458"/>
    </row>
    <row r="79" spans="1:17">
      <c r="A79" s="665"/>
      <c r="B79" s="879"/>
      <c r="C79" s="666"/>
      <c r="D79" s="409">
        <v>3</v>
      </c>
      <c r="E79" s="409"/>
      <c r="F79" s="409" t="s">
        <v>1215</v>
      </c>
      <c r="G79" s="1418"/>
      <c r="H79" s="1418"/>
      <c r="I79" s="1418"/>
      <c r="J79" s="1418"/>
      <c r="K79" s="1418"/>
      <c r="L79" s="1418"/>
      <c r="M79" s="1418"/>
      <c r="N79" s="1418"/>
      <c r="O79" s="1418"/>
      <c r="P79" s="1457"/>
      <c r="Q79" s="1458"/>
    </row>
    <row r="80" spans="1:17">
      <c r="A80" s="665"/>
      <c r="B80" s="879"/>
      <c r="C80" s="666"/>
      <c r="D80" s="409">
        <v>4</v>
      </c>
      <c r="E80" s="409"/>
      <c r="F80" s="409" t="s">
        <v>1216</v>
      </c>
      <c r="G80" s="1418"/>
      <c r="H80" s="1418"/>
      <c r="I80" s="1418"/>
      <c r="J80" s="1418"/>
      <c r="K80" s="1418"/>
      <c r="L80" s="1418"/>
      <c r="M80" s="1418"/>
      <c r="N80" s="1418"/>
      <c r="O80" s="1418"/>
      <c r="P80" s="1457"/>
      <c r="Q80" s="1458"/>
    </row>
    <row r="81" spans="1:17">
      <c r="A81" s="665"/>
      <c r="B81" s="1069"/>
      <c r="C81" s="1070"/>
      <c r="D81" s="410">
        <v>5</v>
      </c>
      <c r="E81" s="410"/>
      <c r="F81" s="410" t="s">
        <v>676</v>
      </c>
      <c r="G81" s="1459"/>
      <c r="H81" s="1459"/>
      <c r="I81" s="1459"/>
      <c r="J81" s="1459"/>
      <c r="K81" s="1459"/>
      <c r="L81" s="1459"/>
      <c r="M81" s="1459"/>
      <c r="N81" s="1459"/>
      <c r="O81" s="1418"/>
      <c r="P81" s="1457"/>
      <c r="Q81" s="1458"/>
    </row>
    <row r="82" spans="1:17">
      <c r="A82" s="665"/>
      <c r="B82" s="1069"/>
      <c r="C82" s="1070" t="s">
        <v>578</v>
      </c>
      <c r="D82" s="1070"/>
      <c r="E82" s="1070"/>
      <c r="F82" s="1070"/>
      <c r="G82" s="1460"/>
      <c r="H82" s="1422"/>
      <c r="I82" s="1422"/>
      <c r="J82" s="1461"/>
      <c r="K82" s="1422"/>
      <c r="L82" s="1461"/>
      <c r="M82" s="1462"/>
      <c r="N82" s="1460"/>
      <c r="O82" s="1425"/>
      <c r="P82" s="1457"/>
      <c r="Q82" s="1458"/>
    </row>
    <row r="83" spans="1:17">
      <c r="A83" s="665"/>
      <c r="B83" s="879"/>
      <c r="C83" s="666"/>
      <c r="D83" s="662" t="s">
        <v>396</v>
      </c>
      <c r="E83" s="662"/>
      <c r="F83" s="662"/>
      <c r="G83" s="1423"/>
      <c r="H83" s="1419"/>
      <c r="I83" s="1419"/>
      <c r="J83" s="1419"/>
      <c r="K83" s="1419"/>
      <c r="L83" s="1419"/>
      <c r="M83" s="1419"/>
      <c r="N83" s="1419"/>
      <c r="O83" s="1423"/>
      <c r="P83" s="1457"/>
      <c r="Q83" s="1458"/>
    </row>
    <row r="84" spans="1:17">
      <c r="A84" s="665"/>
      <c r="B84" s="879"/>
      <c r="C84" s="666"/>
      <c r="D84" s="662" t="s">
        <v>397</v>
      </c>
      <c r="E84" s="662"/>
      <c r="F84" s="662"/>
      <c r="G84" s="1423"/>
      <c r="H84" s="1419"/>
      <c r="I84" s="1419"/>
      <c r="J84" s="1419"/>
      <c r="K84" s="1419"/>
      <c r="L84" s="1419"/>
      <c r="M84" s="1419"/>
      <c r="N84" s="1419"/>
      <c r="O84" s="1423"/>
      <c r="P84" s="1457"/>
      <c r="Q84" s="1458"/>
    </row>
    <row r="85" spans="1:17">
      <c r="A85" s="665"/>
      <c r="B85" s="879"/>
      <c r="C85" s="666"/>
      <c r="D85" s="662" t="s">
        <v>398</v>
      </c>
      <c r="E85" s="662"/>
      <c r="F85" s="662"/>
      <c r="G85" s="1423"/>
      <c r="H85" s="1419"/>
      <c r="I85" s="1419"/>
      <c r="J85" s="1419"/>
      <c r="K85" s="1419"/>
      <c r="L85" s="1419"/>
      <c r="M85" s="1419"/>
      <c r="N85" s="1419"/>
      <c r="O85" s="1423"/>
      <c r="P85" s="1457"/>
      <c r="Q85" s="1458"/>
    </row>
    <row r="86" spans="1:17">
      <c r="A86" s="665"/>
      <c r="B86" s="879"/>
      <c r="C86" s="666"/>
      <c r="D86" s="662" t="s">
        <v>399</v>
      </c>
      <c r="E86" s="662"/>
      <c r="F86" s="662"/>
      <c r="G86" s="1423"/>
      <c r="H86" s="1419"/>
      <c r="I86" s="1419"/>
      <c r="J86" s="1419"/>
      <c r="K86" s="1419"/>
      <c r="L86" s="1419"/>
      <c r="M86" s="1419"/>
      <c r="N86" s="1419"/>
      <c r="O86" s="1423"/>
      <c r="P86" s="1457"/>
      <c r="Q86" s="1458"/>
    </row>
    <row r="87" spans="1:17">
      <c r="A87" s="665"/>
      <c r="B87" s="879"/>
      <c r="C87" s="666"/>
      <c r="D87" s="662" t="s">
        <v>400</v>
      </c>
      <c r="E87" s="662"/>
      <c r="F87" s="662"/>
      <c r="G87" s="1423"/>
      <c r="H87" s="1419"/>
      <c r="I87" s="1419"/>
      <c r="J87" s="1419"/>
      <c r="K87" s="1419"/>
      <c r="L87" s="1419"/>
      <c r="M87" s="1419"/>
      <c r="N87" s="1419"/>
      <c r="O87" s="1423"/>
      <c r="P87" s="1457"/>
      <c r="Q87" s="1458"/>
    </row>
    <row r="88" spans="1:17">
      <c r="A88" s="665"/>
      <c r="B88" s="879"/>
      <c r="C88" s="666"/>
      <c r="D88" s="662" t="s">
        <v>401</v>
      </c>
      <c r="E88" s="662"/>
      <c r="F88" s="662"/>
      <c r="G88" s="1423"/>
      <c r="H88" s="1419"/>
      <c r="I88" s="1419"/>
      <c r="J88" s="1419"/>
      <c r="K88" s="1417"/>
      <c r="L88" s="1417"/>
      <c r="M88" s="1417"/>
      <c r="N88" s="1417"/>
      <c r="O88" s="1423"/>
      <c r="P88" s="1457"/>
      <c r="Q88" s="1458"/>
    </row>
    <row r="89" spans="1:17">
      <c r="A89" s="659"/>
      <c r="B89" s="1187"/>
      <c r="C89" s="662"/>
      <c r="D89" s="662" t="s">
        <v>2606</v>
      </c>
      <c r="E89" s="662"/>
      <c r="F89" s="662"/>
      <c r="G89" s="1417"/>
      <c r="H89" s="1421"/>
      <c r="I89" s="1421"/>
      <c r="J89" s="1419"/>
      <c r="K89" s="1421"/>
      <c r="L89" s="1419"/>
      <c r="M89" s="1417"/>
      <c r="N89" s="1419"/>
      <c r="O89" s="1417"/>
      <c r="P89" s="1457"/>
      <c r="Q89" s="1458"/>
    </row>
    <row r="90" spans="1:17">
      <c r="A90" s="659"/>
      <c r="B90" s="1187"/>
      <c r="C90" s="662"/>
      <c r="D90" s="662" t="s">
        <v>2607</v>
      </c>
      <c r="E90" s="662"/>
      <c r="F90" s="662"/>
      <c r="G90" s="1417"/>
      <c r="H90" s="1421"/>
      <c r="I90" s="1421"/>
      <c r="J90" s="1419"/>
      <c r="K90" s="1421"/>
      <c r="L90" s="1419"/>
      <c r="M90" s="1417"/>
      <c r="N90" s="1419"/>
      <c r="O90" s="1417"/>
      <c r="P90" s="1457"/>
      <c r="Q90" s="1458"/>
    </row>
    <row r="91" spans="1:17">
      <c r="A91" s="665"/>
      <c r="B91" s="879"/>
      <c r="C91" s="1071"/>
      <c r="D91" s="1071"/>
      <c r="E91" s="408"/>
      <c r="G91" s="1463"/>
      <c r="H91" s="1463"/>
      <c r="I91" s="1463"/>
      <c r="J91" s="1463"/>
      <c r="K91" s="1464"/>
      <c r="L91" s="1464"/>
      <c r="M91" s="1464"/>
      <c r="N91" s="1464"/>
      <c r="O91" s="1464"/>
      <c r="P91" s="1463"/>
      <c r="Q91" s="1463"/>
    </row>
    <row r="92" spans="1:17">
      <c r="A92" s="665"/>
      <c r="B92" s="879"/>
      <c r="C92" s="666" t="s">
        <v>2140</v>
      </c>
      <c r="D92" s="666"/>
      <c r="E92" s="666"/>
      <c r="F92" s="666"/>
      <c r="G92" s="1423"/>
      <c r="H92" s="1417"/>
      <c r="I92" s="1417"/>
      <c r="J92" s="1419"/>
      <c r="K92" s="1417"/>
      <c r="L92" s="1419"/>
      <c r="M92" s="1426"/>
      <c r="N92" s="1425"/>
      <c r="O92" s="1423"/>
      <c r="P92" s="1457"/>
      <c r="Q92" s="1458"/>
    </row>
    <row r="93" spans="1:17">
      <c r="A93" s="665"/>
      <c r="B93" s="879"/>
      <c r="C93" s="666"/>
      <c r="D93" s="666" t="s">
        <v>1217</v>
      </c>
      <c r="E93" s="666"/>
      <c r="F93" s="666"/>
      <c r="G93" s="1423"/>
      <c r="H93" s="1417"/>
      <c r="I93" s="1417"/>
      <c r="J93" s="1419"/>
      <c r="K93" s="1417"/>
      <c r="L93" s="1419"/>
      <c r="M93" s="1419"/>
      <c r="N93" s="1417"/>
      <c r="O93" s="1423"/>
      <c r="P93" s="1457"/>
      <c r="Q93" s="1458"/>
    </row>
    <row r="94" spans="1:17">
      <c r="A94" s="665"/>
      <c r="B94" s="879"/>
      <c r="C94" s="666"/>
      <c r="D94" s="666" t="s">
        <v>1218</v>
      </c>
      <c r="E94" s="666"/>
      <c r="F94" s="666"/>
      <c r="G94" s="1423"/>
      <c r="H94" s="1417"/>
      <c r="I94" s="1417"/>
      <c r="J94" s="1419"/>
      <c r="K94" s="1417"/>
      <c r="L94" s="1419"/>
      <c r="M94" s="1427"/>
      <c r="N94" s="1418"/>
      <c r="O94" s="1423"/>
      <c r="P94" s="1457"/>
      <c r="Q94" s="1458"/>
    </row>
    <row r="95" spans="1:17">
      <c r="A95" s="665"/>
      <c r="B95" s="879"/>
      <c r="C95" s="666"/>
      <c r="D95" s="666" t="s">
        <v>1219</v>
      </c>
      <c r="E95" s="666"/>
      <c r="F95" s="666"/>
      <c r="G95" s="1423"/>
      <c r="H95" s="1417"/>
      <c r="I95" s="1417"/>
      <c r="J95" s="1417"/>
      <c r="K95" s="1417"/>
      <c r="L95" s="1417"/>
      <c r="M95" s="1417"/>
      <c r="N95" s="1418"/>
      <c r="O95" s="1423"/>
      <c r="P95" s="1457"/>
      <c r="Q95" s="1458"/>
    </row>
    <row r="96" spans="1:17">
      <c r="A96" s="665"/>
      <c r="B96" s="879"/>
      <c r="C96" s="666"/>
      <c r="D96" s="666" t="s">
        <v>1220</v>
      </c>
      <c r="E96" s="666"/>
      <c r="F96" s="666"/>
      <c r="G96" s="1423"/>
      <c r="H96" s="1417"/>
      <c r="I96" s="1417"/>
      <c r="J96" s="1417"/>
      <c r="K96" s="1417"/>
      <c r="L96" s="1417"/>
      <c r="M96" s="1366"/>
      <c r="N96" s="1418"/>
      <c r="O96" s="1423"/>
      <c r="P96" s="1457"/>
      <c r="Q96" s="1458"/>
    </row>
    <row r="97" spans="1:17">
      <c r="A97" s="665"/>
      <c r="B97" s="879"/>
      <c r="C97" s="666" t="s">
        <v>847</v>
      </c>
      <c r="D97" s="666" t="s">
        <v>2321</v>
      </c>
      <c r="E97" s="666"/>
      <c r="F97" s="666"/>
      <c r="G97" s="1423"/>
      <c r="H97" s="1417"/>
      <c r="I97" s="1417"/>
      <c r="J97" s="1417"/>
      <c r="K97" s="1417"/>
      <c r="L97" s="1419"/>
      <c r="M97" s="1426"/>
      <c r="N97" s="1425"/>
      <c r="O97" s="1423"/>
      <c r="P97" s="1457"/>
      <c r="Q97" s="1458"/>
    </row>
    <row r="98" spans="1:17">
      <c r="A98" s="665"/>
      <c r="B98" s="879"/>
      <c r="C98" s="666"/>
      <c r="D98" s="666" t="s">
        <v>184</v>
      </c>
      <c r="E98" s="666"/>
      <c r="F98" s="666" t="s">
        <v>1357</v>
      </c>
      <c r="G98" s="1423"/>
      <c r="H98" s="1417"/>
      <c r="I98" s="1417"/>
      <c r="J98" s="1417"/>
      <c r="K98" s="1417"/>
      <c r="L98" s="1419"/>
      <c r="M98" s="1426"/>
      <c r="N98" s="1425"/>
      <c r="O98" s="1423"/>
      <c r="P98" s="1457"/>
      <c r="Q98" s="1458"/>
    </row>
    <row r="99" spans="1:17">
      <c r="A99" s="665"/>
      <c r="B99" s="879"/>
      <c r="C99" s="666"/>
      <c r="D99" s="666"/>
      <c r="E99" s="666"/>
      <c r="F99" s="666" t="s">
        <v>1554</v>
      </c>
      <c r="G99" s="1423"/>
      <c r="H99" s="1422"/>
      <c r="I99" s="1422"/>
      <c r="J99" s="1422"/>
      <c r="K99" s="1422"/>
      <c r="L99" s="1422"/>
      <c r="M99" s="1422"/>
      <c r="N99" s="1422"/>
      <c r="O99" s="1423"/>
      <c r="P99" s="1457"/>
      <c r="Q99" s="1458"/>
    </row>
    <row r="100" spans="1:17">
      <c r="A100" s="665"/>
      <c r="B100" s="879"/>
      <c r="C100" s="666"/>
      <c r="D100" s="666"/>
      <c r="E100" s="666"/>
      <c r="F100" s="666" t="s">
        <v>1593</v>
      </c>
      <c r="G100" s="1423"/>
      <c r="H100" s="1422"/>
      <c r="I100" s="1422"/>
      <c r="J100" s="1422"/>
      <c r="K100" s="1422"/>
      <c r="L100" s="1422"/>
      <c r="M100" s="1422"/>
      <c r="N100" s="1422"/>
      <c r="O100" s="1423"/>
      <c r="P100" s="1457"/>
      <c r="Q100" s="1458"/>
    </row>
    <row r="101" spans="1:17">
      <c r="A101" s="665"/>
      <c r="B101" s="879"/>
      <c r="C101" s="666"/>
      <c r="D101" s="666"/>
      <c r="E101" s="666"/>
      <c r="F101" s="666" t="s">
        <v>1594</v>
      </c>
      <c r="G101" s="1423"/>
      <c r="H101" s="1422"/>
      <c r="I101" s="1422"/>
      <c r="J101" s="1422"/>
      <c r="K101" s="1422"/>
      <c r="L101" s="1422"/>
      <c r="M101" s="1422"/>
      <c r="N101" s="1422"/>
      <c r="O101" s="1423"/>
      <c r="P101" s="1457"/>
      <c r="Q101" s="1458"/>
    </row>
    <row r="102" spans="1:17">
      <c r="A102" s="665"/>
      <c r="B102" s="879"/>
      <c r="C102" s="666"/>
      <c r="D102" s="666"/>
      <c r="E102" s="666"/>
      <c r="F102" s="666" t="s">
        <v>1555</v>
      </c>
      <c r="G102" s="1423"/>
      <c r="H102" s="1422"/>
      <c r="I102" s="1422"/>
      <c r="J102" s="1422"/>
      <c r="K102" s="1422"/>
      <c r="L102" s="1422"/>
      <c r="M102" s="1422"/>
      <c r="N102" s="1422"/>
      <c r="O102" s="1423"/>
      <c r="P102" s="1457"/>
      <c r="Q102" s="1458"/>
    </row>
    <row r="103" spans="1:17">
      <c r="A103" s="665"/>
      <c r="B103" s="879"/>
      <c r="C103" s="666"/>
      <c r="D103" s="666"/>
      <c r="E103" s="666"/>
      <c r="F103" s="666" t="s">
        <v>1593</v>
      </c>
      <c r="G103" s="1423"/>
      <c r="H103" s="1422"/>
      <c r="I103" s="1422"/>
      <c r="J103" s="1422"/>
      <c r="K103" s="1422"/>
      <c r="L103" s="1422"/>
      <c r="M103" s="1422"/>
      <c r="N103" s="1422"/>
      <c r="O103" s="1423"/>
      <c r="P103" s="1457"/>
      <c r="Q103" s="1458"/>
    </row>
    <row r="104" spans="1:17">
      <c r="A104" s="665"/>
      <c r="B104" s="879"/>
      <c r="C104" s="666"/>
      <c r="D104" s="666"/>
      <c r="E104" s="666"/>
      <c r="F104" s="666" t="s">
        <v>1594</v>
      </c>
      <c r="G104" s="1423"/>
      <c r="H104" s="1422"/>
      <c r="I104" s="1422"/>
      <c r="J104" s="1422"/>
      <c r="K104" s="1422"/>
      <c r="L104" s="1422"/>
      <c r="M104" s="1422"/>
      <c r="N104" s="1422"/>
      <c r="O104" s="1423"/>
      <c r="P104" s="1457"/>
      <c r="Q104" s="1458"/>
    </row>
    <row r="105" spans="1:17">
      <c r="A105" s="665"/>
      <c r="B105" s="879"/>
      <c r="C105" s="666"/>
      <c r="D105" s="666"/>
      <c r="E105" s="666"/>
      <c r="F105" s="666" t="s">
        <v>1556</v>
      </c>
      <c r="G105" s="1423"/>
      <c r="H105" s="1422"/>
      <c r="I105" s="1422"/>
      <c r="J105" s="1422"/>
      <c r="K105" s="1422"/>
      <c r="L105" s="1422"/>
      <c r="M105" s="1422"/>
      <c r="N105" s="1422"/>
      <c r="O105" s="1423"/>
      <c r="P105" s="1457"/>
      <c r="Q105" s="1458"/>
    </row>
    <row r="106" spans="1:17">
      <c r="A106" s="665"/>
      <c r="B106" s="879"/>
      <c r="C106" s="666"/>
      <c r="D106" s="666"/>
      <c r="E106" s="666"/>
      <c r="F106" s="666" t="s">
        <v>1593</v>
      </c>
      <c r="G106" s="1423"/>
      <c r="H106" s="1422"/>
      <c r="I106" s="1422"/>
      <c r="J106" s="1422"/>
      <c r="K106" s="1422"/>
      <c r="L106" s="1422"/>
      <c r="M106" s="1422"/>
      <c r="N106" s="1422"/>
      <c r="O106" s="1423"/>
      <c r="P106" s="1457"/>
      <c r="Q106" s="1458"/>
    </row>
    <row r="107" spans="1:17">
      <c r="A107" s="665"/>
      <c r="B107" s="879"/>
      <c r="C107" s="666"/>
      <c r="D107" s="666"/>
      <c r="E107" s="666"/>
      <c r="F107" s="666" t="s">
        <v>1594</v>
      </c>
      <c r="G107" s="1423"/>
      <c r="H107" s="1422"/>
      <c r="I107" s="1422"/>
      <c r="J107" s="1422"/>
      <c r="K107" s="1422"/>
      <c r="L107" s="1422"/>
      <c r="M107" s="1422"/>
      <c r="N107" s="1422"/>
      <c r="O107" s="1423"/>
      <c r="P107" s="1457"/>
      <c r="Q107" s="1458"/>
    </row>
    <row r="108" spans="1:17">
      <c r="A108" s="222"/>
      <c r="B108" s="69"/>
      <c r="C108" s="38"/>
      <c r="D108" s="38" t="s">
        <v>186</v>
      </c>
      <c r="E108" s="38"/>
      <c r="F108" s="38" t="s">
        <v>1557</v>
      </c>
      <c r="G108" s="1423"/>
      <c r="H108" s="1417"/>
      <c r="I108" s="1417"/>
      <c r="J108" s="1419"/>
      <c r="K108" s="1422"/>
      <c r="L108" s="1417"/>
      <c r="M108" s="1419"/>
      <c r="N108" s="1426"/>
      <c r="O108" s="1423"/>
      <c r="P108" s="1457"/>
      <c r="Q108" s="1458"/>
    </row>
    <row r="109" spans="1:17">
      <c r="A109" s="665"/>
      <c r="B109" s="879"/>
      <c r="C109" s="666"/>
      <c r="D109" s="666"/>
      <c r="E109" s="666"/>
      <c r="F109" s="666" t="s">
        <v>1558</v>
      </c>
      <c r="G109" s="1423"/>
      <c r="H109" s="1417"/>
      <c r="I109" s="1417"/>
      <c r="J109" s="1419"/>
      <c r="K109" s="1422"/>
      <c r="L109" s="1417"/>
      <c r="M109" s="1419"/>
      <c r="N109" s="1426"/>
      <c r="O109" s="1423"/>
      <c r="P109" s="1457"/>
      <c r="Q109" s="1458"/>
    </row>
    <row r="110" spans="1:17">
      <c r="A110" s="665"/>
      <c r="B110" s="879"/>
      <c r="C110" s="666"/>
      <c r="D110" s="666"/>
      <c r="E110" s="666"/>
      <c r="F110" s="666" t="s">
        <v>1593</v>
      </c>
      <c r="G110" s="1423"/>
      <c r="H110" s="1422"/>
      <c r="I110" s="1422"/>
      <c r="J110" s="1422"/>
      <c r="K110" s="1422"/>
      <c r="L110" s="1422"/>
      <c r="M110" s="1422"/>
      <c r="N110" s="1422"/>
      <c r="O110" s="1423"/>
      <c r="P110" s="1457"/>
      <c r="Q110" s="1458"/>
    </row>
    <row r="111" spans="1:17">
      <c r="A111" s="665"/>
      <c r="B111" s="879"/>
      <c r="C111" s="666"/>
      <c r="D111" s="666"/>
      <c r="E111" s="666"/>
      <c r="F111" s="666" t="s">
        <v>1594</v>
      </c>
      <c r="G111" s="1423"/>
      <c r="H111" s="1422"/>
      <c r="I111" s="1422"/>
      <c r="J111" s="1422"/>
      <c r="K111" s="1422"/>
      <c r="L111" s="1422"/>
      <c r="M111" s="1422"/>
      <c r="N111" s="1422"/>
      <c r="O111" s="1423"/>
      <c r="P111" s="1457"/>
      <c r="Q111" s="1458"/>
    </row>
    <row r="112" spans="1:17">
      <c r="A112" s="665"/>
      <c r="B112" s="879"/>
      <c r="C112" s="666"/>
      <c r="D112" s="666"/>
      <c r="E112" s="666"/>
      <c r="F112" s="666" t="s">
        <v>1559</v>
      </c>
      <c r="G112" s="1423"/>
      <c r="H112" s="1422"/>
      <c r="I112" s="1422"/>
      <c r="J112" s="1422"/>
      <c r="K112" s="1422"/>
      <c r="L112" s="1422"/>
      <c r="M112" s="1422"/>
      <c r="N112" s="1422"/>
      <c r="O112" s="1423"/>
      <c r="P112" s="1457"/>
      <c r="Q112" s="1458"/>
    </row>
    <row r="113" spans="1:17">
      <c r="A113" s="665"/>
      <c r="B113" s="879"/>
      <c r="C113" s="666"/>
      <c r="D113" s="666"/>
      <c r="E113" s="666"/>
      <c r="F113" s="666" t="s">
        <v>1593</v>
      </c>
      <c r="G113" s="1423"/>
      <c r="H113" s="1417"/>
      <c r="I113" s="1417"/>
      <c r="J113" s="1419"/>
      <c r="K113" s="1417"/>
      <c r="L113" s="1419"/>
      <c r="M113" s="1366"/>
      <c r="N113" s="1418"/>
      <c r="O113" s="1423"/>
      <c r="P113" s="1457"/>
      <c r="Q113" s="1458"/>
    </row>
    <row r="114" spans="1:17">
      <c r="A114" s="665"/>
      <c r="B114" s="879"/>
      <c r="C114" s="666"/>
      <c r="D114" s="666"/>
      <c r="E114" s="666"/>
      <c r="F114" s="666" t="s">
        <v>1594</v>
      </c>
      <c r="G114" s="1423"/>
      <c r="H114" s="1417"/>
      <c r="I114" s="1417"/>
      <c r="J114" s="1417"/>
      <c r="K114" s="1417"/>
      <c r="L114" s="1417"/>
      <c r="M114" s="1417"/>
      <c r="N114" s="1417"/>
      <c r="O114" s="1423"/>
      <c r="P114" s="1457"/>
      <c r="Q114" s="1458"/>
    </row>
    <row r="115" spans="1:17">
      <c r="A115" s="665"/>
      <c r="B115" s="879"/>
      <c r="C115" s="666"/>
      <c r="D115" s="666"/>
      <c r="E115" s="666"/>
      <c r="F115" s="666" t="s">
        <v>1560</v>
      </c>
      <c r="G115" s="1423"/>
      <c r="H115" s="1422"/>
      <c r="I115" s="1422"/>
      <c r="J115" s="1422"/>
      <c r="K115" s="1422"/>
      <c r="L115" s="1422"/>
      <c r="M115" s="1422"/>
      <c r="N115" s="1422"/>
      <c r="O115" s="1423"/>
      <c r="P115" s="1457"/>
      <c r="Q115" s="1458"/>
    </row>
    <row r="116" spans="1:17">
      <c r="A116" s="665"/>
      <c r="B116" s="879"/>
      <c r="C116" s="666"/>
      <c r="D116" s="666"/>
      <c r="E116" s="666"/>
      <c r="F116" s="666" t="s">
        <v>1593</v>
      </c>
      <c r="G116" s="1423"/>
      <c r="H116" s="1422"/>
      <c r="I116" s="1422"/>
      <c r="J116" s="1422"/>
      <c r="K116" s="1422"/>
      <c r="L116" s="1422"/>
      <c r="M116" s="1422"/>
      <c r="N116" s="1422"/>
      <c r="O116" s="1423"/>
      <c r="P116" s="1457"/>
      <c r="Q116" s="1458"/>
    </row>
    <row r="117" spans="1:17">
      <c r="A117" s="665"/>
      <c r="B117" s="879"/>
      <c r="C117" s="666"/>
      <c r="D117" s="666"/>
      <c r="E117" s="666"/>
      <c r="F117" s="666" t="s">
        <v>1594</v>
      </c>
      <c r="G117" s="1423"/>
      <c r="H117" s="1422"/>
      <c r="I117" s="1422"/>
      <c r="J117" s="1422"/>
      <c r="K117" s="1422"/>
      <c r="L117" s="1422"/>
      <c r="M117" s="1422"/>
      <c r="N117" s="1422"/>
      <c r="O117" s="1423"/>
      <c r="P117" s="1457"/>
      <c r="Q117" s="1458"/>
    </row>
    <row r="118" spans="1:17">
      <c r="A118" s="665"/>
      <c r="B118" s="879"/>
      <c r="C118" s="666"/>
      <c r="D118" s="666"/>
      <c r="E118" s="666"/>
      <c r="F118" s="666" t="s">
        <v>1561</v>
      </c>
      <c r="G118" s="1423"/>
      <c r="H118" s="1422"/>
      <c r="I118" s="1422"/>
      <c r="J118" s="1422"/>
      <c r="K118" s="1422"/>
      <c r="L118" s="1422"/>
      <c r="M118" s="1422"/>
      <c r="N118" s="1422"/>
      <c r="O118" s="1423"/>
      <c r="P118" s="1457"/>
      <c r="Q118" s="1458"/>
    </row>
    <row r="119" spans="1:17">
      <c r="A119" s="665"/>
      <c r="B119" s="879"/>
      <c r="C119" s="666"/>
      <c r="D119" s="666"/>
      <c r="E119" s="666"/>
      <c r="F119" s="666" t="s">
        <v>1593</v>
      </c>
      <c r="G119" s="1423"/>
      <c r="H119" s="1422"/>
      <c r="I119" s="1422"/>
      <c r="J119" s="1422"/>
      <c r="K119" s="1422"/>
      <c r="L119" s="1422"/>
      <c r="M119" s="1422"/>
      <c r="N119" s="1422"/>
      <c r="O119" s="1423"/>
      <c r="P119" s="1457"/>
      <c r="Q119" s="1458"/>
    </row>
    <row r="120" spans="1:17">
      <c r="A120" s="665"/>
      <c r="B120" s="879"/>
      <c r="C120" s="666"/>
      <c r="D120" s="666"/>
      <c r="E120" s="666"/>
      <c r="F120" s="666" t="s">
        <v>1594</v>
      </c>
      <c r="G120" s="1423"/>
      <c r="H120" s="1422"/>
      <c r="I120" s="1422"/>
      <c r="J120" s="1422"/>
      <c r="K120" s="1422"/>
      <c r="L120" s="1422"/>
      <c r="M120" s="1422"/>
      <c r="N120" s="1422"/>
      <c r="O120" s="1423"/>
      <c r="P120" s="1457"/>
      <c r="Q120" s="1458"/>
    </row>
    <row r="121" spans="1:17">
      <c r="A121" s="665"/>
      <c r="B121" s="879"/>
      <c r="C121" s="666"/>
      <c r="D121" s="666"/>
      <c r="E121" s="666"/>
      <c r="F121" s="666"/>
      <c r="G121" s="1423"/>
      <c r="H121" s="1422"/>
      <c r="I121" s="1422"/>
      <c r="J121" s="1422"/>
      <c r="K121" s="1422"/>
      <c r="L121" s="1422"/>
      <c r="M121" s="1422"/>
      <c r="N121" s="1422"/>
      <c r="O121" s="1423"/>
      <c r="P121" s="1457"/>
      <c r="Q121" s="1458"/>
    </row>
    <row r="122" spans="1:17" s="2362" customFormat="1">
      <c r="A122" s="665"/>
      <c r="B122" s="181" t="s">
        <v>2995</v>
      </c>
      <c r="D122" s="184"/>
      <c r="E122" s="185"/>
      <c r="F122" s="185"/>
      <c r="G122" s="1423"/>
      <c r="H122" s="1417"/>
      <c r="I122" s="1417"/>
      <c r="J122" s="1417"/>
      <c r="K122" s="1417"/>
      <c r="L122" s="1417"/>
      <c r="M122" s="1417"/>
      <c r="N122" s="1417"/>
      <c r="O122" s="1423"/>
      <c r="P122" s="1457"/>
      <c r="Q122" s="1458"/>
    </row>
    <row r="123" spans="1:17" s="2362" customFormat="1">
      <c r="A123" s="665"/>
      <c r="B123" s="310"/>
      <c r="C123" s="184"/>
      <c r="D123" s="184" t="s">
        <v>157</v>
      </c>
      <c r="E123" s="185"/>
      <c r="F123" s="185"/>
      <c r="G123" s="1423"/>
      <c r="H123" s="1417"/>
      <c r="I123" s="1417"/>
      <c r="J123" s="1417"/>
      <c r="K123" s="1417"/>
      <c r="L123" s="1417"/>
      <c r="M123" s="1417"/>
      <c r="N123" s="1417"/>
      <c r="O123" s="1423"/>
      <c r="P123" s="1457"/>
      <c r="Q123" s="1458"/>
    </row>
    <row r="124" spans="1:17" s="2362" customFormat="1">
      <c r="A124" s="665"/>
      <c r="B124" s="310"/>
      <c r="C124" s="184"/>
      <c r="D124" s="184"/>
      <c r="E124" s="185" t="s">
        <v>2662</v>
      </c>
      <c r="F124" s="185"/>
      <c r="G124" s="1423"/>
      <c r="H124" s="1417"/>
      <c r="I124" s="1417"/>
      <c r="J124" s="1417"/>
      <c r="K124" s="1417"/>
      <c r="L124" s="1417"/>
      <c r="M124" s="1417"/>
      <c r="N124" s="1417"/>
      <c r="O124" s="1423"/>
      <c r="P124" s="1457"/>
      <c r="Q124" s="1458"/>
    </row>
    <row r="125" spans="1:17" s="2362" customFormat="1">
      <c r="A125" s="665"/>
      <c r="B125" s="310"/>
      <c r="C125" s="184"/>
      <c r="D125" s="184"/>
      <c r="E125" s="185" t="s">
        <v>2663</v>
      </c>
      <c r="F125" s="185"/>
      <c r="G125" s="1423"/>
      <c r="H125" s="1417"/>
      <c r="I125" s="1417"/>
      <c r="J125" s="1417"/>
      <c r="K125" s="1417"/>
      <c r="L125" s="1417"/>
      <c r="M125" s="1417"/>
      <c r="N125" s="1417"/>
      <c r="O125" s="1423"/>
      <c r="P125" s="1457"/>
      <c r="Q125" s="1458"/>
    </row>
    <row r="126" spans="1:17" s="2362" customFormat="1">
      <c r="A126" s="665"/>
      <c r="B126" s="310"/>
      <c r="C126" s="184"/>
      <c r="D126" s="184"/>
      <c r="E126" s="185" t="s">
        <v>2664</v>
      </c>
      <c r="F126" s="185"/>
      <c r="G126" s="1423"/>
      <c r="H126" s="1417"/>
      <c r="I126" s="1417"/>
      <c r="J126" s="1417"/>
      <c r="K126" s="1417"/>
      <c r="L126" s="1417"/>
      <c r="M126" s="1417"/>
      <c r="N126" s="1417"/>
      <c r="O126" s="1423"/>
      <c r="P126" s="1457"/>
      <c r="Q126" s="1458"/>
    </row>
    <row r="127" spans="1:17" s="2362" customFormat="1">
      <c r="A127" s="665"/>
      <c r="B127" s="310"/>
      <c r="C127" s="184"/>
      <c r="D127" s="184"/>
      <c r="E127" s="185" t="s">
        <v>2665</v>
      </c>
      <c r="F127" s="185"/>
      <c r="G127" s="1423"/>
      <c r="H127" s="1417"/>
      <c r="I127" s="1417"/>
      <c r="J127" s="1417"/>
      <c r="K127" s="1417"/>
      <c r="L127" s="1417"/>
      <c r="M127" s="1417"/>
      <c r="N127" s="1417"/>
      <c r="O127" s="1423"/>
      <c r="P127" s="1457"/>
      <c r="Q127" s="1458"/>
    </row>
    <row r="128" spans="1:17" s="2362" customFormat="1">
      <c r="A128" s="665"/>
      <c r="B128" s="310"/>
      <c r="C128" s="184"/>
      <c r="D128" s="184"/>
      <c r="E128" s="185" t="s">
        <v>2666</v>
      </c>
      <c r="F128" s="185"/>
      <c r="G128" s="1423"/>
      <c r="H128" s="1417"/>
      <c r="I128" s="1417"/>
      <c r="J128" s="1417"/>
      <c r="K128" s="1417"/>
      <c r="L128" s="1417"/>
      <c r="M128" s="1417"/>
      <c r="N128" s="1417"/>
      <c r="O128" s="1423"/>
      <c r="P128" s="1457"/>
      <c r="Q128" s="1458"/>
    </row>
    <row r="129" spans="1:17" s="2362" customFormat="1">
      <c r="A129" s="665"/>
      <c r="B129" s="310"/>
      <c r="C129" s="184"/>
      <c r="D129" s="184"/>
      <c r="E129" s="185" t="s">
        <v>2667</v>
      </c>
      <c r="F129" s="185"/>
      <c r="G129" s="1423"/>
      <c r="H129" s="1417"/>
      <c r="I129" s="1417"/>
      <c r="J129" s="1417"/>
      <c r="K129" s="1417"/>
      <c r="L129" s="1417"/>
      <c r="M129" s="1417"/>
      <c r="N129" s="1417"/>
      <c r="O129" s="1423"/>
      <c r="P129" s="1457"/>
      <c r="Q129" s="1458"/>
    </row>
    <row r="130" spans="1:17" s="2362" customFormat="1">
      <c r="A130" s="665"/>
      <c r="B130" s="310"/>
      <c r="C130" s="184"/>
      <c r="D130" s="184"/>
      <c r="E130" s="185" t="s">
        <v>2668</v>
      </c>
      <c r="F130" s="185"/>
      <c r="G130" s="1423"/>
      <c r="H130" s="1417"/>
      <c r="I130" s="1417"/>
      <c r="J130" s="1417"/>
      <c r="K130" s="1417"/>
      <c r="L130" s="1417"/>
      <c r="M130" s="1417"/>
      <c r="N130" s="1417"/>
      <c r="O130" s="1423"/>
      <c r="P130" s="1457"/>
      <c r="Q130" s="1458"/>
    </row>
    <row r="131" spans="1:17" s="2362" customFormat="1">
      <c r="A131" s="665"/>
      <c r="B131" s="310"/>
      <c r="C131" s="184"/>
      <c r="D131" s="184"/>
      <c r="E131" s="185" t="s">
        <v>2669</v>
      </c>
      <c r="F131" s="185"/>
      <c r="G131" s="1423"/>
      <c r="H131" s="1417"/>
      <c r="I131" s="1417"/>
      <c r="J131" s="1417"/>
      <c r="K131" s="1417"/>
      <c r="L131" s="1417"/>
      <c r="M131" s="1417"/>
      <c r="N131" s="1417"/>
      <c r="O131" s="1423"/>
      <c r="P131" s="1457"/>
      <c r="Q131" s="1458"/>
    </row>
    <row r="132" spans="1:17" s="2362" customFormat="1">
      <c r="A132" s="665"/>
      <c r="B132" s="310"/>
      <c r="C132" s="184"/>
      <c r="D132" s="184"/>
      <c r="E132" s="185" t="s">
        <v>2670</v>
      </c>
      <c r="F132" s="185"/>
      <c r="G132" s="2579"/>
      <c r="H132" s="2580"/>
      <c r="I132" s="2580"/>
      <c r="J132" s="2580"/>
      <c r="K132" s="2580"/>
      <c r="L132" s="2580"/>
      <c r="M132" s="2580"/>
      <c r="N132" s="2580"/>
      <c r="O132" s="2579"/>
      <c r="P132" s="2581"/>
      <c r="Q132" s="2582"/>
    </row>
    <row r="133" spans="1:17" s="2362" customFormat="1">
      <c r="A133" s="665"/>
      <c r="B133" s="310"/>
      <c r="C133" s="184"/>
      <c r="D133" s="184"/>
      <c r="E133" s="185" t="s">
        <v>2671</v>
      </c>
      <c r="F133" s="185"/>
      <c r="G133" s="2579"/>
      <c r="H133" s="2580"/>
      <c r="I133" s="2580"/>
      <c r="J133" s="2580"/>
      <c r="K133" s="2580"/>
      <c r="L133" s="2580"/>
      <c r="M133" s="2580"/>
      <c r="N133" s="2580"/>
      <c r="O133" s="2579"/>
      <c r="P133" s="2581"/>
      <c r="Q133" s="2582"/>
    </row>
    <row r="134" spans="1:17" s="2362" customFormat="1">
      <c r="A134" s="665"/>
      <c r="B134" s="310"/>
      <c r="C134" s="184"/>
      <c r="D134" s="184" t="s">
        <v>482</v>
      </c>
      <c r="E134" s="185"/>
      <c r="F134" s="185"/>
      <c r="G134" s="2579"/>
      <c r="H134" s="2580"/>
      <c r="I134" s="2580"/>
      <c r="J134" s="2580"/>
      <c r="K134" s="2580"/>
      <c r="L134" s="2580"/>
      <c r="M134" s="2580"/>
      <c r="N134" s="2580"/>
      <c r="O134" s="2579"/>
      <c r="P134" s="2581"/>
      <c r="Q134" s="2582"/>
    </row>
    <row r="135" spans="1:17" s="2362" customFormat="1">
      <c r="A135" s="665"/>
      <c r="B135" s="310"/>
      <c r="C135" s="184"/>
      <c r="D135" s="184" t="s">
        <v>483</v>
      </c>
      <c r="E135" s="185"/>
      <c r="F135" s="185"/>
      <c r="G135" s="2579"/>
      <c r="H135" s="2580"/>
      <c r="I135" s="2580"/>
      <c r="J135" s="2580"/>
      <c r="K135" s="2580"/>
      <c r="L135" s="2580"/>
      <c r="M135" s="2580"/>
      <c r="N135" s="2580"/>
      <c r="O135" s="2579"/>
      <c r="P135" s="2581"/>
      <c r="Q135" s="2582"/>
    </row>
    <row r="136" spans="1:17" s="2362" customFormat="1">
      <c r="A136" s="665"/>
      <c r="B136" s="310"/>
      <c r="C136" s="184"/>
      <c r="D136" s="184" t="s">
        <v>158</v>
      </c>
      <c r="E136" s="185"/>
      <c r="F136" s="185"/>
      <c r="G136" s="2579"/>
      <c r="H136" s="2580"/>
      <c r="I136" s="2580"/>
      <c r="J136" s="2580"/>
      <c r="K136" s="2580"/>
      <c r="L136" s="2580"/>
      <c r="M136" s="2580"/>
      <c r="N136" s="2580"/>
      <c r="O136" s="2579"/>
      <c r="P136" s="2581"/>
      <c r="Q136" s="2582"/>
    </row>
    <row r="137" spans="1:17" s="2362" customFormat="1">
      <c r="A137" s="665"/>
      <c r="B137" s="310"/>
      <c r="C137" s="184"/>
      <c r="D137" s="184" t="s">
        <v>1976</v>
      </c>
      <c r="E137" s="185"/>
      <c r="F137" s="185"/>
      <c r="G137" s="2579"/>
      <c r="H137" s="2580"/>
      <c r="I137" s="2580"/>
      <c r="J137" s="2580"/>
      <c r="K137" s="2580"/>
      <c r="L137" s="2580"/>
      <c r="M137" s="2580"/>
      <c r="N137" s="2580"/>
      <c r="O137" s="2579"/>
      <c r="P137" s="2581"/>
      <c r="Q137" s="2582"/>
    </row>
    <row r="138" spans="1:17" s="2362" customFormat="1">
      <c r="A138" s="665"/>
      <c r="B138" s="57"/>
      <c r="C138" s="205"/>
      <c r="D138" s="205"/>
      <c r="E138" s="206" t="s">
        <v>1495</v>
      </c>
      <c r="F138" s="206"/>
      <c r="G138" s="2579"/>
      <c r="H138" s="2580"/>
      <c r="I138" s="2580"/>
      <c r="J138" s="2580"/>
      <c r="K138" s="2580"/>
      <c r="L138" s="2580"/>
      <c r="M138" s="2580"/>
      <c r="N138" s="2580"/>
      <c r="O138" s="2579"/>
      <c r="P138" s="2581"/>
      <c r="Q138" s="2582"/>
    </row>
    <row r="139" spans="1:17" s="2362" customFormat="1">
      <c r="A139" s="665"/>
      <c r="B139" s="57"/>
      <c r="C139" s="205"/>
      <c r="D139" s="205"/>
      <c r="E139" s="206" t="s">
        <v>1975</v>
      </c>
      <c r="F139" s="206"/>
      <c r="G139" s="2579"/>
      <c r="H139" s="2580"/>
      <c r="I139" s="2580"/>
      <c r="J139" s="2580"/>
      <c r="K139" s="2580"/>
      <c r="L139" s="2580"/>
      <c r="M139" s="2580"/>
      <c r="N139" s="2580"/>
      <c r="O139" s="2579"/>
      <c r="P139" s="2581"/>
      <c r="Q139" s="2582"/>
    </row>
    <row r="140" spans="1:17" s="2362" customFormat="1">
      <c r="A140" s="665"/>
      <c r="B140" s="57"/>
      <c r="C140" s="205"/>
      <c r="D140" s="205"/>
      <c r="E140" s="206"/>
      <c r="F140" s="206"/>
      <c r="G140" s="2579"/>
      <c r="H140" s="2580"/>
      <c r="I140" s="2580"/>
      <c r="J140" s="2580"/>
      <c r="K140" s="2580"/>
      <c r="L140" s="2580"/>
      <c r="M140" s="2580"/>
      <c r="N140" s="2580"/>
      <c r="O140" s="2579"/>
      <c r="P140" s="2581"/>
      <c r="Q140" s="2582"/>
    </row>
    <row r="141" spans="1:17" s="2362" customFormat="1">
      <c r="A141" s="665"/>
      <c r="B141" s="57"/>
      <c r="C141" s="205"/>
      <c r="D141" s="205" t="s">
        <v>1279</v>
      </c>
      <c r="E141" s="206"/>
      <c r="F141" s="206"/>
      <c r="G141" s="2579"/>
      <c r="H141" s="2580"/>
      <c r="I141" s="2580"/>
      <c r="J141" s="2580"/>
      <c r="K141" s="2580"/>
      <c r="L141" s="2580"/>
      <c r="M141" s="2580"/>
      <c r="N141" s="2580"/>
      <c r="O141" s="2579"/>
      <c r="P141" s="2581"/>
      <c r="Q141" s="2582"/>
    </row>
    <row r="142" spans="1:17" s="2362" customFormat="1">
      <c r="A142" s="665"/>
      <c r="B142" s="57"/>
      <c r="C142" s="205"/>
      <c r="D142" s="205"/>
      <c r="E142" s="206" t="s">
        <v>1274</v>
      </c>
      <c r="F142" s="206"/>
      <c r="G142" s="2579"/>
      <c r="H142" s="2580"/>
      <c r="I142" s="2580"/>
      <c r="J142" s="2580"/>
      <c r="K142" s="2580"/>
      <c r="L142" s="2580"/>
      <c r="M142" s="2580"/>
      <c r="N142" s="2580"/>
      <c r="O142" s="2579"/>
      <c r="P142" s="2581"/>
      <c r="Q142" s="2582"/>
    </row>
    <row r="143" spans="1:17" s="2362" customFormat="1">
      <c r="A143" s="665"/>
      <c r="B143" s="57"/>
      <c r="C143" s="205"/>
      <c r="D143" s="205"/>
      <c r="E143" s="206" t="s">
        <v>1273</v>
      </c>
      <c r="F143" s="206"/>
      <c r="G143" s="2579"/>
      <c r="H143" s="2580"/>
      <c r="I143" s="2580"/>
      <c r="J143" s="2580"/>
      <c r="K143" s="2580"/>
      <c r="L143" s="2580"/>
      <c r="M143" s="2580"/>
      <c r="N143" s="2580"/>
      <c r="O143" s="2579"/>
      <c r="P143" s="2581"/>
      <c r="Q143" s="2582"/>
    </row>
    <row r="144" spans="1:17" s="2362" customFormat="1">
      <c r="A144" s="665"/>
      <c r="B144" s="57"/>
      <c r="C144" s="205"/>
      <c r="D144" s="205" t="s">
        <v>1280</v>
      </c>
      <c r="E144" s="206"/>
      <c r="F144" s="206"/>
      <c r="G144" s="2579"/>
      <c r="H144" s="2580"/>
      <c r="I144" s="2580"/>
      <c r="J144" s="2580"/>
      <c r="K144" s="2580"/>
      <c r="L144" s="2580"/>
      <c r="M144" s="2580"/>
      <c r="N144" s="2580"/>
      <c r="O144" s="2579"/>
      <c r="P144" s="2581"/>
      <c r="Q144" s="2582"/>
    </row>
    <row r="145" spans="1:22" s="2362" customFormat="1">
      <c r="A145" s="665"/>
      <c r="B145" s="57"/>
      <c r="C145" s="205"/>
      <c r="D145" s="205"/>
      <c r="E145" s="206" t="s">
        <v>1274</v>
      </c>
      <c r="F145" s="206"/>
      <c r="G145" s="2579"/>
      <c r="H145" s="2580"/>
      <c r="I145" s="2580"/>
      <c r="J145" s="2580"/>
      <c r="K145" s="2580"/>
      <c r="L145" s="2580"/>
      <c r="M145" s="2580"/>
      <c r="N145" s="2580"/>
      <c r="O145" s="2579"/>
      <c r="P145" s="2581"/>
      <c r="Q145" s="2582"/>
    </row>
    <row r="146" spans="1:22" s="2362" customFormat="1">
      <c r="A146" s="665"/>
      <c r="B146" s="57"/>
      <c r="C146" s="205"/>
      <c r="D146" s="205"/>
      <c r="E146" s="206" t="s">
        <v>1273</v>
      </c>
      <c r="F146" s="206"/>
      <c r="G146" s="2579"/>
      <c r="H146" s="2580"/>
      <c r="I146" s="2580"/>
      <c r="J146" s="2580"/>
      <c r="K146" s="2580"/>
      <c r="L146" s="2580"/>
      <c r="M146" s="2580"/>
      <c r="N146" s="2580"/>
      <c r="O146" s="2579"/>
      <c r="P146" s="2581"/>
      <c r="Q146" s="2582"/>
    </row>
    <row r="147" spans="1:22" s="2362" customFormat="1">
      <c r="A147" s="665"/>
      <c r="B147" s="57"/>
      <c r="C147" s="205"/>
      <c r="D147" s="205"/>
      <c r="E147" s="206" t="s">
        <v>1494</v>
      </c>
      <c r="F147" s="206"/>
      <c r="G147" s="2579"/>
      <c r="H147" s="2580"/>
      <c r="I147" s="2580"/>
      <c r="J147" s="2580"/>
      <c r="K147" s="2580"/>
      <c r="L147" s="2580"/>
      <c r="M147" s="2580"/>
      <c r="N147" s="2580"/>
      <c r="O147" s="2579"/>
      <c r="P147" s="2581"/>
      <c r="Q147" s="2582"/>
    </row>
    <row r="148" spans="1:22" s="2362" customFormat="1">
      <c r="A148" s="665"/>
      <c r="B148" s="57"/>
      <c r="C148" s="205"/>
      <c r="D148" s="205" t="s">
        <v>1281</v>
      </c>
      <c r="E148" s="206"/>
      <c r="F148" s="206"/>
      <c r="G148" s="2579"/>
      <c r="H148" s="2580"/>
      <c r="I148" s="2580"/>
      <c r="J148" s="2580"/>
      <c r="K148" s="2580"/>
      <c r="L148" s="2580"/>
      <c r="M148" s="2580"/>
      <c r="N148" s="2580"/>
      <c r="O148" s="2579"/>
      <c r="P148" s="2581"/>
      <c r="Q148" s="2582"/>
    </row>
    <row r="149" spans="1:22" s="2362" customFormat="1">
      <c r="A149" s="665"/>
      <c r="B149" s="57"/>
      <c r="C149" s="205"/>
      <c r="D149" s="205"/>
      <c r="E149" s="206" t="s">
        <v>1274</v>
      </c>
      <c r="F149" s="206"/>
      <c r="G149" s="2579"/>
      <c r="H149" s="2580"/>
      <c r="I149" s="2580"/>
      <c r="J149" s="2580"/>
      <c r="K149" s="2580"/>
      <c r="L149" s="2580"/>
      <c r="M149" s="2580"/>
      <c r="N149" s="2580"/>
      <c r="O149" s="2579"/>
      <c r="P149" s="2581"/>
      <c r="Q149" s="2582"/>
    </row>
    <row r="150" spans="1:22" s="2362" customFormat="1">
      <c r="A150" s="665"/>
      <c r="B150" s="57"/>
      <c r="C150" s="205"/>
      <c r="D150" s="205"/>
      <c r="E150" s="206" t="s">
        <v>1273</v>
      </c>
      <c r="F150" s="206"/>
      <c r="G150" s="2579"/>
      <c r="H150" s="2580"/>
      <c r="I150" s="2580"/>
      <c r="J150" s="2580"/>
      <c r="K150" s="2580"/>
      <c r="L150" s="2580"/>
      <c r="M150" s="2580"/>
      <c r="N150" s="2580"/>
      <c r="O150" s="2579"/>
      <c r="P150" s="2581"/>
      <c r="Q150" s="2582"/>
    </row>
    <row r="151" spans="1:22" s="2362" customFormat="1">
      <c r="A151" s="665"/>
      <c r="B151" s="57"/>
      <c r="C151" s="205"/>
      <c r="D151" s="205" t="s">
        <v>1977</v>
      </c>
      <c r="E151" s="206"/>
      <c r="F151" s="206"/>
      <c r="G151" s="2579"/>
      <c r="H151" s="2580"/>
      <c r="I151" s="2580"/>
      <c r="J151" s="2580"/>
      <c r="K151" s="2580"/>
      <c r="L151" s="2580"/>
      <c r="M151" s="2580"/>
      <c r="N151" s="2580"/>
      <c r="O151" s="2579"/>
      <c r="P151" s="2581"/>
      <c r="Q151" s="2582"/>
    </row>
    <row r="152" spans="1:22" s="2362" customFormat="1" ht="15.75" thickBot="1">
      <c r="A152" s="2583"/>
      <c r="B152" s="2584"/>
      <c r="C152" s="1436"/>
      <c r="D152" s="2585"/>
      <c r="E152" s="2585"/>
      <c r="F152" s="2586"/>
      <c r="G152" s="2587"/>
      <c r="H152" s="2588"/>
      <c r="I152" s="2588"/>
      <c r="J152" s="2588"/>
      <c r="K152" s="2588"/>
      <c r="L152" s="2588"/>
      <c r="M152" s="2588"/>
      <c r="N152" s="2588"/>
      <c r="O152" s="2589"/>
      <c r="P152" s="2590"/>
      <c r="Q152" s="2587"/>
    </row>
    <row r="153" spans="1:22">
      <c r="K153" s="411"/>
      <c r="L153" s="411"/>
      <c r="M153" s="411"/>
      <c r="N153" s="411"/>
      <c r="O153" s="411"/>
    </row>
    <row r="154" spans="1:22" s="349" customFormat="1" ht="12.75">
      <c r="A154" s="358"/>
      <c r="B154" s="1445"/>
      <c r="D154" s="360"/>
      <c r="E154" s="359"/>
      <c r="F154" s="941" t="s">
        <v>2946</v>
      </c>
      <c r="G154" s="361"/>
      <c r="H154" s="361"/>
      <c r="I154" s="361"/>
      <c r="J154" s="361"/>
      <c r="K154" s="362"/>
      <c r="L154" s="362"/>
      <c r="M154" s="362"/>
      <c r="N154" s="363" t="s">
        <v>2947</v>
      </c>
      <c r="O154" s="363"/>
      <c r="P154" s="364"/>
      <c r="Q154" s="540"/>
      <c r="R154" s="1231"/>
      <c r="S154" s="1231"/>
      <c r="T154" s="1231"/>
      <c r="U154" s="1231"/>
      <c r="V154" s="1231"/>
    </row>
    <row r="155" spans="1:22" s="349" customFormat="1" ht="14.25">
      <c r="A155" s="358"/>
      <c r="B155" s="1445"/>
      <c r="D155" s="359"/>
      <c r="E155" s="359"/>
      <c r="F155" s="359"/>
      <c r="G155" s="361"/>
      <c r="H155" s="361"/>
      <c r="I155" s="361"/>
      <c r="J155" s="361"/>
      <c r="K155" s="362"/>
      <c r="L155" s="362"/>
      <c r="M155" s="362"/>
      <c r="N155" s="363" t="s">
        <v>2950</v>
      </c>
      <c r="O155" s="363"/>
      <c r="P155" s="364"/>
      <c r="Q155" s="942"/>
      <c r="R155" s="1231"/>
      <c r="S155" s="1231"/>
      <c r="T155" s="1231"/>
      <c r="U155" s="1231"/>
      <c r="V155" s="1231"/>
    </row>
    <row r="156" spans="1:22" s="349" customFormat="1" ht="14.25">
      <c r="A156" s="358"/>
      <c r="B156" s="1446"/>
      <c r="D156" s="366"/>
      <c r="E156" s="367"/>
      <c r="F156" s="367"/>
      <c r="G156" s="368"/>
      <c r="H156" s="368"/>
      <c r="I156" s="368"/>
      <c r="J156" s="368"/>
      <c r="K156" s="362"/>
      <c r="L156" s="362"/>
      <c r="M156" s="362"/>
      <c r="N156" s="363" t="s">
        <v>2353</v>
      </c>
      <c r="O156" s="363"/>
      <c r="P156" s="364"/>
      <c r="Q156" s="942"/>
      <c r="R156" s="1231"/>
      <c r="S156" s="1231"/>
      <c r="T156" s="1231"/>
      <c r="U156" s="1231"/>
      <c r="V156" s="1231"/>
    </row>
    <row r="157" spans="1:22" s="349" customFormat="1" ht="12.75">
      <c r="A157" s="358"/>
      <c r="B157" s="1447"/>
      <c r="D157" s="358"/>
      <c r="G157" s="541"/>
      <c r="H157" s="541"/>
      <c r="I157" s="541"/>
      <c r="J157" s="541"/>
      <c r="K157" s="541"/>
      <c r="L157" s="541"/>
      <c r="M157" s="1188"/>
      <c r="N157" s="3495"/>
      <c r="O157" s="3495"/>
      <c r="P157" s="3495"/>
      <c r="Q157" s="3495"/>
      <c r="R157" s="1231"/>
      <c r="S157" s="1231"/>
      <c r="T157" s="1231"/>
      <c r="U157" s="1231"/>
      <c r="V157" s="1231"/>
    </row>
    <row r="158" spans="1:22" s="349" customFormat="1" ht="14.25">
      <c r="A158" s="358"/>
      <c r="B158" s="1447"/>
      <c r="D158" s="358"/>
      <c r="G158" s="541"/>
      <c r="H158" s="541"/>
      <c r="I158" s="541"/>
      <c r="J158" s="541"/>
      <c r="K158" s="541"/>
      <c r="L158" s="541"/>
      <c r="M158" s="1188"/>
      <c r="N158" s="943"/>
      <c r="O158" s="943"/>
      <c r="P158" s="364"/>
      <c r="Q158" s="942"/>
      <c r="R158" s="1231"/>
      <c r="S158" s="1231"/>
      <c r="T158" s="1231"/>
      <c r="U158" s="1231"/>
      <c r="V158" s="1231"/>
    </row>
    <row r="159" spans="1:22" s="349" customFormat="1" ht="14.25">
      <c r="A159" s="358"/>
      <c r="B159" s="1448"/>
      <c r="C159" s="358"/>
      <c r="D159" s="358"/>
      <c r="E159" s="358"/>
      <c r="F159" s="358"/>
      <c r="G159" s="1188"/>
      <c r="H159" s="1188"/>
      <c r="I159" s="1188"/>
      <c r="J159" s="1188"/>
      <c r="K159" s="1188"/>
      <c r="L159" s="1188"/>
      <c r="M159" s="1188"/>
      <c r="N159" s="369"/>
      <c r="O159" s="369"/>
      <c r="P159" s="370"/>
      <c r="Q159" s="942"/>
      <c r="R159" s="1231"/>
      <c r="S159" s="1231"/>
      <c r="T159" s="1231"/>
      <c r="U159" s="1231"/>
      <c r="V159" s="1231"/>
    </row>
    <row r="160" spans="1:22" s="349" customFormat="1" ht="14.25">
      <c r="A160" s="359"/>
      <c r="B160" s="1447"/>
      <c r="G160" s="541"/>
      <c r="H160" s="541"/>
      <c r="I160" s="541"/>
      <c r="J160" s="541"/>
      <c r="K160" s="541"/>
      <c r="L160" s="541"/>
      <c r="M160" s="362"/>
      <c r="N160" s="371" t="s">
        <v>2948</v>
      </c>
      <c r="O160" s="369"/>
      <c r="P160" s="370"/>
      <c r="Q160" s="942"/>
      <c r="R160" s="1231"/>
      <c r="S160" s="1231"/>
      <c r="T160" s="1231"/>
      <c r="U160" s="1231"/>
      <c r="V160" s="1231"/>
    </row>
    <row r="161" spans="1:22" s="349" customFormat="1" ht="14.25">
      <c r="A161" s="359"/>
      <c r="B161" s="1447"/>
      <c r="G161" s="541"/>
      <c r="H161" s="541"/>
      <c r="I161" s="541"/>
      <c r="J161" s="541"/>
      <c r="K161" s="541"/>
      <c r="L161" s="541"/>
      <c r="M161" s="362"/>
      <c r="N161" s="369" t="s">
        <v>2949</v>
      </c>
      <c r="O161" s="369"/>
      <c r="P161" s="370"/>
      <c r="Q161" s="942"/>
      <c r="R161" s="1231"/>
      <c r="S161" s="1231"/>
      <c r="T161" s="1231"/>
      <c r="U161" s="1231"/>
      <c r="V161" s="1231"/>
    </row>
    <row r="162" spans="1:22">
      <c r="K162" s="3662"/>
      <c r="L162" s="3662"/>
      <c r="M162" s="3662"/>
      <c r="N162" s="3662"/>
      <c r="O162" s="3662"/>
    </row>
  </sheetData>
  <mergeCells count="18">
    <mergeCell ref="A1:Q1"/>
    <mergeCell ref="A2:Q2"/>
    <mergeCell ref="J8:J9"/>
    <mergeCell ref="K8:N8"/>
    <mergeCell ref="H8:H9"/>
    <mergeCell ref="I8:I9"/>
    <mergeCell ref="A4:E4"/>
    <mergeCell ref="A5:E5"/>
    <mergeCell ref="G8:G9"/>
    <mergeCell ref="A3:P3"/>
    <mergeCell ref="A8:A9"/>
    <mergeCell ref="B8:F9"/>
    <mergeCell ref="O8:O9"/>
    <mergeCell ref="P8:P9"/>
    <mergeCell ref="Q8:Q9"/>
    <mergeCell ref="K162:O162"/>
    <mergeCell ref="B10:F10"/>
    <mergeCell ref="N157:Q157"/>
  </mergeCells>
  <printOptions horizontalCentered="1"/>
  <pageMargins left="0.31496062992125984" right="0.31496062992125984" top="0.74803149606299213" bottom="0.74803149606299213" header="0.31496062992125984" footer="0.31496062992125984"/>
  <pageSetup paperSize="14" scale="75" orientation="landscape" horizontalDpi="4294967293" vertic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W436"/>
  <sheetViews>
    <sheetView view="pageBreakPreview" zoomScale="82" zoomScaleNormal="70" zoomScaleSheetLayoutView="82" workbookViewId="0">
      <selection activeCell="E30" sqref="E30"/>
    </sheetView>
  </sheetViews>
  <sheetFormatPr defaultRowHeight="12.75"/>
  <cols>
    <col min="1" max="1" width="3.42578125" style="40" customWidth="1"/>
    <col min="2" max="2" width="4.7109375" style="40" customWidth="1"/>
    <col min="3" max="3" width="2.42578125" style="700" customWidth="1"/>
    <col min="4" max="4" width="2.5703125" style="40" customWidth="1"/>
    <col min="5" max="5" width="3.5703125" style="40" customWidth="1"/>
    <col min="6" max="6" width="66.28515625" style="40" customWidth="1"/>
    <col min="7" max="7" width="12.7109375" style="40" customWidth="1"/>
    <col min="8" max="10" width="16.7109375" style="40" customWidth="1"/>
    <col min="11" max="17" width="12.7109375" style="40" customWidth="1"/>
    <col min="18" max="19" width="9.140625" style="2358"/>
    <col min="20" max="20" width="15" style="2358" bestFit="1" customWidth="1"/>
    <col min="21" max="22" width="9.140625" style="2358"/>
    <col min="23" max="16384" width="9.140625" style="40"/>
  </cols>
  <sheetData>
    <row r="1" spans="1:23" s="349" customFormat="1">
      <c r="A1" s="3468" t="s">
        <v>0</v>
      </c>
      <c r="B1" s="3468"/>
      <c r="C1" s="3468"/>
      <c r="D1" s="3468"/>
      <c r="E1" s="3468"/>
      <c r="F1" s="3468"/>
      <c r="G1" s="3468"/>
      <c r="H1" s="3468"/>
      <c r="I1" s="3468"/>
      <c r="J1" s="3468"/>
      <c r="K1" s="3468"/>
      <c r="L1" s="3468"/>
      <c r="M1" s="3468"/>
      <c r="N1" s="3468"/>
      <c r="O1" s="3468"/>
      <c r="P1" s="3468"/>
      <c r="Q1" s="3468"/>
      <c r="R1" s="1231"/>
      <c r="S1" s="1231"/>
      <c r="T1" s="1231"/>
      <c r="U1" s="1231"/>
      <c r="V1" s="1231"/>
    </row>
    <row r="2" spans="1:23" s="349" customFormat="1">
      <c r="A2" s="3469" t="s">
        <v>2952</v>
      </c>
      <c r="B2" s="3469"/>
      <c r="C2" s="3469"/>
      <c r="D2" s="3469"/>
      <c r="E2" s="3469"/>
      <c r="F2" s="3469"/>
      <c r="G2" s="3469"/>
      <c r="H2" s="3469"/>
      <c r="I2" s="3469"/>
      <c r="J2" s="3469"/>
      <c r="K2" s="3469"/>
      <c r="L2" s="3469"/>
      <c r="M2" s="3469"/>
      <c r="N2" s="3469"/>
      <c r="O2" s="3469"/>
      <c r="P2" s="3469"/>
      <c r="Q2" s="3469"/>
      <c r="R2" s="1231"/>
      <c r="S2" s="1231"/>
      <c r="T2" s="1231"/>
      <c r="U2" s="1231"/>
      <c r="V2" s="1231"/>
    </row>
    <row r="3" spans="1:23" s="349" customFormat="1">
      <c r="A3" s="3468"/>
      <c r="B3" s="3468"/>
      <c r="C3" s="3468"/>
      <c r="D3" s="3468"/>
      <c r="E3" s="3468"/>
      <c r="F3" s="3468"/>
      <c r="G3" s="3468"/>
      <c r="H3" s="3468"/>
      <c r="I3" s="3468"/>
      <c r="J3" s="3468"/>
      <c r="K3" s="3468"/>
      <c r="L3" s="3468"/>
      <c r="M3" s="3468"/>
      <c r="N3" s="3468"/>
      <c r="O3" s="3468"/>
      <c r="P3" s="3468"/>
      <c r="Q3" s="1226"/>
      <c r="R3" s="1231"/>
      <c r="S3" s="1231"/>
      <c r="T3" s="1231"/>
      <c r="U3" s="1231"/>
      <c r="V3" s="1231"/>
    </row>
    <row r="4" spans="1:23" s="349" customFormat="1">
      <c r="A4" s="3474" t="s">
        <v>1</v>
      </c>
      <c r="B4" s="3474"/>
      <c r="C4" s="3474"/>
      <c r="D4" s="3474"/>
      <c r="E4" s="3474"/>
      <c r="F4" s="1191" t="s">
        <v>2</v>
      </c>
      <c r="G4" s="535"/>
      <c r="H4" s="535"/>
      <c r="I4" s="535"/>
      <c r="J4" s="535"/>
      <c r="K4" s="535"/>
      <c r="L4" s="535"/>
      <c r="M4" s="535"/>
      <c r="N4" s="535"/>
      <c r="O4" s="535"/>
      <c r="P4" s="1189"/>
      <c r="Q4" s="1226"/>
      <c r="R4" s="1231"/>
      <c r="S4" s="1231"/>
      <c r="T4" s="1231"/>
      <c r="U4" s="1231"/>
      <c r="V4" s="1231"/>
    </row>
    <row r="5" spans="1:23" s="349" customFormat="1">
      <c r="A5" s="3474" t="s">
        <v>3</v>
      </c>
      <c r="B5" s="3474"/>
      <c r="C5" s="3474"/>
      <c r="D5" s="3474"/>
      <c r="E5" s="3474"/>
      <c r="F5" s="1191" t="s">
        <v>4</v>
      </c>
      <c r="G5" s="535"/>
      <c r="H5" s="535"/>
      <c r="I5" s="535"/>
      <c r="J5" s="535"/>
      <c r="K5" s="535"/>
      <c r="L5" s="535"/>
      <c r="M5" s="535"/>
      <c r="N5" s="535"/>
      <c r="O5" s="535"/>
      <c r="P5" s="1189"/>
      <c r="Q5" s="1226"/>
      <c r="R5" s="1231"/>
      <c r="S5" s="1231"/>
      <c r="T5" s="1231"/>
      <c r="U5" s="1231"/>
      <c r="V5" s="1231"/>
    </row>
    <row r="6" spans="1:23" s="349" customFormat="1">
      <c r="A6" s="1191" t="s">
        <v>5</v>
      </c>
      <c r="B6" s="1191"/>
      <c r="C6" s="1191"/>
      <c r="D6" s="1191"/>
      <c r="E6" s="1191"/>
      <c r="F6" s="1191" t="s">
        <v>2981</v>
      </c>
      <c r="G6" s="535"/>
      <c r="H6" s="535"/>
      <c r="I6" s="535"/>
      <c r="J6" s="535"/>
      <c r="K6" s="535"/>
      <c r="L6" s="535"/>
      <c r="M6" s="535"/>
      <c r="N6" s="535"/>
      <c r="O6" s="535"/>
      <c r="P6" s="1189"/>
      <c r="Q6" s="1226"/>
      <c r="R6" s="1231"/>
      <c r="S6" s="1231"/>
      <c r="T6" s="1231"/>
      <c r="U6" s="1231"/>
      <c r="V6" s="1231"/>
    </row>
    <row r="7" spans="1:23" s="349" customFormat="1" ht="13.5" thickBot="1">
      <c r="A7" s="1189"/>
      <c r="B7" s="1189"/>
      <c r="C7" s="1189"/>
      <c r="D7" s="1189"/>
      <c r="E7" s="1189"/>
      <c r="F7" s="1189"/>
      <c r="G7" s="535"/>
      <c r="H7" s="535"/>
      <c r="I7" s="535"/>
      <c r="J7" s="535"/>
      <c r="K7" s="535"/>
      <c r="L7" s="535"/>
      <c r="M7" s="535"/>
      <c r="N7" s="535"/>
      <c r="O7" s="535"/>
      <c r="P7" s="1189"/>
      <c r="Q7" s="348"/>
      <c r="R7" s="1231"/>
      <c r="S7" s="1231"/>
      <c r="T7" s="1231"/>
      <c r="U7" s="1231"/>
      <c r="V7" s="1231"/>
    </row>
    <row r="8" spans="1:23" s="349" customFormat="1" ht="13.5" thickBot="1">
      <c r="A8" s="3487" t="s">
        <v>6</v>
      </c>
      <c r="B8" s="3488" t="s">
        <v>7</v>
      </c>
      <c r="C8" s="3488"/>
      <c r="D8" s="3488"/>
      <c r="E8" s="3488"/>
      <c r="F8" s="3488"/>
      <c r="G8" s="3475" t="s">
        <v>2943</v>
      </c>
      <c r="H8" s="3470" t="s">
        <v>2943</v>
      </c>
      <c r="I8" s="3470" t="s">
        <v>2943</v>
      </c>
      <c r="J8" s="3470" t="s">
        <v>2943</v>
      </c>
      <c r="K8" s="3477" t="s">
        <v>2944</v>
      </c>
      <c r="L8" s="3477"/>
      <c r="M8" s="3477"/>
      <c r="N8" s="3478"/>
      <c r="O8" s="3480" t="s">
        <v>2945</v>
      </c>
      <c r="P8" s="3479" t="s">
        <v>8</v>
      </c>
      <c r="Q8" s="3472" t="s">
        <v>723</v>
      </c>
      <c r="R8" s="1231"/>
      <c r="S8" s="1231"/>
      <c r="T8" s="1231"/>
      <c r="U8" s="1231"/>
      <c r="V8" s="1231"/>
    </row>
    <row r="9" spans="1:23" s="349" customFormat="1" ht="26.25" customHeight="1">
      <c r="A9" s="3487"/>
      <c r="B9" s="3488"/>
      <c r="C9" s="3488"/>
      <c r="D9" s="3488"/>
      <c r="E9" s="3488"/>
      <c r="F9" s="3488"/>
      <c r="G9" s="3476"/>
      <c r="H9" s="3471"/>
      <c r="I9" s="3471"/>
      <c r="J9" s="3471"/>
      <c r="K9" s="1193" t="s">
        <v>2716</v>
      </c>
      <c r="L9" s="536" t="s">
        <v>2717</v>
      </c>
      <c r="M9" s="536" t="s">
        <v>2718</v>
      </c>
      <c r="N9" s="537" t="s">
        <v>2719</v>
      </c>
      <c r="O9" s="3481"/>
      <c r="P9" s="3479"/>
      <c r="Q9" s="3473"/>
      <c r="R9" s="1231"/>
      <c r="S9" s="1231"/>
      <c r="T9" s="1231"/>
      <c r="U9" s="1231"/>
      <c r="V9" s="1231"/>
    </row>
    <row r="10" spans="1:23" s="349" customFormat="1" ht="13.5" thickBot="1">
      <c r="A10" s="350">
        <v>1</v>
      </c>
      <c r="B10" s="3483">
        <v>2</v>
      </c>
      <c r="C10" s="3484"/>
      <c r="D10" s="3484"/>
      <c r="E10" s="3484"/>
      <c r="F10" s="3485"/>
      <c r="G10" s="1227">
        <v>3</v>
      </c>
      <c r="H10" s="1227">
        <v>4</v>
      </c>
      <c r="I10" s="1227">
        <v>5</v>
      </c>
      <c r="J10" s="1227">
        <v>6</v>
      </c>
      <c r="K10" s="351">
        <v>7</v>
      </c>
      <c r="L10" s="351">
        <v>8</v>
      </c>
      <c r="M10" s="351">
        <v>9</v>
      </c>
      <c r="N10" s="351">
        <v>10</v>
      </c>
      <c r="O10" s="351">
        <v>11</v>
      </c>
      <c r="P10" s="1190">
        <v>12</v>
      </c>
      <c r="Q10" s="352">
        <v>13</v>
      </c>
      <c r="R10" s="1231"/>
      <c r="S10" s="1231"/>
      <c r="T10" s="1231"/>
      <c r="U10" s="1231"/>
      <c r="V10" s="1231"/>
    </row>
    <row r="11" spans="1:23">
      <c r="A11" s="404"/>
      <c r="B11" s="542" t="s">
        <v>3003</v>
      </c>
      <c r="C11" s="14"/>
      <c r="D11" s="14"/>
      <c r="E11" s="14"/>
      <c r="F11" s="14"/>
      <c r="G11" s="543"/>
      <c r="H11" s="1250"/>
      <c r="I11" s="1250"/>
      <c r="J11" s="1250"/>
      <c r="K11" s="544"/>
      <c r="L11" s="542"/>
      <c r="M11" s="542"/>
      <c r="N11" s="542"/>
      <c r="O11" s="542"/>
      <c r="P11" s="542"/>
      <c r="Q11" s="2293"/>
    </row>
    <row r="12" spans="1:23" ht="15.75" customHeight="1">
      <c r="A12" s="3069"/>
      <c r="B12" s="3070"/>
      <c r="C12" s="3665" t="s">
        <v>3358</v>
      </c>
      <c r="D12" s="3665"/>
      <c r="E12" s="3665"/>
      <c r="F12" s="3665"/>
      <c r="G12" s="2857" t="s">
        <v>3019</v>
      </c>
      <c r="H12" s="2857">
        <v>100</v>
      </c>
      <c r="I12" s="2857">
        <v>100</v>
      </c>
      <c r="J12" s="2857">
        <v>100</v>
      </c>
      <c r="K12" s="3084"/>
      <c r="L12" s="3074"/>
      <c r="M12" s="3074"/>
      <c r="N12" s="3074"/>
      <c r="O12" s="3075"/>
      <c r="P12" s="3075"/>
      <c r="Q12" s="3067"/>
      <c r="R12" s="3068"/>
      <c r="W12" s="2358"/>
    </row>
    <row r="13" spans="1:23" ht="24.75" customHeight="1">
      <c r="A13" s="3069"/>
      <c r="B13" s="3070"/>
      <c r="C13" s="3665" t="s">
        <v>3359</v>
      </c>
      <c r="D13" s="3665"/>
      <c r="E13" s="3665"/>
      <c r="F13" s="3665"/>
      <c r="G13" s="2857" t="s">
        <v>3019</v>
      </c>
      <c r="H13" s="2857">
        <v>100</v>
      </c>
      <c r="I13" s="2857">
        <v>100</v>
      </c>
      <c r="J13" s="2857">
        <v>100</v>
      </c>
      <c r="K13" s="3084"/>
      <c r="L13" s="3074"/>
      <c r="M13" s="3074"/>
      <c r="N13" s="3074"/>
      <c r="O13" s="3075"/>
      <c r="P13" s="3075"/>
      <c r="Q13" s="3067"/>
      <c r="R13" s="3068"/>
      <c r="W13" s="2358"/>
    </row>
    <row r="14" spans="1:23" ht="24.75" customHeight="1">
      <c r="A14" s="3069"/>
      <c r="B14" s="3070"/>
      <c r="C14" s="3665" t="s">
        <v>3360</v>
      </c>
      <c r="D14" s="3665"/>
      <c r="E14" s="3665"/>
      <c r="F14" s="3665"/>
      <c r="G14" s="2857" t="s">
        <v>3019</v>
      </c>
      <c r="H14" s="2857">
        <v>100</v>
      </c>
      <c r="I14" s="2857">
        <v>100</v>
      </c>
      <c r="J14" s="2857">
        <v>100</v>
      </c>
      <c r="K14" s="3084"/>
      <c r="L14" s="3074"/>
      <c r="M14" s="3074"/>
      <c r="N14" s="3074"/>
      <c r="O14" s="3075"/>
      <c r="P14" s="3075"/>
      <c r="Q14" s="3067"/>
      <c r="R14" s="3068"/>
      <c r="W14" s="2358"/>
    </row>
    <row r="15" spans="1:23" ht="15.75" customHeight="1">
      <c r="A15" s="3069"/>
      <c r="B15" s="3070"/>
      <c r="C15" s="3666" t="s">
        <v>3361</v>
      </c>
      <c r="D15" s="3666"/>
      <c r="E15" s="3666"/>
      <c r="F15" s="3666"/>
      <c r="G15" s="2857" t="s">
        <v>3019</v>
      </c>
      <c r="H15" s="2857">
        <v>100</v>
      </c>
      <c r="I15" s="2857">
        <v>100</v>
      </c>
      <c r="J15" s="2857">
        <v>100</v>
      </c>
      <c r="K15" s="3084"/>
      <c r="L15" s="3074"/>
      <c r="M15" s="3074"/>
      <c r="N15" s="3074"/>
      <c r="O15" s="3075"/>
      <c r="P15" s="3075"/>
      <c r="Q15" s="3067"/>
      <c r="R15" s="3068"/>
      <c r="W15" s="2358"/>
    </row>
    <row r="16" spans="1:23">
      <c r="A16" s="2560"/>
      <c r="B16" s="3094"/>
      <c r="C16" s="2561"/>
      <c r="D16" s="2561"/>
      <c r="E16" s="2561"/>
      <c r="F16" s="2561"/>
      <c r="G16" s="3095"/>
      <c r="H16" s="2562"/>
      <c r="I16" s="2562"/>
      <c r="J16" s="2562"/>
      <c r="K16" s="2563"/>
      <c r="L16" s="3094"/>
      <c r="M16" s="3094"/>
      <c r="N16" s="3094"/>
      <c r="O16" s="3094"/>
      <c r="P16" s="3094"/>
      <c r="Q16" s="3096"/>
    </row>
    <row r="17" spans="1:22">
      <c r="A17" s="2560"/>
      <c r="B17" s="3094" t="s">
        <v>3009</v>
      </c>
      <c r="C17" s="2561"/>
      <c r="D17" s="2561"/>
      <c r="E17" s="2561"/>
      <c r="F17" s="2561"/>
      <c r="G17" s="3095"/>
      <c r="H17" s="2562"/>
      <c r="I17" s="2562"/>
      <c r="J17" s="2562"/>
      <c r="K17" s="2563"/>
      <c r="L17" s="3094"/>
      <c r="M17" s="3094"/>
      <c r="N17" s="3094"/>
      <c r="O17" s="3094"/>
      <c r="P17" s="3094"/>
      <c r="Q17" s="3096"/>
    </row>
    <row r="18" spans="1:22" s="3110" customFormat="1" ht="13.5" thickBot="1">
      <c r="A18" s="2560"/>
      <c r="B18" s="3094"/>
      <c r="C18" s="2823" t="s">
        <v>3382</v>
      </c>
      <c r="D18" s="2561"/>
      <c r="E18" s="2561"/>
      <c r="F18" s="2561"/>
      <c r="G18" s="3095"/>
      <c r="H18" s="2562"/>
      <c r="I18" s="3036" t="s">
        <v>1292</v>
      </c>
      <c r="J18" s="3000">
        <v>1</v>
      </c>
      <c r="K18" s="2563"/>
      <c r="L18" s="3094"/>
      <c r="M18" s="3094"/>
      <c r="N18" s="3094"/>
      <c r="O18" s="3094"/>
      <c r="P18" s="3094"/>
      <c r="Q18" s="3108"/>
      <c r="R18" s="3109"/>
      <c r="S18" s="3109"/>
      <c r="T18" s="3109"/>
      <c r="U18" s="3109"/>
      <c r="V18" s="3109"/>
    </row>
    <row r="19" spans="1:22" ht="13.5" customHeight="1" thickBot="1">
      <c r="A19" s="2560"/>
      <c r="B19" s="3094"/>
      <c r="C19" s="3667" t="s">
        <v>3383</v>
      </c>
      <c r="D19" s="3667"/>
      <c r="E19" s="3667"/>
      <c r="F19" s="3668"/>
      <c r="G19" s="3095"/>
      <c r="H19" s="2562"/>
      <c r="I19" s="3001" t="s">
        <v>1292</v>
      </c>
      <c r="J19" s="3111">
        <v>1</v>
      </c>
      <c r="K19" s="2563"/>
      <c r="L19" s="3094"/>
      <c r="M19" s="3094"/>
      <c r="N19" s="3094"/>
      <c r="O19" s="3094"/>
      <c r="P19" s="3094"/>
      <c r="Q19" s="3096"/>
    </row>
    <row r="20" spans="1:22" ht="13.5" customHeight="1" thickBot="1">
      <c r="A20" s="2560"/>
      <c r="B20" s="3094"/>
      <c r="C20" s="3667" t="s">
        <v>3384</v>
      </c>
      <c r="D20" s="3667"/>
      <c r="E20" s="3667"/>
      <c r="F20" s="3668"/>
      <c r="G20" s="3095"/>
      <c r="H20" s="2562"/>
      <c r="I20" s="3001" t="s">
        <v>1292</v>
      </c>
      <c r="J20" s="3111">
        <v>1</v>
      </c>
      <c r="K20" s="2563"/>
      <c r="L20" s="3094"/>
      <c r="M20" s="3094"/>
      <c r="N20" s="3094"/>
      <c r="O20" s="3094"/>
      <c r="P20" s="3094"/>
      <c r="Q20" s="3096"/>
    </row>
    <row r="21" spans="1:22" ht="13.5" thickBot="1">
      <c r="A21" s="2560"/>
      <c r="B21" s="3094"/>
      <c r="C21" s="2823" t="s">
        <v>3385</v>
      </c>
      <c r="D21" s="2561"/>
      <c r="E21" s="2561"/>
      <c r="F21" s="2561"/>
      <c r="G21" s="3095"/>
      <c r="H21" s="2562"/>
      <c r="I21" s="3037">
        <v>0.25</v>
      </c>
      <c r="J21" s="3037">
        <v>1</v>
      </c>
      <c r="K21" s="2563"/>
      <c r="L21" s="3094"/>
      <c r="M21" s="3094"/>
      <c r="N21" s="3094"/>
      <c r="O21" s="3094"/>
      <c r="P21" s="3094"/>
      <c r="Q21" s="3096"/>
    </row>
    <row r="22" spans="1:22" s="3107" customFormat="1" ht="13.5" thickBot="1">
      <c r="A22" s="3099"/>
      <c r="B22" s="3100"/>
      <c r="C22" s="2823" t="s">
        <v>3386</v>
      </c>
      <c r="D22" s="3101"/>
      <c r="E22" s="3101"/>
      <c r="F22" s="3101"/>
      <c r="G22" s="3102"/>
      <c r="H22" s="3103"/>
      <c r="I22" s="2905">
        <v>1</v>
      </c>
      <c r="J22" s="2905">
        <v>1</v>
      </c>
      <c r="K22" s="3104"/>
      <c r="L22" s="3100"/>
      <c r="M22" s="3100"/>
      <c r="N22" s="3100"/>
      <c r="O22" s="3100"/>
      <c r="P22" s="3100"/>
      <c r="Q22" s="3105"/>
      <c r="R22" s="3106"/>
      <c r="S22" s="3106"/>
      <c r="T22" s="3106"/>
      <c r="U22" s="3106"/>
      <c r="V22" s="3106"/>
    </row>
    <row r="23" spans="1:22" ht="13.5" thickBot="1">
      <c r="A23" s="2560"/>
      <c r="B23" s="3094"/>
      <c r="C23" s="2823" t="s">
        <v>3387</v>
      </c>
      <c r="D23" s="2561"/>
      <c r="E23" s="2561"/>
      <c r="F23" s="2561"/>
      <c r="G23" s="3095"/>
      <c r="H23" s="2562"/>
      <c r="I23" s="2905">
        <v>1</v>
      </c>
      <c r="J23" s="2905">
        <v>1</v>
      </c>
      <c r="K23" s="2563"/>
      <c r="L23" s="3094"/>
      <c r="M23" s="3094"/>
      <c r="N23" s="3094"/>
      <c r="O23" s="3094"/>
      <c r="P23" s="3094"/>
      <c r="Q23" s="3096"/>
    </row>
    <row r="24" spans="1:22" ht="13.5" thickBot="1">
      <c r="A24" s="2560"/>
      <c r="B24" s="3094"/>
      <c r="C24" s="2823" t="s">
        <v>3388</v>
      </c>
      <c r="D24" s="2561"/>
      <c r="E24" s="2561"/>
      <c r="F24" s="2561"/>
      <c r="G24" s="3095"/>
      <c r="H24" s="2562"/>
      <c r="I24" s="2905">
        <v>1</v>
      </c>
      <c r="J24" s="3036" t="s">
        <v>1292</v>
      </c>
      <c r="K24" s="2563"/>
      <c r="L24" s="3094"/>
      <c r="M24" s="3094"/>
      <c r="N24" s="3094"/>
      <c r="O24" s="3094"/>
      <c r="P24" s="3094"/>
      <c r="Q24" s="3096"/>
    </row>
    <row r="25" spans="1:22">
      <c r="A25" s="2560"/>
      <c r="B25" s="3094"/>
      <c r="C25" s="2561"/>
      <c r="D25" s="2561"/>
      <c r="E25" s="2561"/>
      <c r="F25" s="2561"/>
      <c r="G25" s="3095"/>
      <c r="H25" s="2562"/>
      <c r="I25" s="2562"/>
      <c r="J25" s="2562"/>
      <c r="K25" s="2563"/>
      <c r="L25" s="3094"/>
      <c r="M25" s="3094"/>
      <c r="N25" s="3094"/>
      <c r="O25" s="3094"/>
      <c r="P25" s="3094"/>
      <c r="Q25" s="3096"/>
    </row>
    <row r="26" spans="1:22">
      <c r="A26" s="2560"/>
      <c r="B26" s="3094" t="s">
        <v>3024</v>
      </c>
      <c r="C26" s="2561"/>
      <c r="D26" s="2561"/>
      <c r="E26" s="2561"/>
      <c r="F26" s="2561"/>
      <c r="G26" s="3095"/>
      <c r="H26" s="2562"/>
      <c r="I26" s="2562"/>
      <c r="J26" s="2562"/>
      <c r="K26" s="2563"/>
      <c r="L26" s="3094"/>
      <c r="M26" s="3094"/>
      <c r="N26" s="3094"/>
      <c r="O26" s="3094"/>
      <c r="P26" s="3094"/>
      <c r="Q26" s="3096"/>
    </row>
    <row r="27" spans="1:22" ht="14.25">
      <c r="A27" s="2560"/>
      <c r="B27" s="3094"/>
      <c r="C27" s="3112" t="s">
        <v>3389</v>
      </c>
      <c r="D27" s="2561"/>
      <c r="E27" s="2561"/>
      <c r="F27" s="2561"/>
      <c r="G27" s="3095"/>
      <c r="H27" s="2838">
        <v>0</v>
      </c>
      <c r="I27" s="2838">
        <v>0</v>
      </c>
      <c r="J27" s="2838">
        <v>0</v>
      </c>
      <c r="K27" s="2563"/>
      <c r="L27" s="3094"/>
      <c r="M27" s="3094"/>
      <c r="N27" s="3094"/>
      <c r="O27" s="3094"/>
      <c r="P27" s="3094"/>
      <c r="Q27" s="3096"/>
    </row>
    <row r="28" spans="1:22" ht="14.25">
      <c r="A28" s="2560"/>
      <c r="B28" s="3094"/>
      <c r="C28" s="3112" t="s">
        <v>3390</v>
      </c>
      <c r="D28" s="2561"/>
      <c r="E28" s="2561"/>
      <c r="F28" s="2561"/>
      <c r="G28" s="3095"/>
      <c r="H28" s="2838">
        <v>25415</v>
      </c>
      <c r="I28" s="2838">
        <v>26500</v>
      </c>
      <c r="J28" s="2838">
        <v>32925</v>
      </c>
      <c r="K28" s="2563"/>
      <c r="L28" s="3094"/>
      <c r="M28" s="3094"/>
      <c r="N28" s="3094"/>
      <c r="O28" s="3094"/>
      <c r="P28" s="3094"/>
      <c r="Q28" s="3096"/>
    </row>
    <row r="29" spans="1:22" ht="14.25">
      <c r="A29" s="2560"/>
      <c r="B29" s="3094"/>
      <c r="C29" s="3112" t="s">
        <v>3391</v>
      </c>
      <c r="D29" s="2561"/>
      <c r="E29" s="2561"/>
      <c r="F29" s="2561"/>
      <c r="G29" s="3095"/>
      <c r="H29" s="2838">
        <v>0</v>
      </c>
      <c r="I29" s="2839">
        <v>68000000</v>
      </c>
      <c r="J29" s="2839">
        <v>94800000</v>
      </c>
      <c r="K29" s="2563"/>
      <c r="L29" s="3094"/>
      <c r="M29" s="3094"/>
      <c r="N29" s="3094"/>
      <c r="O29" s="3094"/>
      <c r="P29" s="3094"/>
      <c r="Q29" s="3096"/>
    </row>
    <row r="30" spans="1:22" ht="14.25">
      <c r="A30" s="2560"/>
      <c r="B30" s="3094"/>
      <c r="C30" s="3112" t="s">
        <v>3392</v>
      </c>
      <c r="D30" s="2561"/>
      <c r="E30" s="2561"/>
      <c r="F30" s="2561"/>
      <c r="G30" s="3095"/>
      <c r="H30" s="2838" t="s">
        <v>3235</v>
      </c>
      <c r="I30" s="2838" t="s">
        <v>3235</v>
      </c>
      <c r="J30" s="2838" t="s">
        <v>3235</v>
      </c>
      <c r="K30" s="2563"/>
      <c r="L30" s="3094"/>
      <c r="M30" s="3094"/>
      <c r="N30" s="3094"/>
      <c r="O30" s="3094"/>
      <c r="P30" s="3094"/>
      <c r="Q30" s="3096"/>
    </row>
    <row r="31" spans="1:22" ht="14.25">
      <c r="A31" s="2560"/>
      <c r="B31" s="3094"/>
      <c r="C31" s="3112" t="s">
        <v>3393</v>
      </c>
      <c r="D31" s="2561"/>
      <c r="E31" s="2561"/>
      <c r="F31" s="2561"/>
      <c r="G31" s="3095"/>
      <c r="H31" s="2838">
        <v>3.5</v>
      </c>
      <c r="I31" s="2838">
        <v>3.4</v>
      </c>
      <c r="J31" s="2838">
        <v>2.7</v>
      </c>
      <c r="K31" s="2563"/>
      <c r="L31" s="3094"/>
      <c r="M31" s="3094"/>
      <c r="N31" s="3094"/>
      <c r="O31" s="3094"/>
      <c r="P31" s="3094"/>
      <c r="Q31" s="3096"/>
    </row>
    <row r="32" spans="1:22" ht="14.25">
      <c r="A32" s="2560"/>
      <c r="B32" s="3094"/>
      <c r="C32" s="3112" t="s">
        <v>3394</v>
      </c>
      <c r="D32" s="2561"/>
      <c r="E32" s="2561"/>
      <c r="F32" s="2561"/>
      <c r="G32" s="3095"/>
      <c r="H32" s="2838">
        <v>0.41</v>
      </c>
      <c r="I32" s="2838">
        <v>0.42</v>
      </c>
      <c r="J32" s="2838">
        <v>0.43</v>
      </c>
      <c r="K32" s="2563"/>
      <c r="L32" s="3094"/>
      <c r="M32" s="3094"/>
      <c r="N32" s="3094"/>
      <c r="O32" s="3094"/>
      <c r="P32" s="3094"/>
      <c r="Q32" s="3096"/>
    </row>
    <row r="33" spans="1:17" ht="14.25">
      <c r="A33" s="2560"/>
      <c r="B33" s="3094"/>
      <c r="C33" s="3112" t="s">
        <v>3395</v>
      </c>
      <c r="D33" s="2561"/>
      <c r="E33" s="2561"/>
      <c r="F33" s="2561"/>
      <c r="G33" s="3095"/>
      <c r="H33" s="2839">
        <v>6055000000</v>
      </c>
      <c r="I33" s="2839">
        <v>3008000000</v>
      </c>
      <c r="J33" s="2839">
        <v>298075000</v>
      </c>
      <c r="K33" s="2563"/>
      <c r="L33" s="3094"/>
      <c r="M33" s="3094"/>
      <c r="N33" s="3094"/>
      <c r="O33" s="3094"/>
      <c r="P33" s="3094"/>
      <c r="Q33" s="3096"/>
    </row>
    <row r="34" spans="1:17" ht="14.25">
      <c r="A34" s="2560"/>
      <c r="B34" s="3094"/>
      <c r="C34" s="3112" t="s">
        <v>3396</v>
      </c>
      <c r="D34" s="2561"/>
      <c r="E34" s="2561"/>
      <c r="F34" s="2561"/>
      <c r="G34" s="3095"/>
      <c r="H34" s="2838">
        <v>1</v>
      </c>
      <c r="I34" s="2838">
        <v>1</v>
      </c>
      <c r="J34" s="2838">
        <v>1</v>
      </c>
      <c r="K34" s="2563"/>
      <c r="L34" s="3094"/>
      <c r="M34" s="3094"/>
      <c r="N34" s="3094"/>
      <c r="O34" s="3094"/>
      <c r="P34" s="3094"/>
      <c r="Q34" s="3096"/>
    </row>
    <row r="35" spans="1:17" ht="14.25">
      <c r="A35" s="2560"/>
      <c r="B35" s="3094"/>
      <c r="C35" s="3112" t="s">
        <v>3397</v>
      </c>
      <c r="D35" s="2561"/>
      <c r="E35" s="2561"/>
      <c r="F35" s="2561"/>
      <c r="G35" s="3095"/>
      <c r="H35" s="2838" t="s">
        <v>3235</v>
      </c>
      <c r="I35" s="2838" t="s">
        <v>3235</v>
      </c>
      <c r="J35" s="2838" t="s">
        <v>3235</v>
      </c>
      <c r="K35" s="2563"/>
      <c r="L35" s="3094"/>
      <c r="M35" s="3094"/>
      <c r="N35" s="3094"/>
      <c r="O35" s="3094"/>
      <c r="P35" s="3094"/>
      <c r="Q35" s="3096"/>
    </row>
    <row r="36" spans="1:17" ht="14.25">
      <c r="A36" s="2560"/>
      <c r="B36" s="3094"/>
      <c r="C36" s="3112" t="s">
        <v>3398</v>
      </c>
      <c r="D36" s="2561"/>
      <c r="E36" s="2561"/>
      <c r="F36" s="2561"/>
      <c r="G36" s="3095"/>
      <c r="H36" s="2838">
        <v>0</v>
      </c>
      <c r="I36" s="2838">
        <v>0</v>
      </c>
      <c r="J36" s="2838">
        <v>0</v>
      </c>
      <c r="K36" s="2563"/>
      <c r="L36" s="3094"/>
      <c r="M36" s="3094"/>
      <c r="N36" s="3094"/>
      <c r="O36" s="3094"/>
      <c r="P36" s="3094"/>
      <c r="Q36" s="3096"/>
    </row>
    <row r="37" spans="1:17" ht="14.25">
      <c r="A37" s="2560"/>
      <c r="B37" s="3094"/>
      <c r="C37" s="3112" t="s">
        <v>3399</v>
      </c>
      <c r="D37" s="2561"/>
      <c r="E37" s="2561"/>
      <c r="F37" s="2561"/>
      <c r="G37" s="3095"/>
      <c r="H37" s="2838">
        <v>0.41</v>
      </c>
      <c r="I37" s="2838">
        <v>0.42</v>
      </c>
      <c r="J37" s="2838">
        <v>0.43</v>
      </c>
      <c r="K37" s="2563"/>
      <c r="L37" s="3094"/>
      <c r="M37" s="3094"/>
      <c r="N37" s="3094"/>
      <c r="O37" s="3094"/>
      <c r="P37" s="3094"/>
      <c r="Q37" s="3096"/>
    </row>
    <row r="38" spans="1:17" ht="14.25">
      <c r="A38" s="2560"/>
      <c r="B38" s="3094"/>
      <c r="C38" s="3112" t="s">
        <v>3400</v>
      </c>
      <c r="D38" s="2561"/>
      <c r="E38" s="2561"/>
      <c r="F38" s="2561"/>
      <c r="G38" s="3095"/>
      <c r="H38" s="2838">
        <v>1</v>
      </c>
      <c r="I38" s="2838">
        <v>2</v>
      </c>
      <c r="J38" s="2838">
        <v>2</v>
      </c>
      <c r="K38" s="2563"/>
      <c r="L38" s="3094"/>
      <c r="M38" s="3094"/>
      <c r="N38" s="3094"/>
      <c r="O38" s="3094"/>
      <c r="P38" s="3094"/>
      <c r="Q38" s="3096"/>
    </row>
    <row r="39" spans="1:17" ht="14.25">
      <c r="A39" s="2560"/>
      <c r="B39" s="3094"/>
      <c r="C39" s="3112" t="s">
        <v>3395</v>
      </c>
      <c r="D39" s="2561"/>
      <c r="E39" s="2561"/>
      <c r="F39" s="2561"/>
      <c r="G39" s="3095"/>
      <c r="H39" s="2839">
        <v>6055000000</v>
      </c>
      <c r="I39" s="2839">
        <v>3008000000</v>
      </c>
      <c r="J39" s="2839">
        <v>298075000</v>
      </c>
      <c r="K39" s="2563"/>
      <c r="L39" s="3094"/>
      <c r="M39" s="3094"/>
      <c r="N39" s="3094"/>
      <c r="O39" s="3094"/>
      <c r="P39" s="3094"/>
      <c r="Q39" s="3096"/>
    </row>
    <row r="40" spans="1:17" ht="14.25">
      <c r="A40" s="2560"/>
      <c r="B40" s="3094"/>
      <c r="C40" s="3112" t="s">
        <v>3401</v>
      </c>
      <c r="D40" s="2561"/>
      <c r="E40" s="2561"/>
      <c r="F40" s="2561"/>
      <c r="G40" s="3095"/>
      <c r="H40" s="2838">
        <v>1</v>
      </c>
      <c r="I40" s="2838">
        <v>1</v>
      </c>
      <c r="J40" s="2838">
        <v>1</v>
      </c>
      <c r="K40" s="2563"/>
      <c r="L40" s="3094"/>
      <c r="M40" s="3094"/>
      <c r="N40" s="3094"/>
      <c r="O40" s="3094"/>
      <c r="P40" s="3094"/>
      <c r="Q40" s="3096"/>
    </row>
    <row r="41" spans="1:17" ht="14.25">
      <c r="A41" s="2560"/>
      <c r="B41" s="3094"/>
      <c r="C41" s="3112" t="s">
        <v>3396</v>
      </c>
      <c r="D41" s="2561"/>
      <c r="E41" s="2561"/>
      <c r="F41" s="2561"/>
      <c r="G41" s="3095"/>
      <c r="H41" s="2838">
        <v>1</v>
      </c>
      <c r="I41" s="2838">
        <v>1</v>
      </c>
      <c r="J41" s="2838">
        <v>1</v>
      </c>
      <c r="K41" s="2563"/>
      <c r="L41" s="3094"/>
      <c r="M41" s="3094"/>
      <c r="N41" s="3094"/>
      <c r="O41" s="3094"/>
      <c r="P41" s="3094"/>
      <c r="Q41" s="3096"/>
    </row>
    <row r="42" spans="1:17" ht="14.25">
      <c r="A42" s="2560"/>
      <c r="B42" s="3094"/>
      <c r="C42" s="3112" t="s">
        <v>3402</v>
      </c>
      <c r="D42" s="2561"/>
      <c r="E42" s="2561"/>
      <c r="F42" s="2561"/>
      <c r="G42" s="3095"/>
      <c r="H42" s="2838">
        <v>0</v>
      </c>
      <c r="I42" s="2838">
        <v>0</v>
      </c>
      <c r="J42" s="2838">
        <v>0</v>
      </c>
      <c r="K42" s="2563"/>
      <c r="L42" s="3094"/>
      <c r="M42" s="3094"/>
      <c r="N42" s="3094"/>
      <c r="O42" s="3094"/>
      <c r="P42" s="3094"/>
      <c r="Q42" s="3096"/>
    </row>
    <row r="43" spans="1:17" ht="14.25">
      <c r="A43" s="2560"/>
      <c r="B43" s="3094"/>
      <c r="C43" s="3112" t="s">
        <v>3403</v>
      </c>
      <c r="D43" s="2561"/>
      <c r="E43" s="2561"/>
      <c r="F43" s="2561"/>
      <c r="G43" s="3095"/>
      <c r="H43" s="2838">
        <v>0</v>
      </c>
      <c r="I43" s="2838">
        <v>0</v>
      </c>
      <c r="J43" s="2838">
        <v>0</v>
      </c>
      <c r="K43" s="2563"/>
      <c r="L43" s="3094"/>
      <c r="M43" s="3094"/>
      <c r="N43" s="3094"/>
      <c r="O43" s="3094"/>
      <c r="P43" s="3094"/>
      <c r="Q43" s="3096"/>
    </row>
    <row r="44" spans="1:17" ht="14.25">
      <c r="A44" s="2560"/>
      <c r="B44" s="3094"/>
      <c r="C44" s="3112" t="s">
        <v>3404</v>
      </c>
      <c r="D44" s="2561"/>
      <c r="E44" s="2561"/>
      <c r="F44" s="2561"/>
      <c r="G44" s="3095"/>
      <c r="H44" s="2838">
        <v>0</v>
      </c>
      <c r="I44" s="2838">
        <v>0</v>
      </c>
      <c r="J44" s="2838">
        <v>0</v>
      </c>
      <c r="K44" s="2563"/>
      <c r="L44" s="3094"/>
      <c r="M44" s="3094"/>
      <c r="N44" s="3094"/>
      <c r="O44" s="3094"/>
      <c r="P44" s="3094"/>
      <c r="Q44" s="3096"/>
    </row>
    <row r="45" spans="1:17" ht="14.25">
      <c r="A45" s="2560"/>
      <c r="B45" s="3094"/>
      <c r="C45" s="3112" t="s">
        <v>3405</v>
      </c>
      <c r="D45" s="2561"/>
      <c r="E45" s="2561"/>
      <c r="F45" s="2561"/>
      <c r="G45" s="3095"/>
      <c r="H45" s="2838">
        <v>124</v>
      </c>
      <c r="I45" s="2838">
        <v>124</v>
      </c>
      <c r="J45" s="2838">
        <v>88</v>
      </c>
      <c r="K45" s="2563"/>
      <c r="L45" s="3094"/>
      <c r="M45" s="3094"/>
      <c r="N45" s="3094"/>
      <c r="O45" s="3094"/>
      <c r="P45" s="3094"/>
      <c r="Q45" s="3096"/>
    </row>
    <row r="46" spans="1:17" ht="14.25">
      <c r="A46" s="2560"/>
      <c r="B46" s="3094"/>
      <c r="C46" s="3112" t="s">
        <v>3406</v>
      </c>
      <c r="D46" s="2561"/>
      <c r="E46" s="2561"/>
      <c r="F46" s="2561"/>
      <c r="G46" s="3095"/>
      <c r="H46" s="2838" t="s">
        <v>3235</v>
      </c>
      <c r="I46" s="2838" t="s">
        <v>3235</v>
      </c>
      <c r="J46" s="2838" t="s">
        <v>3235</v>
      </c>
      <c r="K46" s="2563"/>
      <c r="L46" s="3094"/>
      <c r="M46" s="3094"/>
      <c r="N46" s="3094"/>
      <c r="O46" s="3094"/>
      <c r="P46" s="3094"/>
      <c r="Q46" s="3096"/>
    </row>
    <row r="47" spans="1:17">
      <c r="A47" s="2560"/>
      <c r="B47" s="3094"/>
      <c r="C47" s="2561"/>
      <c r="D47" s="2561"/>
      <c r="E47" s="2561"/>
      <c r="F47" s="2561"/>
      <c r="G47" s="3095"/>
      <c r="H47" s="2562"/>
      <c r="I47" s="2562"/>
      <c r="J47" s="2562"/>
      <c r="K47" s="2563"/>
      <c r="L47" s="3094"/>
      <c r="M47" s="3094"/>
      <c r="N47" s="3094"/>
      <c r="O47" s="3094"/>
      <c r="P47" s="3094"/>
      <c r="Q47" s="3096"/>
    </row>
    <row r="48" spans="1:17">
      <c r="A48" s="2560"/>
      <c r="B48" s="2565" t="s">
        <v>3075</v>
      </c>
      <c r="C48" s="2561"/>
      <c r="D48" s="2561"/>
      <c r="E48" s="2561"/>
      <c r="F48" s="2561"/>
      <c r="G48" s="3095"/>
      <c r="H48" s="2562"/>
      <c r="I48" s="2562"/>
      <c r="J48" s="2562"/>
      <c r="K48" s="2563"/>
      <c r="L48" s="3094"/>
      <c r="M48" s="3094"/>
      <c r="N48" s="3094"/>
      <c r="O48" s="3094"/>
      <c r="P48" s="3094"/>
      <c r="Q48" s="3096"/>
    </row>
    <row r="49" spans="1:23" ht="15.75" customHeight="1">
      <c r="A49" s="3069"/>
      <c r="B49" s="3070"/>
      <c r="C49" s="3034" t="s">
        <v>3379</v>
      </c>
      <c r="D49" s="3072"/>
      <c r="E49" s="3072"/>
      <c r="F49" s="3072"/>
      <c r="G49" s="3072"/>
      <c r="H49" s="3073"/>
      <c r="I49" s="3073"/>
      <c r="J49" s="3073"/>
      <c r="K49" s="3073"/>
      <c r="L49" s="3074"/>
      <c r="M49" s="3074"/>
      <c r="N49" s="3074"/>
      <c r="O49" s="3075"/>
      <c r="P49" s="3075"/>
      <c r="Q49" s="3067"/>
      <c r="R49" s="3068"/>
      <c r="W49" s="2358"/>
    </row>
    <row r="50" spans="1:23" ht="15.75" customHeight="1">
      <c r="A50" s="3069"/>
      <c r="B50" s="3070"/>
      <c r="C50" s="3093" t="s">
        <v>3380</v>
      </c>
      <c r="D50" s="3072"/>
      <c r="E50" s="3072"/>
      <c r="F50" s="3072"/>
      <c r="G50" s="3072"/>
      <c r="H50" s="3073"/>
      <c r="I50" s="3073"/>
      <c r="J50" s="3073"/>
      <c r="K50" s="3073"/>
      <c r="L50" s="3074"/>
      <c r="M50" s="3074"/>
      <c r="N50" s="3074"/>
      <c r="O50" s="3075"/>
      <c r="P50" s="3075"/>
      <c r="Q50" s="3067"/>
      <c r="R50" s="3068"/>
      <c r="W50" s="2358"/>
    </row>
    <row r="51" spans="1:23" ht="15.75" customHeight="1">
      <c r="A51" s="3069"/>
      <c r="B51" s="3070"/>
      <c r="C51" s="3034" t="s">
        <v>3381</v>
      </c>
      <c r="D51" s="3072"/>
      <c r="E51" s="3072"/>
      <c r="F51" s="3072"/>
      <c r="G51" s="3072"/>
      <c r="H51" s="3073"/>
      <c r="I51" s="3073"/>
      <c r="J51" s="3073"/>
      <c r="K51" s="3073"/>
      <c r="L51" s="3074"/>
      <c r="M51" s="3074"/>
      <c r="N51" s="3074"/>
      <c r="O51" s="3075"/>
      <c r="P51" s="3075"/>
      <c r="Q51" s="3067"/>
      <c r="R51" s="3068"/>
      <c r="W51" s="2358"/>
    </row>
    <row r="52" spans="1:23">
      <c r="A52" s="2560"/>
      <c r="B52" s="3094"/>
      <c r="C52" s="2561"/>
      <c r="D52" s="2561"/>
      <c r="E52" s="2561"/>
      <c r="F52" s="2561"/>
      <c r="G52" s="3095"/>
      <c r="H52" s="2562"/>
      <c r="I52" s="2562"/>
      <c r="J52" s="2562"/>
      <c r="K52" s="2563"/>
      <c r="L52" s="3094"/>
      <c r="M52" s="3094"/>
      <c r="N52" s="3094"/>
      <c r="O52" s="3094"/>
      <c r="P52" s="3094"/>
      <c r="Q52" s="3096"/>
    </row>
    <row r="53" spans="1:23">
      <c r="A53" s="862"/>
      <c r="B53" s="863" t="s">
        <v>3092</v>
      </c>
      <c r="C53" s="864"/>
      <c r="D53" s="662"/>
      <c r="E53" s="662"/>
      <c r="F53" s="865"/>
      <c r="G53" s="2294"/>
      <c r="H53" s="1251"/>
      <c r="I53" s="1251"/>
      <c r="J53" s="1251"/>
      <c r="K53" s="2295"/>
      <c r="L53" s="2296"/>
      <c r="M53" s="2296"/>
      <c r="N53" s="2296"/>
      <c r="O53" s="2296"/>
      <c r="P53" s="2297"/>
      <c r="Q53" s="2298"/>
    </row>
    <row r="54" spans="1:23" ht="14.25" customHeight="1">
      <c r="A54" s="862"/>
      <c r="B54" s="867"/>
      <c r="C54" s="663" t="s">
        <v>405</v>
      </c>
      <c r="D54" s="662"/>
      <c r="E54" s="662"/>
      <c r="F54" s="664"/>
      <c r="G54" s="2299"/>
      <c r="H54" s="1252"/>
      <c r="I54" s="1252"/>
      <c r="J54" s="1252"/>
      <c r="K54" s="2295"/>
      <c r="L54" s="2296"/>
      <c r="M54" s="2296"/>
      <c r="N54" s="2296"/>
      <c r="O54" s="2296"/>
      <c r="P54" s="2297"/>
      <c r="Q54" s="2298"/>
    </row>
    <row r="55" spans="1:23" ht="14.25" customHeight="1">
      <c r="A55" s="862"/>
      <c r="B55" s="867"/>
      <c r="C55" s="864"/>
      <c r="D55" s="662" t="s">
        <v>406</v>
      </c>
      <c r="E55" s="662"/>
      <c r="F55" s="865"/>
      <c r="G55" s="2294"/>
      <c r="H55" s="1251"/>
      <c r="I55" s="1251"/>
      <c r="J55" s="1251"/>
      <c r="K55" s="2295"/>
      <c r="L55" s="2296"/>
      <c r="M55" s="2296"/>
      <c r="N55" s="2296"/>
      <c r="O55" s="2296"/>
      <c r="P55" s="2297"/>
      <c r="Q55" s="2298"/>
    </row>
    <row r="56" spans="1:23" ht="14.25" customHeight="1">
      <c r="A56" s="862"/>
      <c r="B56" s="867"/>
      <c r="C56" s="864"/>
      <c r="D56" s="662"/>
      <c r="E56" s="663" t="s">
        <v>609</v>
      </c>
      <c r="F56" s="865"/>
      <c r="G56" s="1253"/>
      <c r="H56" s="1253"/>
      <c r="I56" s="1253"/>
      <c r="J56" s="1253"/>
      <c r="K56" s="1253"/>
      <c r="L56" s="1253"/>
      <c r="M56" s="1253"/>
      <c r="N56" s="1253"/>
      <c r="O56" s="1253"/>
      <c r="P56" s="2300"/>
      <c r="Q56" s="2301"/>
    </row>
    <row r="57" spans="1:23" ht="14.25" customHeight="1">
      <c r="A57" s="862"/>
      <c r="B57" s="867"/>
      <c r="C57" s="864"/>
      <c r="D57" s="662"/>
      <c r="E57" s="662" t="s">
        <v>1221</v>
      </c>
      <c r="F57" s="662"/>
      <c r="G57" s="1253"/>
      <c r="H57" s="1253"/>
      <c r="I57" s="1253"/>
      <c r="J57" s="1253"/>
      <c r="K57" s="1253"/>
      <c r="L57" s="1253"/>
      <c r="M57" s="1253"/>
      <c r="N57" s="1253"/>
      <c r="O57" s="1253"/>
      <c r="P57" s="2300"/>
      <c r="Q57" s="2301"/>
    </row>
    <row r="58" spans="1:23" ht="14.25" customHeight="1">
      <c r="A58" s="862"/>
      <c r="B58" s="867"/>
      <c r="C58" s="864"/>
      <c r="D58" s="662"/>
      <c r="E58" s="662" t="s">
        <v>1644</v>
      </c>
      <c r="F58" s="662"/>
      <c r="G58" s="1253"/>
      <c r="H58" s="1253"/>
      <c r="I58" s="1253"/>
      <c r="J58" s="1253"/>
      <c r="K58" s="1253"/>
      <c r="L58" s="1253"/>
      <c r="M58" s="1253"/>
      <c r="N58" s="1253"/>
      <c r="O58" s="1253"/>
      <c r="P58" s="2300"/>
      <c r="Q58" s="2301"/>
    </row>
    <row r="59" spans="1:23" ht="14.25" customHeight="1">
      <c r="A59" s="862"/>
      <c r="B59" s="867"/>
      <c r="C59" s="864"/>
      <c r="D59" s="662"/>
      <c r="E59" s="662" t="s">
        <v>1645</v>
      </c>
      <c r="F59" s="865"/>
      <c r="G59" s="1254"/>
      <c r="H59" s="1254"/>
      <c r="I59" s="1254"/>
      <c r="J59" s="1254"/>
      <c r="K59" s="1254"/>
      <c r="L59" s="1254"/>
      <c r="M59" s="1254"/>
      <c r="N59" s="1254"/>
      <c r="O59" s="1254"/>
      <c r="P59" s="2300"/>
      <c r="Q59" s="2301"/>
    </row>
    <row r="60" spans="1:23" ht="14.25" customHeight="1">
      <c r="A60" s="862"/>
      <c r="B60" s="867"/>
      <c r="C60" s="864"/>
      <c r="D60" s="662"/>
      <c r="E60" s="868" t="s">
        <v>2482</v>
      </c>
      <c r="F60" s="869"/>
      <c r="G60" s="1255"/>
      <c r="H60" s="1255"/>
      <c r="I60" s="1255"/>
      <c r="J60" s="1255"/>
      <c r="K60" s="1255"/>
      <c r="L60" s="1255"/>
      <c r="M60" s="1255"/>
      <c r="N60" s="1255"/>
      <c r="O60" s="1255"/>
      <c r="P60" s="2300"/>
      <c r="Q60" s="2301"/>
    </row>
    <row r="61" spans="1:23" ht="14.25" customHeight="1">
      <c r="A61" s="862"/>
      <c r="B61" s="867"/>
      <c r="C61" s="864"/>
      <c r="D61" s="662"/>
      <c r="E61" s="870"/>
      <c r="F61" s="870" t="s">
        <v>2464</v>
      </c>
      <c r="G61" s="1255"/>
      <c r="H61" s="1255"/>
      <c r="I61" s="1255"/>
      <c r="J61" s="1255"/>
      <c r="K61" s="1255"/>
      <c r="L61" s="1255"/>
      <c r="M61" s="1255"/>
      <c r="N61" s="1255"/>
      <c r="O61" s="1255"/>
      <c r="P61" s="2300"/>
      <c r="Q61" s="2301"/>
    </row>
    <row r="62" spans="1:23" ht="14.25" customHeight="1">
      <c r="A62" s="862"/>
      <c r="B62" s="867"/>
      <c r="C62" s="864"/>
      <c r="D62" s="662"/>
      <c r="E62" s="870"/>
      <c r="F62" s="870" t="s">
        <v>2483</v>
      </c>
      <c r="G62" s="1255"/>
      <c r="H62" s="1255"/>
      <c r="I62" s="1255"/>
      <c r="J62" s="1255"/>
      <c r="K62" s="1255"/>
      <c r="L62" s="1255"/>
      <c r="M62" s="1255"/>
      <c r="N62" s="1255"/>
      <c r="O62" s="1255"/>
      <c r="P62" s="2300"/>
      <c r="Q62" s="2301"/>
    </row>
    <row r="63" spans="1:23" ht="14.25" customHeight="1">
      <c r="A63" s="862"/>
      <c r="B63" s="867"/>
      <c r="C63" s="864"/>
      <c r="D63" s="662"/>
      <c r="E63" s="870"/>
      <c r="F63" s="870" t="s">
        <v>2484</v>
      </c>
      <c r="G63" s="1255"/>
      <c r="H63" s="1255"/>
      <c r="I63" s="1255"/>
      <c r="J63" s="1255"/>
      <c r="K63" s="1255"/>
      <c r="L63" s="1255"/>
      <c r="M63" s="1255"/>
      <c r="N63" s="1255"/>
      <c r="O63" s="1255"/>
      <c r="P63" s="2300"/>
      <c r="Q63" s="2301"/>
    </row>
    <row r="64" spans="1:23" ht="14.25" customHeight="1">
      <c r="A64" s="862"/>
      <c r="B64" s="867"/>
      <c r="C64" s="864"/>
      <c r="D64" s="662"/>
      <c r="E64" s="868" t="s">
        <v>2485</v>
      </c>
      <c r="F64" s="869"/>
      <c r="G64" s="1255"/>
      <c r="H64" s="1255"/>
      <c r="I64" s="1255"/>
      <c r="J64" s="1255"/>
      <c r="K64" s="1255"/>
      <c r="L64" s="1255"/>
      <c r="M64" s="1255"/>
      <c r="N64" s="1255"/>
      <c r="O64" s="1255"/>
      <c r="P64" s="2300"/>
      <c r="Q64" s="2301"/>
    </row>
    <row r="65" spans="1:17" ht="14.25" customHeight="1">
      <c r="A65" s="862"/>
      <c r="B65" s="867"/>
      <c r="C65" s="864"/>
      <c r="D65" s="662"/>
      <c r="E65" s="870"/>
      <c r="F65" s="870" t="s">
        <v>2465</v>
      </c>
      <c r="G65" s="1255"/>
      <c r="H65" s="1255"/>
      <c r="I65" s="1255"/>
      <c r="J65" s="1255"/>
      <c r="K65" s="1255"/>
      <c r="L65" s="1255"/>
      <c r="M65" s="1255"/>
      <c r="N65" s="1255"/>
      <c r="O65" s="1255"/>
      <c r="P65" s="2300"/>
      <c r="Q65" s="2301"/>
    </row>
    <row r="66" spans="1:17" ht="14.25" customHeight="1">
      <c r="A66" s="862"/>
      <c r="B66" s="867"/>
      <c r="C66" s="864"/>
      <c r="D66" s="662"/>
      <c r="E66" s="870"/>
      <c r="F66" s="870" t="s">
        <v>2486</v>
      </c>
      <c r="G66" s="1255"/>
      <c r="H66" s="1255"/>
      <c r="I66" s="1255"/>
      <c r="J66" s="1255"/>
      <c r="K66" s="1255"/>
      <c r="L66" s="1255"/>
      <c r="M66" s="1255"/>
      <c r="N66" s="1255"/>
      <c r="O66" s="1255"/>
      <c r="P66" s="2300"/>
      <c r="Q66" s="2301"/>
    </row>
    <row r="67" spans="1:17" ht="14.25" customHeight="1">
      <c r="A67" s="862"/>
      <c r="B67" s="867"/>
      <c r="C67" s="864"/>
      <c r="D67" s="662"/>
      <c r="E67" s="868" t="s">
        <v>2487</v>
      </c>
      <c r="F67" s="871"/>
      <c r="G67" s="1255"/>
      <c r="H67" s="1255"/>
      <c r="I67" s="1255"/>
      <c r="J67" s="1255"/>
      <c r="K67" s="1255"/>
      <c r="L67" s="1255"/>
      <c r="M67" s="1255"/>
      <c r="N67" s="1255"/>
      <c r="O67" s="1255"/>
      <c r="P67" s="2300"/>
      <c r="Q67" s="2301"/>
    </row>
    <row r="68" spans="1:17" ht="14.25" customHeight="1">
      <c r="A68" s="862"/>
      <c r="B68" s="867"/>
      <c r="C68" s="864"/>
      <c r="D68" s="662"/>
      <c r="E68" s="870"/>
      <c r="F68" s="870" t="s">
        <v>1878</v>
      </c>
      <c r="G68" s="1255"/>
      <c r="H68" s="1255"/>
      <c r="I68" s="1255"/>
      <c r="J68" s="1255"/>
      <c r="K68" s="1255"/>
      <c r="L68" s="1255"/>
      <c r="M68" s="1255"/>
      <c r="N68" s="1255"/>
      <c r="O68" s="1255"/>
      <c r="P68" s="2300"/>
      <c r="Q68" s="2301"/>
    </row>
    <row r="69" spans="1:17" ht="14.25" customHeight="1">
      <c r="A69" s="862"/>
      <c r="B69" s="867"/>
      <c r="C69" s="864"/>
      <c r="D69" s="662"/>
      <c r="E69" s="868" t="s">
        <v>2488</v>
      </c>
      <c r="F69" s="871"/>
      <c r="G69" s="1255"/>
      <c r="H69" s="1255"/>
      <c r="I69" s="1255"/>
      <c r="J69" s="1255"/>
      <c r="K69" s="1255"/>
      <c r="L69" s="1255"/>
      <c r="M69" s="1255"/>
      <c r="N69" s="1255"/>
      <c r="O69" s="1255"/>
      <c r="P69" s="2300"/>
      <c r="Q69" s="2301"/>
    </row>
    <row r="70" spans="1:17" ht="14.25" customHeight="1">
      <c r="A70" s="862"/>
      <c r="B70" s="867"/>
      <c r="C70" s="864"/>
      <c r="D70" s="662"/>
      <c r="E70" s="870"/>
      <c r="F70" s="870" t="s">
        <v>2466</v>
      </c>
      <c r="G70" s="1255"/>
      <c r="H70" s="1255"/>
      <c r="I70" s="1255"/>
      <c r="J70" s="1255"/>
      <c r="K70" s="1255"/>
      <c r="L70" s="1255"/>
      <c r="M70" s="1255"/>
      <c r="N70" s="1255"/>
      <c r="O70" s="1255"/>
      <c r="P70" s="2300"/>
      <c r="Q70" s="2301"/>
    </row>
    <row r="71" spans="1:17" ht="14.25" customHeight="1">
      <c r="A71" s="862"/>
      <c r="B71" s="867"/>
      <c r="C71" s="864"/>
      <c r="D71" s="662"/>
      <c r="E71" s="870"/>
      <c r="F71" s="870" t="s">
        <v>2489</v>
      </c>
      <c r="G71" s="1255"/>
      <c r="H71" s="1255"/>
      <c r="I71" s="1255"/>
      <c r="J71" s="1255"/>
      <c r="K71" s="1255"/>
      <c r="L71" s="1255"/>
      <c r="M71" s="1255"/>
      <c r="N71" s="1255"/>
      <c r="O71" s="1255"/>
      <c r="P71" s="2300"/>
      <c r="Q71" s="2301"/>
    </row>
    <row r="72" spans="1:17" ht="10.5" customHeight="1">
      <c r="A72" s="862"/>
      <c r="B72" s="867"/>
      <c r="C72" s="864"/>
      <c r="D72" s="662"/>
      <c r="E72" s="870"/>
      <c r="F72" s="870"/>
      <c r="G72" s="2302"/>
      <c r="H72" s="1254"/>
      <c r="I72" s="1254"/>
      <c r="J72" s="1254"/>
      <c r="K72" s="2303"/>
      <c r="L72" s="2303"/>
      <c r="M72" s="2303"/>
      <c r="N72" s="2303"/>
      <c r="O72" s="2303"/>
      <c r="P72" s="2300"/>
      <c r="Q72" s="2301"/>
    </row>
    <row r="73" spans="1:17" ht="14.25" customHeight="1">
      <c r="A73" s="659"/>
      <c r="B73" s="660"/>
      <c r="C73" s="872"/>
      <c r="D73" s="662"/>
      <c r="E73" s="3664" t="s">
        <v>1879</v>
      </c>
      <c r="F73" s="3664"/>
      <c r="G73" s="1255"/>
      <c r="H73" s="1256"/>
      <c r="I73" s="1256"/>
      <c r="J73" s="1256"/>
      <c r="K73" s="1256"/>
      <c r="L73" s="1256"/>
      <c r="M73" s="1256"/>
      <c r="N73" s="1256"/>
      <c r="O73" s="1256"/>
      <c r="P73" s="2300"/>
      <c r="Q73" s="2301"/>
    </row>
    <row r="74" spans="1:17" ht="14.25" customHeight="1">
      <c r="A74" s="659"/>
      <c r="B74" s="660"/>
      <c r="C74" s="872"/>
      <c r="D74" s="662"/>
      <c r="E74" s="663"/>
      <c r="F74" s="662" t="s">
        <v>1705</v>
      </c>
      <c r="G74" s="1255"/>
      <c r="H74" s="1255"/>
      <c r="I74" s="1255"/>
      <c r="J74" s="1255"/>
      <c r="K74" s="1255"/>
      <c r="L74" s="1255"/>
      <c r="M74" s="1255"/>
      <c r="N74" s="1255"/>
      <c r="O74" s="1255"/>
      <c r="P74" s="2300"/>
      <c r="Q74" s="2301"/>
    </row>
    <row r="75" spans="1:17" ht="14.25" customHeight="1">
      <c r="A75" s="659"/>
      <c r="B75" s="660"/>
      <c r="C75" s="872"/>
      <c r="D75" s="662"/>
      <c r="E75" s="663"/>
      <c r="F75" s="662" t="s">
        <v>1707</v>
      </c>
      <c r="G75" s="1255"/>
      <c r="H75" s="1255"/>
      <c r="I75" s="1255"/>
      <c r="J75" s="1255"/>
      <c r="K75" s="1255"/>
      <c r="L75" s="1255"/>
      <c r="M75" s="1255"/>
      <c r="N75" s="1255"/>
      <c r="O75" s="1255"/>
      <c r="P75" s="2300"/>
      <c r="Q75" s="2301"/>
    </row>
    <row r="76" spans="1:17" ht="14.25" customHeight="1">
      <c r="A76" s="659"/>
      <c r="B76" s="660"/>
      <c r="C76" s="872"/>
      <c r="D76" s="662"/>
      <c r="E76" s="663"/>
      <c r="F76" s="662" t="s">
        <v>1704</v>
      </c>
      <c r="G76" s="1255"/>
      <c r="H76" s="1255"/>
      <c r="I76" s="1255"/>
      <c r="J76" s="1255"/>
      <c r="K76" s="1255"/>
      <c r="L76" s="1255"/>
      <c r="M76" s="1255"/>
      <c r="N76" s="1255"/>
      <c r="O76" s="1255"/>
      <c r="P76" s="2300"/>
      <c r="Q76" s="2301"/>
    </row>
    <row r="77" spans="1:17" ht="14.25" customHeight="1">
      <c r="A77" s="659"/>
      <c r="B77" s="660"/>
      <c r="C77" s="872"/>
      <c r="D77" s="662"/>
      <c r="E77" s="663"/>
      <c r="F77" s="662" t="s">
        <v>1703</v>
      </c>
      <c r="G77" s="1255"/>
      <c r="H77" s="1255"/>
      <c r="I77" s="1255"/>
      <c r="J77" s="1255"/>
      <c r="K77" s="1255"/>
      <c r="L77" s="1255"/>
      <c r="M77" s="1255"/>
      <c r="N77" s="1255"/>
      <c r="O77" s="1255"/>
      <c r="P77" s="2300"/>
      <c r="Q77" s="2301"/>
    </row>
    <row r="78" spans="1:17" ht="14.25" customHeight="1">
      <c r="A78" s="659"/>
      <c r="B78" s="660"/>
      <c r="C78" s="872"/>
      <c r="D78" s="662"/>
      <c r="E78" s="663"/>
      <c r="F78" s="873" t="s">
        <v>1713</v>
      </c>
      <c r="G78" s="1255"/>
      <c r="H78" s="1255"/>
      <c r="I78" s="1255"/>
      <c r="J78" s="1255"/>
      <c r="K78" s="1255"/>
      <c r="L78" s="1255"/>
      <c r="M78" s="1255"/>
      <c r="N78" s="1255"/>
      <c r="O78" s="1255"/>
      <c r="P78" s="2300"/>
      <c r="Q78" s="2301"/>
    </row>
    <row r="79" spans="1:17" ht="14.25" customHeight="1">
      <c r="A79" s="659"/>
      <c r="B79" s="660"/>
      <c r="C79" s="872"/>
      <c r="D79" s="662"/>
      <c r="E79" s="663"/>
      <c r="F79" s="662" t="s">
        <v>1709</v>
      </c>
      <c r="G79" s="1255"/>
      <c r="H79" s="1255"/>
      <c r="I79" s="1255"/>
      <c r="J79" s="1255"/>
      <c r="K79" s="1255"/>
      <c r="L79" s="1255"/>
      <c r="M79" s="1255"/>
      <c r="N79" s="1255"/>
      <c r="O79" s="1255"/>
      <c r="P79" s="2300"/>
      <c r="Q79" s="2301"/>
    </row>
    <row r="80" spans="1:17" ht="14.25" customHeight="1">
      <c r="A80" s="659"/>
      <c r="B80" s="660"/>
      <c r="C80" s="872"/>
      <c r="D80" s="662"/>
      <c r="E80" s="663"/>
      <c r="F80" s="662" t="s">
        <v>1708</v>
      </c>
      <c r="G80" s="1255"/>
      <c r="H80" s="1255"/>
      <c r="I80" s="1255"/>
      <c r="J80" s="1255"/>
      <c r="K80" s="1255"/>
      <c r="L80" s="1255"/>
      <c r="M80" s="1255"/>
      <c r="N80" s="1255"/>
      <c r="O80" s="1255"/>
      <c r="P80" s="2300"/>
      <c r="Q80" s="2301"/>
    </row>
    <row r="81" spans="1:17" ht="14.25" customHeight="1">
      <c r="A81" s="659"/>
      <c r="B81" s="660"/>
      <c r="C81" s="872"/>
      <c r="D81" s="662"/>
      <c r="E81" s="663"/>
      <c r="F81" s="662" t="s">
        <v>1706</v>
      </c>
      <c r="G81" s="1257"/>
      <c r="H81" s="1257"/>
      <c r="I81" s="1257"/>
      <c r="J81" s="1257"/>
      <c r="K81" s="1257"/>
      <c r="L81" s="1257"/>
      <c r="M81" s="1257"/>
      <c r="N81" s="1257"/>
      <c r="O81" s="1257"/>
      <c r="P81" s="2300"/>
      <c r="Q81" s="2301"/>
    </row>
    <row r="82" spans="1:17" ht="14.25" customHeight="1">
      <c r="A82" s="659"/>
      <c r="B82" s="660"/>
      <c r="C82" s="872"/>
      <c r="D82" s="662"/>
      <c r="E82" s="663"/>
      <c r="F82" s="874" t="s">
        <v>1701</v>
      </c>
      <c r="G82" s="1255"/>
      <c r="H82" s="1255"/>
      <c r="I82" s="1255"/>
      <c r="J82" s="1255"/>
      <c r="K82" s="1255"/>
      <c r="L82" s="1255"/>
      <c r="M82" s="1255"/>
      <c r="N82" s="1255"/>
      <c r="O82" s="1255"/>
      <c r="P82" s="2300"/>
      <c r="Q82" s="2301"/>
    </row>
    <row r="83" spans="1:17" ht="14.25" customHeight="1">
      <c r="A83" s="659"/>
      <c r="B83" s="660"/>
      <c r="C83" s="872"/>
      <c r="D83" s="662"/>
      <c r="E83" s="663"/>
      <c r="F83" s="662" t="s">
        <v>1702</v>
      </c>
      <c r="G83" s="1255"/>
      <c r="H83" s="1255"/>
      <c r="I83" s="1255"/>
      <c r="J83" s="1255"/>
      <c r="K83" s="1255"/>
      <c r="L83" s="1255"/>
      <c r="M83" s="1255"/>
      <c r="N83" s="1255"/>
      <c r="O83" s="1255"/>
      <c r="P83" s="2300"/>
      <c r="Q83" s="2301"/>
    </row>
    <row r="84" spans="1:17" ht="14.25" customHeight="1">
      <c r="A84" s="659"/>
      <c r="B84" s="660"/>
      <c r="C84" s="872"/>
      <c r="D84" s="662"/>
      <c r="E84" s="663"/>
      <c r="F84" s="873" t="s">
        <v>1729</v>
      </c>
      <c r="G84" s="1255"/>
      <c r="H84" s="1255"/>
      <c r="I84" s="1255"/>
      <c r="J84" s="1255"/>
      <c r="K84" s="1255"/>
      <c r="L84" s="1255"/>
      <c r="M84" s="1255"/>
      <c r="N84" s="1255"/>
      <c r="O84" s="1255"/>
      <c r="P84" s="2300"/>
      <c r="Q84" s="2301"/>
    </row>
    <row r="85" spans="1:17" ht="14.25" customHeight="1">
      <c r="A85" s="659"/>
      <c r="B85" s="660"/>
      <c r="C85" s="872"/>
      <c r="D85" s="662"/>
      <c r="E85" s="663"/>
      <c r="F85" s="662" t="s">
        <v>1689</v>
      </c>
      <c r="G85" s="1255"/>
      <c r="H85" s="1255"/>
      <c r="I85" s="1255"/>
      <c r="J85" s="1255"/>
      <c r="K85" s="1255"/>
      <c r="L85" s="1255"/>
      <c r="M85" s="1255"/>
      <c r="N85" s="1255"/>
      <c r="O85" s="1255"/>
      <c r="P85" s="2300"/>
      <c r="Q85" s="2301"/>
    </row>
    <row r="86" spans="1:17" ht="14.25" customHeight="1">
      <c r="A86" s="659"/>
      <c r="B86" s="660"/>
      <c r="C86" s="872"/>
      <c r="D86" s="662"/>
      <c r="E86" s="663"/>
      <c r="F86" s="662" t="s">
        <v>1690</v>
      </c>
      <c r="G86" s="1255"/>
      <c r="H86" s="1255"/>
      <c r="I86" s="1255"/>
      <c r="J86" s="1255"/>
      <c r="K86" s="1255"/>
      <c r="L86" s="1255"/>
      <c r="M86" s="1255"/>
      <c r="N86" s="1255"/>
      <c r="O86" s="1255"/>
      <c r="P86" s="2300"/>
      <c r="Q86" s="2301"/>
    </row>
    <row r="87" spans="1:17" ht="14.25" customHeight="1">
      <c r="A87" s="659"/>
      <c r="B87" s="660"/>
      <c r="C87" s="872"/>
      <c r="D87" s="662"/>
      <c r="E87" s="663"/>
      <c r="F87" s="662" t="s">
        <v>1710</v>
      </c>
      <c r="G87" s="1255"/>
      <c r="H87" s="1255"/>
      <c r="I87" s="1255"/>
      <c r="J87" s="1255"/>
      <c r="K87" s="1255"/>
      <c r="L87" s="1255"/>
      <c r="M87" s="1255"/>
      <c r="N87" s="1255"/>
      <c r="O87" s="1255"/>
      <c r="P87" s="2300"/>
      <c r="Q87" s="2301"/>
    </row>
    <row r="88" spans="1:17" ht="14.25" customHeight="1">
      <c r="A88" s="659"/>
      <c r="B88" s="660"/>
      <c r="C88" s="872"/>
      <c r="D88" s="662"/>
      <c r="E88" s="663"/>
      <c r="F88" s="662" t="s">
        <v>1712</v>
      </c>
      <c r="G88" s="1255"/>
      <c r="H88" s="1255"/>
      <c r="I88" s="1255"/>
      <c r="J88" s="1255"/>
      <c r="K88" s="1255"/>
      <c r="L88" s="1255"/>
      <c r="M88" s="1255"/>
      <c r="N88" s="1255"/>
      <c r="O88" s="1255"/>
      <c r="P88" s="2300"/>
      <c r="Q88" s="2301"/>
    </row>
    <row r="89" spans="1:17" ht="14.25" customHeight="1">
      <c r="A89" s="659"/>
      <c r="B89" s="660"/>
      <c r="C89" s="872"/>
      <c r="D89" s="662"/>
      <c r="E89" s="663"/>
      <c r="F89" s="662" t="s">
        <v>1711</v>
      </c>
      <c r="G89" s="1255"/>
      <c r="H89" s="1255"/>
      <c r="I89" s="1255"/>
      <c r="J89" s="1255"/>
      <c r="K89" s="1255"/>
      <c r="L89" s="1255"/>
      <c r="M89" s="1255"/>
      <c r="N89" s="1255"/>
      <c r="O89" s="1255"/>
      <c r="P89" s="2300"/>
      <c r="Q89" s="2301"/>
    </row>
    <row r="90" spans="1:17" ht="14.25" customHeight="1">
      <c r="A90" s="659"/>
      <c r="B90" s="660"/>
      <c r="C90" s="872"/>
      <c r="D90" s="662"/>
      <c r="E90" s="663"/>
      <c r="F90" s="873" t="s">
        <v>1717</v>
      </c>
      <c r="G90" s="1255"/>
      <c r="H90" s="1255"/>
      <c r="I90" s="1255"/>
      <c r="J90" s="1255"/>
      <c r="K90" s="1255"/>
      <c r="L90" s="1255"/>
      <c r="M90" s="1255"/>
      <c r="N90" s="1255"/>
      <c r="O90" s="1255"/>
      <c r="P90" s="2300"/>
      <c r="Q90" s="2301"/>
    </row>
    <row r="91" spans="1:17" ht="14.25" customHeight="1">
      <c r="A91" s="659"/>
      <c r="B91" s="660"/>
      <c r="C91" s="872"/>
      <c r="D91" s="662"/>
      <c r="E91" s="663"/>
      <c r="F91" s="662" t="s">
        <v>1691</v>
      </c>
      <c r="G91" s="1255"/>
      <c r="H91" s="1255"/>
      <c r="I91" s="1255"/>
      <c r="J91" s="1255"/>
      <c r="K91" s="1255"/>
      <c r="L91" s="1255"/>
      <c r="M91" s="1255"/>
      <c r="N91" s="1255"/>
      <c r="O91" s="1255"/>
      <c r="P91" s="2300"/>
      <c r="Q91" s="2301"/>
    </row>
    <row r="92" spans="1:17" ht="14.25" customHeight="1">
      <c r="A92" s="659"/>
      <c r="B92" s="660"/>
      <c r="C92" s="872"/>
      <c r="D92" s="662"/>
      <c r="E92" s="663"/>
      <c r="F92" s="873" t="s">
        <v>1716</v>
      </c>
      <c r="G92" s="1255"/>
      <c r="H92" s="1255"/>
      <c r="I92" s="1255"/>
      <c r="J92" s="1255"/>
      <c r="K92" s="1255"/>
      <c r="L92" s="1255"/>
      <c r="M92" s="1255"/>
      <c r="N92" s="1255"/>
      <c r="O92" s="1255"/>
      <c r="P92" s="2300"/>
      <c r="Q92" s="2301"/>
    </row>
    <row r="93" spans="1:17" ht="14.25" customHeight="1">
      <c r="A93" s="659"/>
      <c r="B93" s="660"/>
      <c r="C93" s="872"/>
      <c r="D93" s="662"/>
      <c r="E93" s="663"/>
      <c r="F93" s="662" t="s">
        <v>1698</v>
      </c>
      <c r="G93" s="1255"/>
      <c r="H93" s="1255"/>
      <c r="I93" s="1255"/>
      <c r="J93" s="1255"/>
      <c r="K93" s="1255"/>
      <c r="L93" s="1255"/>
      <c r="M93" s="1255"/>
      <c r="N93" s="1255"/>
      <c r="O93" s="1255"/>
      <c r="P93" s="2300"/>
      <c r="Q93" s="2301"/>
    </row>
    <row r="94" spans="1:17" ht="14.25" customHeight="1">
      <c r="A94" s="659"/>
      <c r="B94" s="660"/>
      <c r="C94" s="872"/>
      <c r="D94" s="662"/>
      <c r="E94" s="875"/>
      <c r="F94" s="662" t="s">
        <v>1692</v>
      </c>
      <c r="G94" s="1255"/>
      <c r="H94" s="1255"/>
      <c r="I94" s="1255"/>
      <c r="J94" s="1255"/>
      <c r="K94" s="1255"/>
      <c r="L94" s="1255"/>
      <c r="M94" s="1255"/>
      <c r="N94" s="1255"/>
      <c r="O94" s="1255"/>
      <c r="P94" s="2300"/>
      <c r="Q94" s="2301"/>
    </row>
    <row r="95" spans="1:17" ht="14.25" customHeight="1">
      <c r="A95" s="659"/>
      <c r="B95" s="660"/>
      <c r="C95" s="872"/>
      <c r="D95" s="662"/>
      <c r="E95" s="875"/>
      <c r="F95" s="662" t="s">
        <v>1699</v>
      </c>
      <c r="G95" s="1255"/>
      <c r="H95" s="1255"/>
      <c r="I95" s="1255"/>
      <c r="J95" s="1255"/>
      <c r="K95" s="1255"/>
      <c r="L95" s="1255"/>
      <c r="M95" s="1255"/>
      <c r="N95" s="1255"/>
      <c r="O95" s="1255"/>
      <c r="P95" s="2300"/>
      <c r="Q95" s="2301"/>
    </row>
    <row r="96" spans="1:17" ht="14.25" customHeight="1">
      <c r="A96" s="659"/>
      <c r="B96" s="660"/>
      <c r="C96" s="872"/>
      <c r="D96" s="662"/>
      <c r="E96" s="875"/>
      <c r="F96" s="662" t="s">
        <v>1714</v>
      </c>
      <c r="G96" s="1255"/>
      <c r="H96" s="1255"/>
      <c r="I96" s="1255"/>
      <c r="J96" s="1255"/>
      <c r="K96" s="1255"/>
      <c r="L96" s="1255"/>
      <c r="M96" s="1255"/>
      <c r="N96" s="1255"/>
      <c r="O96" s="1255"/>
      <c r="P96" s="2300"/>
      <c r="Q96" s="2301"/>
    </row>
    <row r="97" spans="1:17" ht="14.25" customHeight="1">
      <c r="A97" s="659"/>
      <c r="B97" s="660"/>
      <c r="C97" s="872"/>
      <c r="D97" s="662"/>
      <c r="E97" s="875"/>
      <c r="F97" s="662" t="s">
        <v>1715</v>
      </c>
      <c r="G97" s="1255"/>
      <c r="H97" s="1255"/>
      <c r="I97" s="1255"/>
      <c r="J97" s="1255"/>
      <c r="K97" s="1255"/>
      <c r="L97" s="1255"/>
      <c r="M97" s="1255"/>
      <c r="N97" s="1255"/>
      <c r="O97" s="1255"/>
      <c r="P97" s="2300"/>
      <c r="Q97" s="2301"/>
    </row>
    <row r="98" spans="1:17" ht="14.25" customHeight="1">
      <c r="A98" s="659"/>
      <c r="B98" s="660"/>
      <c r="C98" s="872"/>
      <c r="D98" s="662"/>
      <c r="E98" s="875"/>
      <c r="F98" s="662" t="s">
        <v>1693</v>
      </c>
      <c r="G98" s="1255"/>
      <c r="H98" s="1255"/>
      <c r="I98" s="1255"/>
      <c r="J98" s="1255"/>
      <c r="K98" s="1255"/>
      <c r="L98" s="1255"/>
      <c r="M98" s="1255"/>
      <c r="N98" s="1255"/>
      <c r="O98" s="1255"/>
      <c r="P98" s="2300"/>
      <c r="Q98" s="2301"/>
    </row>
    <row r="99" spans="1:17" ht="14.25" customHeight="1">
      <c r="A99" s="659"/>
      <c r="B99" s="660"/>
      <c r="C99" s="872"/>
      <c r="D99" s="662"/>
      <c r="E99" s="875"/>
      <c r="F99" s="662" t="s">
        <v>1694</v>
      </c>
      <c r="G99" s="1255"/>
      <c r="H99" s="1255"/>
      <c r="I99" s="1255"/>
      <c r="J99" s="1255"/>
      <c r="K99" s="1255"/>
      <c r="L99" s="1255"/>
      <c r="M99" s="1255"/>
      <c r="N99" s="1255"/>
      <c r="O99" s="1255"/>
      <c r="P99" s="2300"/>
      <c r="Q99" s="2301"/>
    </row>
    <row r="100" spans="1:17" ht="14.25" customHeight="1">
      <c r="A100" s="659"/>
      <c r="B100" s="660"/>
      <c r="C100" s="872"/>
      <c r="D100" s="662"/>
      <c r="E100" s="875"/>
      <c r="F100" s="662" t="s">
        <v>1695</v>
      </c>
      <c r="G100" s="1255"/>
      <c r="H100" s="1255"/>
      <c r="I100" s="1255"/>
      <c r="J100" s="1255"/>
      <c r="K100" s="1255"/>
      <c r="L100" s="1255"/>
      <c r="M100" s="1255"/>
      <c r="N100" s="1255"/>
      <c r="O100" s="1255"/>
      <c r="P100" s="2300"/>
      <c r="Q100" s="2301"/>
    </row>
    <row r="101" spans="1:17" ht="14.25" customHeight="1">
      <c r="A101" s="659"/>
      <c r="B101" s="660"/>
      <c r="C101" s="872"/>
      <c r="D101" s="662"/>
      <c r="E101" s="875"/>
      <c r="F101" s="662" t="s">
        <v>1696</v>
      </c>
      <c r="G101" s="1255"/>
      <c r="H101" s="1255"/>
      <c r="I101" s="1255"/>
      <c r="J101" s="1255"/>
      <c r="K101" s="1255"/>
      <c r="L101" s="1255"/>
      <c r="M101" s="1255"/>
      <c r="N101" s="1255"/>
      <c r="O101" s="1255"/>
      <c r="P101" s="2300"/>
      <c r="Q101" s="2301"/>
    </row>
    <row r="102" spans="1:17" ht="14.25" customHeight="1">
      <c r="A102" s="659"/>
      <c r="B102" s="660"/>
      <c r="C102" s="872"/>
      <c r="D102" s="662"/>
      <c r="E102" s="875"/>
      <c r="F102" s="662" t="s">
        <v>1697</v>
      </c>
      <c r="G102" s="1255"/>
      <c r="H102" s="1255"/>
      <c r="I102" s="1255"/>
      <c r="J102" s="1255"/>
      <c r="K102" s="1255"/>
      <c r="L102" s="1255"/>
      <c r="M102" s="1255"/>
      <c r="N102" s="1255"/>
      <c r="O102" s="1255"/>
      <c r="P102" s="2300"/>
      <c r="Q102" s="2301"/>
    </row>
    <row r="103" spans="1:17" ht="14.25" customHeight="1">
      <c r="A103" s="659"/>
      <c r="B103" s="660"/>
      <c r="C103" s="872"/>
      <c r="D103" s="662"/>
      <c r="E103" s="875"/>
      <c r="F103" s="662" t="s">
        <v>1700</v>
      </c>
      <c r="G103" s="1255"/>
      <c r="H103" s="1255"/>
      <c r="I103" s="1255"/>
      <c r="J103" s="1255"/>
      <c r="K103" s="1255"/>
      <c r="L103" s="1255"/>
      <c r="M103" s="1255"/>
      <c r="N103" s="1255"/>
      <c r="O103" s="1255"/>
      <c r="P103" s="2300"/>
      <c r="Q103" s="2301"/>
    </row>
    <row r="104" spans="1:17" ht="14.25" customHeight="1">
      <c r="A104" s="659"/>
      <c r="B104" s="660"/>
      <c r="C104" s="872"/>
      <c r="D104" s="662"/>
      <c r="E104" s="875"/>
      <c r="F104" s="662" t="s">
        <v>1718</v>
      </c>
      <c r="G104" s="1255"/>
      <c r="H104" s="1255"/>
      <c r="I104" s="1255"/>
      <c r="J104" s="1255"/>
      <c r="K104" s="1255"/>
      <c r="L104" s="1255"/>
      <c r="M104" s="1255"/>
      <c r="N104" s="1255"/>
      <c r="O104" s="1255"/>
      <c r="P104" s="2300"/>
      <c r="Q104" s="2301"/>
    </row>
    <row r="105" spans="1:17" ht="14.25" customHeight="1">
      <c r="A105" s="659"/>
      <c r="B105" s="660"/>
      <c r="C105" s="872"/>
      <c r="D105" s="662"/>
      <c r="E105" s="875"/>
      <c r="F105" s="662" t="s">
        <v>1719</v>
      </c>
      <c r="G105" s="1255"/>
      <c r="H105" s="1255"/>
      <c r="I105" s="1255"/>
      <c r="J105" s="1255"/>
      <c r="K105" s="1255"/>
      <c r="L105" s="1255"/>
      <c r="M105" s="1255"/>
      <c r="N105" s="1255"/>
      <c r="O105" s="1255"/>
      <c r="P105" s="2300"/>
      <c r="Q105" s="2301"/>
    </row>
    <row r="106" spans="1:17" ht="14.25" customHeight="1">
      <c r="A106" s="659"/>
      <c r="B106" s="660"/>
      <c r="C106" s="872"/>
      <c r="D106" s="662"/>
      <c r="E106" s="875"/>
      <c r="F106" s="662" t="s">
        <v>1720</v>
      </c>
      <c r="G106" s="1255"/>
      <c r="H106" s="1255"/>
      <c r="I106" s="1255"/>
      <c r="J106" s="1255"/>
      <c r="K106" s="1255"/>
      <c r="L106" s="1255"/>
      <c r="M106" s="1255"/>
      <c r="N106" s="1255"/>
      <c r="O106" s="1255"/>
      <c r="P106" s="2300"/>
      <c r="Q106" s="2301"/>
    </row>
    <row r="107" spans="1:17" ht="14.25" customHeight="1">
      <c r="A107" s="659"/>
      <c r="B107" s="660"/>
      <c r="C107" s="872"/>
      <c r="D107" s="662"/>
      <c r="E107" s="875"/>
      <c r="F107" s="662" t="s">
        <v>1721</v>
      </c>
      <c r="G107" s="1255"/>
      <c r="H107" s="1255"/>
      <c r="I107" s="1255"/>
      <c r="J107" s="1255"/>
      <c r="K107" s="1255"/>
      <c r="L107" s="1255"/>
      <c r="M107" s="1255"/>
      <c r="N107" s="1255"/>
      <c r="O107" s="1255"/>
      <c r="P107" s="2300"/>
      <c r="Q107" s="2301"/>
    </row>
    <row r="108" spans="1:17" ht="14.25" customHeight="1">
      <c r="A108" s="659"/>
      <c r="B108" s="660"/>
      <c r="C108" s="872"/>
      <c r="D108" s="662"/>
      <c r="E108" s="875"/>
      <c r="F108" s="662" t="s">
        <v>1722</v>
      </c>
      <c r="G108" s="1255"/>
      <c r="H108" s="1255"/>
      <c r="I108" s="1255"/>
      <c r="J108" s="1255"/>
      <c r="K108" s="1255"/>
      <c r="L108" s="1255"/>
      <c r="M108" s="1255"/>
      <c r="N108" s="1255"/>
      <c r="O108" s="1255"/>
      <c r="P108" s="2300"/>
      <c r="Q108" s="2301"/>
    </row>
    <row r="109" spans="1:17" ht="14.25" customHeight="1">
      <c r="A109" s="659"/>
      <c r="B109" s="660"/>
      <c r="C109" s="872"/>
      <c r="D109" s="662"/>
      <c r="E109" s="875"/>
      <c r="F109" s="662" t="s">
        <v>1723</v>
      </c>
      <c r="G109" s="1255"/>
      <c r="H109" s="1255"/>
      <c r="I109" s="1255"/>
      <c r="J109" s="1255"/>
      <c r="K109" s="1255"/>
      <c r="L109" s="1255"/>
      <c r="M109" s="1255"/>
      <c r="N109" s="1255"/>
      <c r="O109" s="1255"/>
      <c r="P109" s="2300"/>
      <c r="Q109" s="2301"/>
    </row>
    <row r="110" spans="1:17" ht="14.25" customHeight="1">
      <c r="A110" s="659"/>
      <c r="B110" s="660"/>
      <c r="C110" s="872"/>
      <c r="D110" s="662"/>
      <c r="E110" s="875"/>
      <c r="F110" s="662" t="s">
        <v>1724</v>
      </c>
      <c r="G110" s="1255"/>
      <c r="H110" s="1255"/>
      <c r="I110" s="1255"/>
      <c r="J110" s="1255"/>
      <c r="K110" s="1255"/>
      <c r="L110" s="1255"/>
      <c r="M110" s="1255"/>
      <c r="N110" s="1255"/>
      <c r="O110" s="1255"/>
      <c r="P110" s="2300"/>
      <c r="Q110" s="2301"/>
    </row>
    <row r="111" spans="1:17" ht="14.25" customHeight="1">
      <c r="A111" s="659"/>
      <c r="B111" s="660"/>
      <c r="C111" s="872"/>
      <c r="D111" s="662"/>
      <c r="E111" s="875"/>
      <c r="F111" s="662" t="s">
        <v>1725</v>
      </c>
      <c r="G111" s="1255"/>
      <c r="H111" s="1255"/>
      <c r="I111" s="1255"/>
      <c r="J111" s="1255"/>
      <c r="K111" s="1255"/>
      <c r="L111" s="1255"/>
      <c r="M111" s="1255"/>
      <c r="N111" s="1255"/>
      <c r="O111" s="1255"/>
      <c r="P111" s="2300"/>
      <c r="Q111" s="2301"/>
    </row>
    <row r="112" spans="1:17" ht="14.25" customHeight="1">
      <c r="A112" s="659"/>
      <c r="B112" s="660"/>
      <c r="C112" s="872"/>
      <c r="D112" s="662"/>
      <c r="E112" s="875"/>
      <c r="F112" s="662" t="s">
        <v>1726</v>
      </c>
      <c r="G112" s="1255"/>
      <c r="H112" s="1255"/>
      <c r="I112" s="1255"/>
      <c r="J112" s="1255"/>
      <c r="K112" s="1255"/>
      <c r="L112" s="1255"/>
      <c r="M112" s="1255"/>
      <c r="N112" s="1255"/>
      <c r="O112" s="1255"/>
      <c r="P112" s="2300"/>
      <c r="Q112" s="2301"/>
    </row>
    <row r="113" spans="1:17" ht="14.25" customHeight="1">
      <c r="A113" s="659"/>
      <c r="B113" s="660"/>
      <c r="C113" s="872"/>
      <c r="D113" s="662"/>
      <c r="E113" s="875"/>
      <c r="F113" s="662" t="s">
        <v>1727</v>
      </c>
      <c r="G113" s="1255"/>
      <c r="H113" s="1255"/>
      <c r="I113" s="1255"/>
      <c r="J113" s="1255"/>
      <c r="K113" s="1255"/>
      <c r="L113" s="1255"/>
      <c r="M113" s="1255"/>
      <c r="N113" s="1255"/>
      <c r="O113" s="1255"/>
      <c r="P113" s="2300"/>
      <c r="Q113" s="2301"/>
    </row>
    <row r="114" spans="1:17" ht="14.25" customHeight="1">
      <c r="A114" s="659"/>
      <c r="B114" s="660"/>
      <c r="C114" s="872"/>
      <c r="D114" s="662"/>
      <c r="E114" s="875"/>
      <c r="F114" s="662" t="s">
        <v>1728</v>
      </c>
      <c r="G114" s="1255"/>
      <c r="H114" s="1255"/>
      <c r="I114" s="1255"/>
      <c r="J114" s="1255"/>
      <c r="K114" s="1255"/>
      <c r="L114" s="1255"/>
      <c r="M114" s="1255"/>
      <c r="N114" s="1255"/>
      <c r="O114" s="1255"/>
      <c r="P114" s="2300"/>
      <c r="Q114" s="2301"/>
    </row>
    <row r="115" spans="1:17" ht="14.25" customHeight="1">
      <c r="A115" s="659"/>
      <c r="B115" s="660"/>
      <c r="C115" s="872"/>
      <c r="D115" s="662"/>
      <c r="E115" s="875"/>
      <c r="F115" s="662" t="s">
        <v>1730</v>
      </c>
      <c r="G115" s="1255"/>
      <c r="H115" s="1255"/>
      <c r="I115" s="1255"/>
      <c r="J115" s="1255"/>
      <c r="K115" s="1255"/>
      <c r="L115" s="1255"/>
      <c r="M115" s="1255"/>
      <c r="N115" s="1255"/>
      <c r="O115" s="1255"/>
      <c r="P115" s="2300"/>
      <c r="Q115" s="2301"/>
    </row>
    <row r="116" spans="1:17" ht="14.25" customHeight="1">
      <c r="A116" s="659"/>
      <c r="B116" s="660"/>
      <c r="C116" s="872"/>
      <c r="D116" s="662"/>
      <c r="E116" s="875"/>
      <c r="F116" s="662" t="s">
        <v>2490</v>
      </c>
      <c r="G116" s="1255"/>
      <c r="H116" s="1255"/>
      <c r="I116" s="1255"/>
      <c r="J116" s="1255"/>
      <c r="K116" s="1255"/>
      <c r="L116" s="1255"/>
      <c r="M116" s="1255"/>
      <c r="N116" s="1255"/>
      <c r="O116" s="1255"/>
      <c r="P116" s="2300"/>
      <c r="Q116" s="2301"/>
    </row>
    <row r="117" spans="1:17" ht="14.25" customHeight="1">
      <c r="A117" s="659"/>
      <c r="B117" s="660"/>
      <c r="C117" s="876"/>
      <c r="D117" s="662" t="s">
        <v>407</v>
      </c>
      <c r="E117" s="662"/>
      <c r="F117" s="662"/>
      <c r="G117" s="1253"/>
      <c r="H117" s="1258"/>
      <c r="I117" s="1258"/>
      <c r="J117" s="1258"/>
      <c r="K117" s="1258"/>
      <c r="L117" s="1258"/>
      <c r="M117" s="1258"/>
      <c r="N117" s="1258"/>
      <c r="O117" s="1258"/>
      <c r="P117" s="2304"/>
      <c r="Q117" s="2301"/>
    </row>
    <row r="118" spans="1:17" ht="14.25" customHeight="1">
      <c r="A118" s="659"/>
      <c r="B118" s="660"/>
      <c r="C118" s="876"/>
      <c r="D118" s="662"/>
      <c r="E118" s="662" t="s">
        <v>408</v>
      </c>
      <c r="F118" s="662"/>
      <c r="G118" s="1259"/>
      <c r="H118" s="1259"/>
      <c r="I118" s="1259"/>
      <c r="J118" s="1259"/>
      <c r="K118" s="1259"/>
      <c r="L118" s="1259"/>
      <c r="M118" s="1259"/>
      <c r="N118" s="1259"/>
      <c r="O118" s="1259"/>
      <c r="P118" s="2300"/>
      <c r="Q118" s="2301"/>
    </row>
    <row r="119" spans="1:17" ht="14.25" customHeight="1">
      <c r="A119" s="659"/>
      <c r="B119" s="660"/>
      <c r="C119" s="876"/>
      <c r="D119" s="662"/>
      <c r="E119" s="662" t="s">
        <v>1547</v>
      </c>
      <c r="F119" s="662"/>
      <c r="G119" s="1257"/>
      <c r="H119" s="1257"/>
      <c r="I119" s="1257"/>
      <c r="J119" s="1257"/>
      <c r="K119" s="1257"/>
      <c r="L119" s="1257"/>
      <c r="M119" s="1257"/>
      <c r="N119" s="1257"/>
      <c r="O119" s="1257"/>
      <c r="P119" s="2300"/>
      <c r="Q119" s="2301"/>
    </row>
    <row r="120" spans="1:17" ht="14.25" customHeight="1">
      <c r="A120" s="659"/>
      <c r="B120" s="660"/>
      <c r="C120" s="876"/>
      <c r="D120" s="662"/>
      <c r="E120" s="662" t="s">
        <v>1548</v>
      </c>
      <c r="F120" s="662"/>
      <c r="G120" s="1257"/>
      <c r="H120" s="1257"/>
      <c r="I120" s="1257"/>
      <c r="J120" s="1257"/>
      <c r="K120" s="1257"/>
      <c r="L120" s="1257"/>
      <c r="M120" s="1257"/>
      <c r="N120" s="1257"/>
      <c r="O120" s="1257"/>
      <c r="P120" s="2300"/>
      <c r="Q120" s="2301"/>
    </row>
    <row r="121" spans="1:17" ht="14.25" customHeight="1">
      <c r="A121" s="659"/>
      <c r="B121" s="660"/>
      <c r="C121" s="876"/>
      <c r="D121" s="662"/>
      <c r="E121" s="662" t="s">
        <v>409</v>
      </c>
      <c r="F121" s="662"/>
      <c r="G121" s="1253"/>
      <c r="H121" s="1258"/>
      <c r="I121" s="1258"/>
      <c r="J121" s="1258"/>
      <c r="K121" s="2305"/>
      <c r="L121" s="2305"/>
      <c r="M121" s="2305"/>
      <c r="N121" s="2305"/>
      <c r="O121" s="1258"/>
      <c r="P121" s="2300"/>
      <c r="Q121" s="2301"/>
    </row>
    <row r="122" spans="1:17" ht="14.25" customHeight="1">
      <c r="A122" s="659"/>
      <c r="B122" s="660"/>
      <c r="C122" s="876"/>
      <c r="D122" s="662"/>
      <c r="E122" s="662" t="s">
        <v>2734</v>
      </c>
      <c r="F122" s="878"/>
      <c r="G122" s="1258"/>
      <c r="H122" s="1258"/>
      <c r="I122" s="1258"/>
      <c r="J122" s="1258"/>
      <c r="K122" s="1253"/>
      <c r="L122" s="1253"/>
      <c r="M122" s="1253"/>
      <c r="N122" s="1253"/>
      <c r="O122" s="1253"/>
      <c r="P122" s="2300"/>
      <c r="Q122" s="2301"/>
    </row>
    <row r="123" spans="1:17" ht="14.25" customHeight="1">
      <c r="A123" s="659"/>
      <c r="B123" s="660"/>
      <c r="C123" s="876"/>
      <c r="D123" s="662"/>
      <c r="E123" s="662" t="s">
        <v>2735</v>
      </c>
      <c r="F123" s="878"/>
      <c r="G123" s="1258"/>
      <c r="H123" s="1258"/>
      <c r="I123" s="1258"/>
      <c r="J123" s="1258"/>
      <c r="K123" s="1253"/>
      <c r="L123" s="1253"/>
      <c r="M123" s="1253"/>
      <c r="N123" s="1253"/>
      <c r="O123" s="1253"/>
      <c r="P123" s="2300"/>
      <c r="Q123" s="2301"/>
    </row>
    <row r="124" spans="1:17" ht="14.25" customHeight="1">
      <c r="A124" s="659"/>
      <c r="B124" s="660"/>
      <c r="C124" s="545"/>
      <c r="D124" s="46"/>
      <c r="E124" s="46" t="s">
        <v>1772</v>
      </c>
      <c r="F124" s="46"/>
      <c r="G124" s="2306"/>
      <c r="H124" s="1260"/>
      <c r="I124" s="1260"/>
      <c r="J124" s="1260"/>
      <c r="K124" s="1261"/>
      <c r="L124" s="1261"/>
      <c r="M124" s="1261"/>
      <c r="N124" s="1261"/>
      <c r="O124" s="1260"/>
      <c r="P124" s="2300"/>
      <c r="Q124" s="2301"/>
    </row>
    <row r="125" spans="1:17" ht="14.25" customHeight="1">
      <c r="A125" s="659"/>
      <c r="B125" s="660"/>
      <c r="C125" s="876"/>
      <c r="D125" s="662"/>
      <c r="E125" s="46"/>
      <c r="F125" s="46" t="s">
        <v>1773</v>
      </c>
      <c r="G125" s="1261"/>
      <c r="H125" s="1261"/>
      <c r="I125" s="1261"/>
      <c r="J125" s="1261"/>
      <c r="K125" s="2307"/>
      <c r="L125" s="2307"/>
      <c r="M125" s="2307"/>
      <c r="N125" s="1261"/>
      <c r="O125" s="1261"/>
      <c r="P125" s="2300"/>
      <c r="Q125" s="2301"/>
    </row>
    <row r="126" spans="1:17" ht="14.25" customHeight="1">
      <c r="A126" s="659"/>
      <c r="B126" s="660"/>
      <c r="C126" s="876"/>
      <c r="D126" s="662"/>
      <c r="E126" s="46"/>
      <c r="F126" s="46" t="s">
        <v>1774</v>
      </c>
      <c r="G126" s="1261"/>
      <c r="H126" s="1261"/>
      <c r="I126" s="1261"/>
      <c r="J126" s="1261"/>
      <c r="K126" s="2307"/>
      <c r="L126" s="2307"/>
      <c r="M126" s="2307"/>
      <c r="N126" s="1261"/>
      <c r="O126" s="1261"/>
      <c r="P126" s="2300"/>
      <c r="Q126" s="2301"/>
    </row>
    <row r="127" spans="1:17" ht="14.25" customHeight="1">
      <c r="A127" s="659"/>
      <c r="B127" s="660"/>
      <c r="C127" s="876"/>
      <c r="D127" s="662"/>
      <c r="E127" s="46"/>
      <c r="F127" s="46" t="s">
        <v>1775</v>
      </c>
      <c r="G127" s="1261"/>
      <c r="H127" s="1261"/>
      <c r="I127" s="1261"/>
      <c r="J127" s="1261"/>
      <c r="K127" s="2307"/>
      <c r="L127" s="2307"/>
      <c r="M127" s="2307"/>
      <c r="N127" s="1261"/>
      <c r="O127" s="1261"/>
      <c r="P127" s="2300"/>
      <c r="Q127" s="2301"/>
    </row>
    <row r="128" spans="1:17" ht="14.25" customHeight="1">
      <c r="A128" s="659"/>
      <c r="B128" s="660"/>
      <c r="C128" s="876"/>
      <c r="D128" s="662"/>
      <c r="E128" s="46"/>
      <c r="F128" s="46"/>
      <c r="G128" s="2307"/>
      <c r="H128" s="1261"/>
      <c r="I128" s="1261"/>
      <c r="J128" s="1261"/>
      <c r="K128" s="1261"/>
      <c r="L128" s="1261"/>
      <c r="M128" s="1261"/>
      <c r="N128" s="1261"/>
      <c r="O128" s="1261"/>
      <c r="P128" s="2300"/>
      <c r="Q128" s="2301"/>
    </row>
    <row r="129" spans="1:17" ht="14.25" customHeight="1">
      <c r="A129" s="659"/>
      <c r="B129" s="660"/>
      <c r="C129" s="663" t="s">
        <v>1222</v>
      </c>
      <c r="D129" s="662"/>
      <c r="E129" s="662"/>
      <c r="F129" s="662"/>
      <c r="G129" s="1253"/>
      <c r="H129" s="1258"/>
      <c r="I129" s="1258"/>
      <c r="J129" s="1258"/>
      <c r="K129" s="1258"/>
      <c r="L129" s="1258"/>
      <c r="M129" s="1258"/>
      <c r="N129" s="1258"/>
      <c r="O129" s="1258"/>
      <c r="P129" s="2300"/>
      <c r="Q129" s="2301"/>
    </row>
    <row r="130" spans="1:17" ht="14.25" customHeight="1">
      <c r="A130" s="659"/>
      <c r="B130" s="660"/>
      <c r="C130" s="663"/>
      <c r="D130" s="663" t="s">
        <v>410</v>
      </c>
      <c r="E130" s="662"/>
      <c r="F130" s="662"/>
      <c r="G130" s="1262"/>
      <c r="H130" s="1262"/>
      <c r="I130" s="1262"/>
      <c r="J130" s="1262"/>
      <c r="K130" s="2308"/>
      <c r="L130" s="2308"/>
      <c r="M130" s="2308"/>
      <c r="N130" s="2308"/>
      <c r="O130" s="2308"/>
      <c r="P130" s="2300"/>
      <c r="Q130" s="2301"/>
    </row>
    <row r="131" spans="1:17" ht="14.25" customHeight="1">
      <c r="A131" s="659"/>
      <c r="B131" s="660"/>
      <c r="C131" s="872"/>
      <c r="D131" s="872"/>
      <c r="E131" s="3663" t="s">
        <v>411</v>
      </c>
      <c r="F131" s="3663"/>
      <c r="G131" s="1262"/>
      <c r="H131" s="1262"/>
      <c r="I131" s="1262"/>
      <c r="J131" s="1262"/>
      <c r="K131" s="2308"/>
      <c r="L131" s="2308"/>
      <c r="M131" s="2308"/>
      <c r="N131" s="2308"/>
      <c r="O131" s="2308"/>
      <c r="P131" s="2300"/>
      <c r="Q131" s="2301"/>
    </row>
    <row r="132" spans="1:17" ht="14.25" customHeight="1">
      <c r="A132" s="659"/>
      <c r="B132" s="660"/>
      <c r="C132" s="872"/>
      <c r="D132" s="872"/>
      <c r="E132" s="662" t="s">
        <v>67</v>
      </c>
      <c r="F132" s="662"/>
      <c r="G132" s="1262"/>
      <c r="H132" s="1262"/>
      <c r="I132" s="1262"/>
      <c r="J132" s="1262"/>
      <c r="K132" s="2308"/>
      <c r="L132" s="2308"/>
      <c r="M132" s="2308"/>
      <c r="N132" s="2308"/>
      <c r="O132" s="2308"/>
      <c r="P132" s="2300"/>
      <c r="Q132" s="2301"/>
    </row>
    <row r="133" spans="1:17" ht="14.25" customHeight="1">
      <c r="A133" s="659"/>
      <c r="B133" s="660"/>
      <c r="C133" s="663"/>
      <c r="D133" s="663" t="s">
        <v>412</v>
      </c>
      <c r="E133" s="662"/>
      <c r="F133" s="662"/>
      <c r="G133" s="1263"/>
      <c r="H133" s="1263"/>
      <c r="I133" s="1263"/>
      <c r="J133" s="1263"/>
      <c r="K133" s="2308"/>
      <c r="L133" s="2308"/>
      <c r="M133" s="2308"/>
      <c r="N133" s="2308"/>
      <c r="O133" s="2308"/>
      <c r="P133" s="2300"/>
      <c r="Q133" s="2301"/>
    </row>
    <row r="134" spans="1:17" ht="14.25" customHeight="1">
      <c r="A134" s="659"/>
      <c r="B134" s="660"/>
      <c r="C134" s="872"/>
      <c r="D134" s="872"/>
      <c r="E134" s="662" t="s">
        <v>411</v>
      </c>
      <c r="F134" s="662"/>
      <c r="G134" s="1263"/>
      <c r="H134" s="1263"/>
      <c r="I134" s="1263"/>
      <c r="J134" s="1263"/>
      <c r="K134" s="2308"/>
      <c r="L134" s="2308"/>
      <c r="M134" s="2308"/>
      <c r="N134" s="2308"/>
      <c r="O134" s="2308"/>
      <c r="P134" s="2300"/>
      <c r="Q134" s="2301"/>
    </row>
    <row r="135" spans="1:17" ht="14.25" customHeight="1">
      <c r="A135" s="659"/>
      <c r="B135" s="660"/>
      <c r="C135" s="872"/>
      <c r="D135" s="872"/>
      <c r="E135" s="662" t="s">
        <v>67</v>
      </c>
      <c r="F135" s="662"/>
      <c r="G135" s="1263"/>
      <c r="H135" s="1263"/>
      <c r="I135" s="1263"/>
      <c r="J135" s="1263"/>
      <c r="K135" s="2308"/>
      <c r="L135" s="2308"/>
      <c r="M135" s="2308"/>
      <c r="N135" s="2308"/>
      <c r="O135" s="2308"/>
      <c r="P135" s="2300"/>
      <c r="Q135" s="2301"/>
    </row>
    <row r="136" spans="1:17" ht="14.25" customHeight="1">
      <c r="A136" s="659"/>
      <c r="B136" s="660"/>
      <c r="C136" s="663"/>
      <c r="D136" s="663" t="s">
        <v>413</v>
      </c>
      <c r="E136" s="662"/>
      <c r="F136" s="662"/>
      <c r="G136" s="1253"/>
      <c r="H136" s="1258"/>
      <c r="I136" s="1258"/>
      <c r="J136" s="1258"/>
      <c r="K136" s="2305"/>
      <c r="L136" s="2305"/>
      <c r="M136" s="2305"/>
      <c r="N136" s="1258"/>
      <c r="O136" s="1258"/>
      <c r="P136" s="2300"/>
      <c r="Q136" s="2301"/>
    </row>
    <row r="137" spans="1:17" ht="14.25" customHeight="1">
      <c r="A137" s="659"/>
      <c r="B137" s="660"/>
      <c r="C137" s="872"/>
      <c r="D137" s="872"/>
      <c r="E137" s="662" t="s">
        <v>411</v>
      </c>
      <c r="F137" s="662"/>
      <c r="G137" s="1253"/>
      <c r="H137" s="1253"/>
      <c r="I137" s="1253"/>
      <c r="J137" s="1253"/>
      <c r="K137" s="1253"/>
      <c r="L137" s="1253"/>
      <c r="M137" s="1253"/>
      <c r="N137" s="1253"/>
      <c r="O137" s="1253"/>
      <c r="P137" s="2300"/>
      <c r="Q137" s="2301"/>
    </row>
    <row r="138" spans="1:17" ht="14.25" customHeight="1">
      <c r="A138" s="659"/>
      <c r="B138" s="660"/>
      <c r="C138" s="872"/>
      <c r="D138" s="872"/>
      <c r="E138" s="662" t="s">
        <v>67</v>
      </c>
      <c r="F138" s="662"/>
      <c r="G138" s="1253"/>
      <c r="H138" s="1253"/>
      <c r="I138" s="1253"/>
      <c r="J138" s="1253"/>
      <c r="K138" s="1253"/>
      <c r="L138" s="1253"/>
      <c r="M138" s="1253"/>
      <c r="N138" s="1253"/>
      <c r="O138" s="1253"/>
      <c r="P138" s="2300"/>
      <c r="Q138" s="2301"/>
    </row>
    <row r="139" spans="1:17" ht="14.25" customHeight="1">
      <c r="A139" s="659"/>
      <c r="B139" s="660"/>
      <c r="C139" s="663"/>
      <c r="D139" s="663" t="s">
        <v>414</v>
      </c>
      <c r="E139" s="663"/>
      <c r="F139" s="663"/>
      <c r="G139" s="1253"/>
      <c r="H139" s="1258"/>
      <c r="I139" s="1258"/>
      <c r="J139" s="1258"/>
      <c r="K139" s="2305"/>
      <c r="L139" s="2305"/>
      <c r="M139" s="1258"/>
      <c r="N139" s="1258"/>
      <c r="O139" s="1258"/>
      <c r="P139" s="2300"/>
      <c r="Q139" s="2301"/>
    </row>
    <row r="140" spans="1:17" ht="14.25" customHeight="1">
      <c r="A140" s="659"/>
      <c r="B140" s="660"/>
      <c r="C140" s="663"/>
      <c r="D140" s="663" t="s">
        <v>415</v>
      </c>
      <c r="E140" s="663"/>
      <c r="F140" s="663"/>
      <c r="G140" s="2302"/>
      <c r="H140" s="1254"/>
      <c r="I140" s="1254"/>
      <c r="J140" s="1254"/>
      <c r="K140" s="2309"/>
      <c r="L140" s="2309"/>
      <c r="M140" s="1254"/>
      <c r="N140" s="1254"/>
      <c r="O140" s="1254"/>
      <c r="P140" s="2300"/>
      <c r="Q140" s="2301"/>
    </row>
    <row r="141" spans="1:17" ht="14.25" customHeight="1">
      <c r="A141" s="659"/>
      <c r="B141" s="660"/>
      <c r="C141" s="663"/>
      <c r="D141" s="663"/>
      <c r="E141" s="663" t="s">
        <v>2491</v>
      </c>
      <c r="F141" s="663"/>
      <c r="G141" s="1256"/>
      <c r="H141" s="1256"/>
      <c r="I141" s="1256"/>
      <c r="J141" s="1256"/>
      <c r="K141" s="1256"/>
      <c r="L141" s="1256"/>
      <c r="M141" s="1256"/>
      <c r="N141" s="1256"/>
      <c r="O141" s="1256"/>
      <c r="P141" s="2300"/>
      <c r="Q141" s="2301"/>
    </row>
    <row r="142" spans="1:17" ht="14.25" customHeight="1">
      <c r="A142" s="659"/>
      <c r="B142" s="660"/>
      <c r="C142" s="663"/>
      <c r="D142" s="663"/>
      <c r="E142" s="663" t="s">
        <v>587</v>
      </c>
      <c r="F142" s="663"/>
      <c r="G142" s="1256"/>
      <c r="H142" s="1256"/>
      <c r="I142" s="1256"/>
      <c r="J142" s="1256"/>
      <c r="K142" s="1256"/>
      <c r="L142" s="1256"/>
      <c r="M142" s="1256"/>
      <c r="N142" s="1256"/>
      <c r="O142" s="1256"/>
      <c r="P142" s="2300"/>
      <c r="Q142" s="2301"/>
    </row>
    <row r="143" spans="1:17" ht="14.25" customHeight="1">
      <c r="A143" s="659"/>
      <c r="B143" s="660"/>
      <c r="C143" s="663"/>
      <c r="D143" s="663"/>
      <c r="E143" s="663" t="s">
        <v>588</v>
      </c>
      <c r="F143" s="663"/>
      <c r="G143" s="1256"/>
      <c r="H143" s="1256"/>
      <c r="I143" s="1256"/>
      <c r="J143" s="1256"/>
      <c r="K143" s="1256"/>
      <c r="L143" s="1256"/>
      <c r="M143" s="1256"/>
      <c r="N143" s="1256"/>
      <c r="O143" s="1256"/>
      <c r="P143" s="2300"/>
      <c r="Q143" s="2301"/>
    </row>
    <row r="144" spans="1:17" ht="14.25" customHeight="1">
      <c r="A144" s="659"/>
      <c r="B144" s="660"/>
      <c r="C144" s="663"/>
      <c r="D144" s="663"/>
      <c r="E144" s="663" t="s">
        <v>589</v>
      </c>
      <c r="F144" s="663"/>
      <c r="G144" s="1256"/>
      <c r="H144" s="1256"/>
      <c r="I144" s="1256"/>
      <c r="J144" s="1256"/>
      <c r="K144" s="1256"/>
      <c r="L144" s="1256"/>
      <c r="M144" s="1256"/>
      <c r="N144" s="1256"/>
      <c r="O144" s="1256"/>
      <c r="P144" s="2300"/>
      <c r="Q144" s="2301"/>
    </row>
    <row r="145" spans="1:17" ht="14.25" customHeight="1">
      <c r="A145" s="659"/>
      <c r="B145" s="660"/>
      <c r="C145" s="663"/>
      <c r="D145" s="663"/>
      <c r="E145" s="663" t="s">
        <v>590</v>
      </c>
      <c r="F145" s="663"/>
      <c r="G145" s="1256"/>
      <c r="H145" s="1256"/>
      <c r="I145" s="1256"/>
      <c r="J145" s="1256"/>
      <c r="K145" s="1256"/>
      <c r="L145" s="1256"/>
      <c r="M145" s="1256"/>
      <c r="N145" s="1256"/>
      <c r="O145" s="1256"/>
      <c r="P145" s="2300"/>
      <c r="Q145" s="2301"/>
    </row>
    <row r="146" spans="1:17" ht="14.25" customHeight="1">
      <c r="A146" s="659"/>
      <c r="B146" s="660"/>
      <c r="C146" s="663"/>
      <c r="D146" s="663"/>
      <c r="E146" s="663" t="s">
        <v>591</v>
      </c>
      <c r="F146" s="663"/>
      <c r="G146" s="1256"/>
      <c r="H146" s="1256"/>
      <c r="I146" s="1256"/>
      <c r="J146" s="1256"/>
      <c r="K146" s="1256"/>
      <c r="L146" s="1256"/>
      <c r="M146" s="1256"/>
      <c r="N146" s="1256"/>
      <c r="O146" s="1256"/>
      <c r="P146" s="2300"/>
      <c r="Q146" s="2301"/>
    </row>
    <row r="147" spans="1:17" ht="14.25" customHeight="1">
      <c r="A147" s="659"/>
      <c r="B147" s="660"/>
      <c r="C147" s="663"/>
      <c r="D147" s="663"/>
      <c r="E147" s="663" t="s">
        <v>593</v>
      </c>
      <c r="F147" s="663"/>
      <c r="G147" s="1256"/>
      <c r="H147" s="1256"/>
      <c r="I147" s="1256"/>
      <c r="J147" s="1256"/>
      <c r="K147" s="1256"/>
      <c r="L147" s="1256"/>
      <c r="M147" s="1256"/>
      <c r="N147" s="1256"/>
      <c r="O147" s="1256"/>
      <c r="P147" s="2300"/>
      <c r="Q147" s="2301"/>
    </row>
    <row r="148" spans="1:17" ht="14.25" customHeight="1">
      <c r="A148" s="659"/>
      <c r="B148" s="660"/>
      <c r="C148" s="663"/>
      <c r="D148" s="663"/>
      <c r="E148" s="663" t="s">
        <v>592</v>
      </c>
      <c r="F148" s="663"/>
      <c r="G148" s="1256"/>
      <c r="H148" s="1256"/>
      <c r="I148" s="1256"/>
      <c r="J148" s="1256"/>
      <c r="K148" s="1256"/>
      <c r="L148" s="1256"/>
      <c r="M148" s="1256"/>
      <c r="N148" s="1256"/>
      <c r="O148" s="1256"/>
      <c r="P148" s="2300"/>
      <c r="Q148" s="2301"/>
    </row>
    <row r="149" spans="1:17" ht="14.25" customHeight="1">
      <c r="A149" s="3063"/>
      <c r="B149" s="3064"/>
      <c r="C149" s="3065"/>
      <c r="D149" s="3065"/>
      <c r="E149" s="3065"/>
      <c r="F149" s="3065"/>
      <c r="G149" s="3066"/>
      <c r="H149" s="3066"/>
      <c r="I149" s="3066"/>
      <c r="J149" s="3066"/>
      <c r="K149" s="3066"/>
      <c r="L149" s="3066"/>
      <c r="M149" s="3066"/>
      <c r="N149" s="3066"/>
      <c r="O149" s="3066"/>
      <c r="P149" s="3067"/>
      <c r="Q149" s="3068"/>
    </row>
    <row r="254" spans="1:17" ht="10.5" customHeight="1">
      <c r="A254" s="659"/>
      <c r="B254" s="660"/>
      <c r="C254" s="872"/>
      <c r="D254" s="875"/>
      <c r="E254" s="879"/>
      <c r="F254" s="662"/>
      <c r="G254" s="1265"/>
      <c r="H254" s="1267"/>
      <c r="I254" s="1267"/>
      <c r="J254" s="1267"/>
      <c r="K254" s="2309"/>
      <c r="L254" s="2305"/>
      <c r="M254" s="1253"/>
      <c r="N254" s="1268"/>
      <c r="O254" s="1267"/>
      <c r="P254" s="2300"/>
      <c r="Q254" s="2301"/>
    </row>
    <row r="255" spans="1:17" ht="14.25" customHeight="1">
      <c r="A255" s="862"/>
      <c r="B255" s="863" t="s">
        <v>1223</v>
      </c>
      <c r="C255" s="663"/>
      <c r="D255" s="664"/>
      <c r="E255" s="662"/>
      <c r="F255" s="662"/>
      <c r="G255" s="2312"/>
      <c r="H255" s="1266"/>
      <c r="I255" s="1266"/>
      <c r="J255" s="1266"/>
      <c r="K255" s="1258"/>
      <c r="L255" s="1258"/>
      <c r="M255" s="1258"/>
      <c r="N255" s="2319"/>
      <c r="O255" s="1266"/>
      <c r="P255" s="2300"/>
      <c r="Q255" s="2301"/>
    </row>
    <row r="256" spans="1:17" ht="14.25" customHeight="1">
      <c r="A256" s="884"/>
      <c r="B256" s="885"/>
      <c r="C256" s="663" t="s">
        <v>533</v>
      </c>
      <c r="D256" s="662"/>
      <c r="E256" s="662"/>
      <c r="F256" s="663"/>
      <c r="G256" s="1265"/>
      <c r="H256" s="1267"/>
      <c r="I256" s="1267"/>
      <c r="J256" s="1267"/>
      <c r="K256" s="2305"/>
      <c r="L256" s="2305"/>
      <c r="M256" s="2305"/>
      <c r="N256" s="2305"/>
      <c r="O256" s="1267"/>
      <c r="P256" s="2300"/>
      <c r="Q256" s="2301"/>
    </row>
    <row r="257" spans="1:22" ht="14.25" customHeight="1">
      <c r="A257" s="884"/>
      <c r="B257" s="885"/>
      <c r="C257" s="663"/>
      <c r="D257" s="662" t="s">
        <v>432</v>
      </c>
      <c r="E257" s="662"/>
      <c r="F257" s="865"/>
      <c r="G257" s="1265"/>
      <c r="H257" s="1265"/>
      <c r="I257" s="1265"/>
      <c r="J257" s="1265"/>
      <c r="K257" s="1265"/>
      <c r="L257" s="1265"/>
      <c r="M257" s="1265"/>
      <c r="N257" s="1265"/>
      <c r="O257" s="1267"/>
      <c r="P257" s="2300"/>
      <c r="Q257" s="2301"/>
    </row>
    <row r="258" spans="1:22" ht="14.25" customHeight="1">
      <c r="A258" s="884"/>
      <c r="B258" s="885"/>
      <c r="C258" s="663"/>
      <c r="D258" s="662" t="s">
        <v>433</v>
      </c>
      <c r="E258" s="662"/>
      <c r="F258" s="662"/>
      <c r="G258" s="1265"/>
      <c r="H258" s="1265"/>
      <c r="I258" s="1265"/>
      <c r="J258" s="1265"/>
      <c r="K258" s="1265"/>
      <c r="L258" s="1265"/>
      <c r="M258" s="1265"/>
      <c r="N258" s="1265"/>
      <c r="O258" s="1267"/>
      <c r="P258" s="2300"/>
      <c r="Q258" s="2301"/>
    </row>
    <row r="259" spans="1:22" ht="14.25" customHeight="1">
      <c r="A259" s="884"/>
      <c r="B259" s="885"/>
      <c r="C259" s="663"/>
      <c r="D259" s="662" t="s">
        <v>434</v>
      </c>
      <c r="E259" s="662"/>
      <c r="F259" s="662"/>
      <c r="G259" s="1265"/>
      <c r="H259" s="1265"/>
      <c r="I259" s="1265"/>
      <c r="J259" s="1265"/>
      <c r="K259" s="1265"/>
      <c r="L259" s="1265"/>
      <c r="M259" s="1265"/>
      <c r="N259" s="1265"/>
      <c r="O259" s="1267"/>
      <c r="P259" s="2300"/>
      <c r="Q259" s="2301"/>
    </row>
    <row r="260" spans="1:22" ht="14.25" customHeight="1">
      <c r="A260" s="884"/>
      <c r="B260" s="885"/>
      <c r="C260" s="663"/>
      <c r="D260" s="662" t="s">
        <v>435</v>
      </c>
      <c r="E260" s="662"/>
      <c r="F260" s="662"/>
      <c r="G260" s="1265"/>
      <c r="H260" s="1265"/>
      <c r="I260" s="1265"/>
      <c r="J260" s="1265"/>
      <c r="K260" s="1265"/>
      <c r="L260" s="1265"/>
      <c r="M260" s="1265"/>
      <c r="N260" s="1265"/>
      <c r="O260" s="1267"/>
      <c r="P260" s="2300"/>
      <c r="Q260" s="2301"/>
    </row>
    <row r="261" spans="1:22" ht="14.25" customHeight="1">
      <c r="A261" s="884"/>
      <c r="B261" s="885"/>
      <c r="C261" s="663"/>
      <c r="D261" s="662" t="s">
        <v>436</v>
      </c>
      <c r="E261" s="662"/>
      <c r="F261" s="662"/>
      <c r="G261" s="1265"/>
      <c r="H261" s="1265"/>
      <c r="I261" s="1265"/>
      <c r="J261" s="1265"/>
      <c r="K261" s="1265"/>
      <c r="L261" s="1265"/>
      <c r="M261" s="1265"/>
      <c r="N261" s="1265"/>
      <c r="O261" s="1267"/>
      <c r="P261" s="2300"/>
      <c r="Q261" s="2301"/>
    </row>
    <row r="262" spans="1:22" ht="14.25" customHeight="1">
      <c r="A262" s="884"/>
      <c r="B262" s="885"/>
      <c r="C262" s="663"/>
      <c r="D262" s="662" t="s">
        <v>534</v>
      </c>
      <c r="E262" s="662"/>
      <c r="F262" s="662"/>
      <c r="G262" s="1265"/>
      <c r="H262" s="1265"/>
      <c r="I262" s="1265"/>
      <c r="J262" s="1265"/>
      <c r="K262" s="1265"/>
      <c r="L262" s="1265"/>
      <c r="M262" s="1265"/>
      <c r="N262" s="1265"/>
      <c r="O262" s="1267"/>
      <c r="P262" s="2300"/>
      <c r="Q262" s="2301"/>
    </row>
    <row r="263" spans="1:22" ht="14.25" customHeight="1">
      <c r="A263" s="884"/>
      <c r="B263" s="885"/>
      <c r="C263" s="663"/>
      <c r="D263" s="662" t="s">
        <v>639</v>
      </c>
      <c r="E263" s="662"/>
      <c r="F263" s="662"/>
      <c r="G263" s="1265"/>
      <c r="H263" s="1265"/>
      <c r="I263" s="1265"/>
      <c r="J263" s="1265"/>
      <c r="K263" s="1265"/>
      <c r="L263" s="1265"/>
      <c r="M263" s="1265"/>
      <c r="N263" s="1265"/>
      <c r="O263" s="1267"/>
      <c r="P263" s="2300"/>
      <c r="Q263" s="2301"/>
    </row>
    <row r="264" spans="1:22" ht="14.25" customHeight="1">
      <c r="A264" s="884"/>
      <c r="B264" s="885"/>
      <c r="C264" s="663" t="s">
        <v>1732</v>
      </c>
      <c r="D264" s="662"/>
      <c r="E264" s="662"/>
      <c r="F264" s="662"/>
      <c r="G264" s="1265"/>
      <c r="H264" s="1267"/>
      <c r="I264" s="1267"/>
      <c r="J264" s="1267"/>
      <c r="K264" s="2315"/>
      <c r="L264" s="2315"/>
      <c r="M264" s="2315"/>
      <c r="N264" s="2315"/>
      <c r="O264" s="1267"/>
      <c r="P264" s="2300"/>
      <c r="Q264" s="2301"/>
    </row>
    <row r="265" spans="1:22" ht="14.25" customHeight="1">
      <c r="A265" s="884"/>
      <c r="B265" s="885"/>
      <c r="C265" s="663" t="s">
        <v>1733</v>
      </c>
      <c r="D265" s="662"/>
      <c r="E265" s="662"/>
      <c r="F265" s="662"/>
      <c r="G265" s="1265"/>
      <c r="H265" s="1267"/>
      <c r="I265" s="1267"/>
      <c r="J265" s="1267"/>
      <c r="K265" s="2315"/>
      <c r="L265" s="2315"/>
      <c r="M265" s="2315"/>
      <c r="N265" s="2315"/>
      <c r="O265" s="1267"/>
      <c r="P265" s="2300"/>
      <c r="Q265" s="2301"/>
    </row>
    <row r="266" spans="1:22" ht="14.25" customHeight="1">
      <c r="A266" s="884"/>
      <c r="B266" s="885"/>
      <c r="C266" s="663" t="s">
        <v>437</v>
      </c>
      <c r="D266" s="662"/>
      <c r="E266" s="662"/>
      <c r="F266" s="662"/>
      <c r="G266" s="1265"/>
      <c r="H266" s="1267"/>
      <c r="I266" s="1267"/>
      <c r="J266" s="1267"/>
      <c r="K266" s="2315"/>
      <c r="L266" s="2315"/>
      <c r="M266" s="2315"/>
      <c r="N266" s="2315"/>
      <c r="O266" s="1267"/>
      <c r="P266" s="2300"/>
      <c r="Q266" s="2301"/>
    </row>
    <row r="267" spans="1:22" ht="14.25" customHeight="1">
      <c r="A267" s="884"/>
      <c r="B267" s="885"/>
      <c r="C267" s="663" t="s">
        <v>438</v>
      </c>
      <c r="D267" s="662"/>
      <c r="E267" s="662"/>
      <c r="F267" s="662"/>
      <c r="G267" s="1265"/>
      <c r="H267" s="1267"/>
      <c r="I267" s="1267"/>
      <c r="J267" s="1267"/>
      <c r="K267" s="2315"/>
      <c r="L267" s="2315"/>
      <c r="M267" s="2315"/>
      <c r="N267" s="2315"/>
      <c r="O267" s="1267"/>
      <c r="P267" s="2300"/>
      <c r="Q267" s="2301"/>
    </row>
    <row r="268" spans="1:22" s="70" customFormat="1" ht="14.25" customHeight="1">
      <c r="A268" s="886"/>
      <c r="B268" s="671" t="s">
        <v>1655</v>
      </c>
      <c r="C268" s="887"/>
      <c r="D268" s="873"/>
      <c r="E268" s="873"/>
      <c r="F268" s="873"/>
      <c r="G268" s="1265"/>
      <c r="H268" s="1267"/>
      <c r="I268" s="1267"/>
      <c r="J268" s="1267"/>
      <c r="K268" s="1258"/>
      <c r="L268" s="1258"/>
      <c r="M268" s="1258"/>
      <c r="N268" s="2319"/>
      <c r="O268" s="888"/>
      <c r="P268" s="2300"/>
      <c r="Q268" s="2301"/>
      <c r="R268" s="2358"/>
      <c r="S268" s="2358"/>
      <c r="T268" s="2358"/>
      <c r="U268" s="2358"/>
      <c r="V268" s="2358"/>
    </row>
    <row r="269" spans="1:22" s="70" customFormat="1" ht="14.25" customHeight="1">
      <c r="A269" s="886"/>
      <c r="B269" s="671" t="s">
        <v>1672</v>
      </c>
      <c r="C269" s="887"/>
      <c r="D269" s="873"/>
      <c r="E269" s="873"/>
      <c r="F269" s="873"/>
      <c r="G269" s="1265"/>
      <c r="H269" s="1267"/>
      <c r="I269" s="1267"/>
      <c r="J269" s="1267"/>
      <c r="K269" s="1258"/>
      <c r="L269" s="1258"/>
      <c r="M269" s="1258"/>
      <c r="N269" s="2319"/>
      <c r="O269" s="888"/>
      <c r="P269" s="2300"/>
      <c r="Q269" s="2301"/>
      <c r="R269" s="2358"/>
      <c r="S269" s="2358"/>
      <c r="T269" s="2358"/>
      <c r="U269" s="2358"/>
      <c r="V269" s="2358"/>
    </row>
    <row r="270" spans="1:22" s="70" customFormat="1" ht="14.25" customHeight="1">
      <c r="A270" s="886"/>
      <c r="B270" s="671"/>
      <c r="C270" s="887" t="s">
        <v>2151</v>
      </c>
      <c r="D270" s="873"/>
      <c r="E270" s="873"/>
      <c r="F270" s="873"/>
      <c r="G270" s="1270"/>
      <c r="H270" s="1270"/>
      <c r="I270" s="1270"/>
      <c r="J270" s="1270"/>
      <c r="K270" s="1270"/>
      <c r="L270" s="1270"/>
      <c r="M270" s="1270"/>
      <c r="N270" s="1270"/>
      <c r="O270" s="1270"/>
      <c r="P270" s="2300"/>
      <c r="Q270" s="2301"/>
      <c r="R270" s="2358"/>
      <c r="S270" s="2358"/>
      <c r="T270" s="2358"/>
      <c r="U270" s="2358"/>
      <c r="V270" s="2358"/>
    </row>
    <row r="271" spans="1:22" s="70" customFormat="1" ht="14.25" customHeight="1">
      <c r="A271" s="886"/>
      <c r="B271" s="671"/>
      <c r="C271" s="887"/>
      <c r="D271" s="873" t="s">
        <v>2152</v>
      </c>
      <c r="E271" s="873"/>
      <c r="F271" s="873"/>
      <c r="G271" s="1253"/>
      <c r="H271" s="1253"/>
      <c r="I271" s="1253"/>
      <c r="J271" s="1253"/>
      <c r="K271" s="1253"/>
      <c r="L271" s="1253"/>
      <c r="M271" s="1253"/>
      <c r="N271" s="1253"/>
      <c r="O271" s="1253"/>
      <c r="P271" s="2300"/>
      <c r="Q271" s="2301"/>
      <c r="R271" s="2358"/>
      <c r="S271" s="2358"/>
      <c r="T271" s="2358"/>
      <c r="U271" s="2358"/>
      <c r="V271" s="2358"/>
    </row>
    <row r="272" spans="1:22" s="70" customFormat="1" ht="14.25" customHeight="1">
      <c r="A272" s="886"/>
      <c r="B272" s="671"/>
      <c r="C272" s="887"/>
      <c r="D272" s="873" t="s">
        <v>2153</v>
      </c>
      <c r="E272" s="873"/>
      <c r="F272" s="873"/>
      <c r="G272" s="1253"/>
      <c r="H272" s="1253"/>
      <c r="I272" s="1253"/>
      <c r="J272" s="1253"/>
      <c r="K272" s="1253"/>
      <c r="L272" s="1253"/>
      <c r="M272" s="1253"/>
      <c r="N272" s="1253"/>
      <c r="O272" s="1253"/>
      <c r="P272" s="2300"/>
      <c r="Q272" s="2301"/>
      <c r="R272" s="2358"/>
      <c r="S272" s="2358"/>
      <c r="T272" s="2358"/>
      <c r="U272" s="2358"/>
      <c r="V272" s="2358"/>
    </row>
    <row r="273" spans="1:17" ht="14.25" customHeight="1">
      <c r="A273" s="862"/>
      <c r="B273" s="863"/>
      <c r="C273" s="663" t="s">
        <v>2154</v>
      </c>
      <c r="D273" s="662"/>
      <c r="E273" s="662"/>
      <c r="F273" s="662"/>
      <c r="G273" s="1267"/>
      <c r="H273" s="1267"/>
      <c r="I273" s="1267"/>
      <c r="J273" s="1267"/>
      <c r="K273" s="1258"/>
      <c r="L273" s="1258"/>
      <c r="M273" s="1258"/>
      <c r="N273" s="1258"/>
      <c r="O273" s="1258"/>
      <c r="P273" s="2300"/>
      <c r="Q273" s="2301"/>
    </row>
    <row r="274" spans="1:17" ht="14.25" customHeight="1">
      <c r="A274" s="889"/>
      <c r="B274" s="863"/>
      <c r="C274" s="663" t="s">
        <v>2502</v>
      </c>
      <c r="D274" s="662"/>
      <c r="E274" s="662"/>
      <c r="F274" s="663"/>
      <c r="G274" s="1265"/>
      <c r="H274" s="1267"/>
      <c r="I274" s="1267"/>
      <c r="J274" s="1267"/>
      <c r="K274" s="2309"/>
      <c r="L274" s="2309"/>
      <c r="M274" s="1254"/>
      <c r="N274" s="2319"/>
      <c r="O274" s="888"/>
      <c r="P274" s="2300"/>
      <c r="Q274" s="2301"/>
    </row>
    <row r="275" spans="1:17" ht="11.25" customHeight="1">
      <c r="A275" s="889"/>
      <c r="B275" s="863"/>
      <c r="C275" s="663"/>
      <c r="D275" s="662" t="s">
        <v>640</v>
      </c>
      <c r="E275" s="662"/>
      <c r="F275" s="663"/>
      <c r="G275" s="1265"/>
      <c r="H275" s="1267"/>
      <c r="I275" s="1267"/>
      <c r="J275" s="1267"/>
      <c r="K275" s="2309"/>
      <c r="L275" s="2309"/>
      <c r="M275" s="1254"/>
      <c r="N275" s="2319"/>
      <c r="O275" s="1267"/>
      <c r="P275" s="2300"/>
      <c r="Q275" s="2301"/>
    </row>
    <row r="276" spans="1:17" ht="14.25" customHeight="1">
      <c r="A276" s="889"/>
      <c r="B276" s="863"/>
      <c r="C276" s="663"/>
      <c r="D276" s="662" t="s">
        <v>641</v>
      </c>
      <c r="E276" s="662"/>
      <c r="F276" s="663"/>
      <c r="G276" s="1265"/>
      <c r="H276" s="1267"/>
      <c r="I276" s="1267"/>
      <c r="J276" s="1267"/>
      <c r="K276" s="2309"/>
      <c r="L276" s="2309"/>
      <c r="M276" s="1254"/>
      <c r="N276" s="2319"/>
      <c r="O276" s="888"/>
      <c r="P276" s="2300"/>
      <c r="Q276" s="2301"/>
    </row>
    <row r="277" spans="1:17" ht="14.25" customHeight="1">
      <c r="A277" s="889"/>
      <c r="B277" s="863"/>
      <c r="C277" s="663"/>
      <c r="D277" s="662"/>
      <c r="E277" s="662" t="s">
        <v>642</v>
      </c>
      <c r="F277" s="663"/>
      <c r="G277" s="1265"/>
      <c r="H277" s="1267"/>
      <c r="I277" s="1267"/>
      <c r="J277" s="1267"/>
      <c r="K277" s="2309"/>
      <c r="L277" s="2309"/>
      <c r="M277" s="2309"/>
      <c r="N277" s="2319"/>
      <c r="O277" s="1267"/>
      <c r="P277" s="2300"/>
      <c r="Q277" s="2301"/>
    </row>
    <row r="278" spans="1:17" ht="14.25" customHeight="1">
      <c r="A278" s="889"/>
      <c r="B278" s="863"/>
      <c r="C278" s="663"/>
      <c r="D278" s="662"/>
      <c r="E278" s="662" t="s">
        <v>643</v>
      </c>
      <c r="F278" s="663"/>
      <c r="G278" s="1265"/>
      <c r="H278" s="1267"/>
      <c r="I278" s="1267"/>
      <c r="J278" s="1267"/>
      <c r="K278" s="2309"/>
      <c r="L278" s="2309"/>
      <c r="M278" s="2309"/>
      <c r="N278" s="2319"/>
      <c r="O278" s="1267"/>
      <c r="P278" s="2300"/>
      <c r="Q278" s="2301"/>
    </row>
    <row r="279" spans="1:17" ht="14.25" customHeight="1">
      <c r="A279" s="889"/>
      <c r="B279" s="863"/>
      <c r="C279" s="663"/>
      <c r="D279" s="662"/>
      <c r="E279" s="662" t="s">
        <v>644</v>
      </c>
      <c r="F279" s="663"/>
      <c r="G279" s="1265"/>
      <c r="H279" s="1267"/>
      <c r="I279" s="1267"/>
      <c r="J279" s="1267"/>
      <c r="K279" s="2309"/>
      <c r="L279" s="2309"/>
      <c r="M279" s="2309"/>
      <c r="N279" s="2319"/>
      <c r="O279" s="1267"/>
      <c r="P279" s="2300"/>
      <c r="Q279" s="2301"/>
    </row>
    <row r="280" spans="1:17" ht="14.25" customHeight="1">
      <c r="A280" s="889"/>
      <c r="B280" s="863"/>
      <c r="C280" s="663"/>
      <c r="D280" s="662"/>
      <c r="E280" s="662" t="s">
        <v>645</v>
      </c>
      <c r="F280" s="663"/>
      <c r="G280" s="1265"/>
      <c r="H280" s="1267"/>
      <c r="I280" s="1267"/>
      <c r="J280" s="1267"/>
      <c r="K280" s="2309"/>
      <c r="L280" s="2309"/>
      <c r="M280" s="2309"/>
      <c r="N280" s="2319"/>
      <c r="O280" s="1267"/>
      <c r="P280" s="2300"/>
      <c r="Q280" s="2301"/>
    </row>
    <row r="281" spans="1:17" ht="14.25" customHeight="1">
      <c r="A281" s="889"/>
      <c r="B281" s="863"/>
      <c r="C281" s="663" t="s">
        <v>1248</v>
      </c>
      <c r="D281" s="662"/>
      <c r="E281" s="662"/>
      <c r="F281" s="662"/>
      <c r="G281" s="1265"/>
      <c r="H281" s="1267"/>
      <c r="I281" s="1267"/>
      <c r="J281" s="1267"/>
      <c r="K281" s="2316"/>
      <c r="L281" s="2316"/>
      <c r="M281" s="2316"/>
      <c r="N281" s="2319"/>
      <c r="O281" s="1267"/>
      <c r="P281" s="2300"/>
      <c r="Q281" s="2301"/>
    </row>
    <row r="282" spans="1:17" ht="14.25" customHeight="1">
      <c r="A282" s="889"/>
      <c r="B282" s="863"/>
      <c r="C282" s="663" t="s">
        <v>2744</v>
      </c>
      <c r="D282" s="662"/>
      <c r="E282" s="662"/>
      <c r="F282" s="662"/>
      <c r="G282" s="1265"/>
      <c r="H282" s="1267"/>
      <c r="I282" s="1267"/>
      <c r="J282" s="1267"/>
      <c r="K282" s="2309"/>
      <c r="L282" s="2309"/>
      <c r="M282" s="2309"/>
      <c r="N282" s="2319"/>
      <c r="O282" s="1267"/>
      <c r="P282" s="2300"/>
      <c r="Q282" s="2301"/>
    </row>
    <row r="283" spans="1:17" ht="14.25" customHeight="1">
      <c r="A283" s="889"/>
      <c r="B283" s="863"/>
      <c r="C283" s="663" t="s">
        <v>2155</v>
      </c>
      <c r="D283" s="662"/>
      <c r="E283" s="662"/>
      <c r="F283" s="662"/>
      <c r="G283" s="1265"/>
      <c r="H283" s="1267"/>
      <c r="I283" s="1267"/>
      <c r="J283" s="1267"/>
      <c r="K283" s="2320"/>
      <c r="L283" s="2321"/>
      <c r="M283" s="2321"/>
      <c r="N283" s="2319"/>
      <c r="O283" s="1267"/>
      <c r="P283" s="2300"/>
      <c r="Q283" s="2301"/>
    </row>
    <row r="284" spans="1:17" ht="14.25" customHeight="1">
      <c r="A284" s="889"/>
      <c r="B284" s="863"/>
      <c r="C284" s="663" t="s">
        <v>2156</v>
      </c>
      <c r="D284" s="662"/>
      <c r="E284" s="662"/>
      <c r="F284" s="662"/>
      <c r="G284" s="1265"/>
      <c r="H284" s="1267"/>
      <c r="I284" s="1267"/>
      <c r="J284" s="1267"/>
      <c r="K284" s="2309"/>
      <c r="L284" s="2309"/>
      <c r="M284" s="2309"/>
      <c r="N284" s="2319"/>
      <c r="O284" s="1267"/>
      <c r="P284" s="2300"/>
      <c r="Q284" s="2301"/>
    </row>
    <row r="285" spans="1:17" ht="14.25" customHeight="1">
      <c r="A285" s="889"/>
      <c r="B285" s="863"/>
      <c r="C285" s="663" t="s">
        <v>2157</v>
      </c>
      <c r="D285" s="662"/>
      <c r="E285" s="662"/>
      <c r="F285" s="662"/>
      <c r="G285" s="1265"/>
      <c r="H285" s="1267"/>
      <c r="I285" s="1267"/>
      <c r="J285" s="1267"/>
      <c r="K285" s="2309"/>
      <c r="L285" s="2309"/>
      <c r="M285" s="2309"/>
      <c r="N285" s="2319"/>
      <c r="O285" s="1267"/>
      <c r="P285" s="2300"/>
      <c r="Q285" s="2301"/>
    </row>
    <row r="286" spans="1:17" ht="14.25" customHeight="1">
      <c r="A286" s="889"/>
      <c r="B286" s="863"/>
      <c r="C286" s="663" t="s">
        <v>2158</v>
      </c>
      <c r="D286" s="662"/>
      <c r="E286" s="662"/>
      <c r="F286" s="662"/>
      <c r="G286" s="2322"/>
      <c r="H286" s="1271"/>
      <c r="I286" s="1271"/>
      <c r="J286" s="1271"/>
      <c r="K286" s="2323"/>
      <c r="L286" s="1273"/>
      <c r="M286" s="2324"/>
      <c r="N286" s="2325"/>
      <c r="O286" s="1271"/>
      <c r="P286" s="2300"/>
      <c r="Q286" s="2301"/>
    </row>
    <row r="287" spans="1:17" ht="27" customHeight="1">
      <c r="A287" s="890"/>
      <c r="B287" s="891"/>
      <c r="C287" s="892" t="s">
        <v>2159</v>
      </c>
      <c r="D287" s="893"/>
      <c r="E287" s="893"/>
      <c r="F287" s="893"/>
      <c r="G287" s="2326"/>
      <c r="H287" s="1272"/>
      <c r="I287" s="1272"/>
      <c r="J287" s="1272"/>
      <c r="K287" s="2327"/>
      <c r="L287" s="2327"/>
      <c r="M287" s="2328"/>
      <c r="N287" s="2329"/>
      <c r="O287" s="1272"/>
      <c r="P287" s="2330"/>
      <c r="Q287" s="2331"/>
    </row>
    <row r="288" spans="1:17" ht="14.25" customHeight="1">
      <c r="A288" s="889"/>
      <c r="B288" s="863"/>
      <c r="C288" s="663" t="s">
        <v>2160</v>
      </c>
      <c r="D288" s="662"/>
      <c r="E288" s="662"/>
      <c r="F288" s="662"/>
      <c r="G288" s="1265"/>
      <c r="H288" s="1267"/>
      <c r="I288" s="1267"/>
      <c r="J288" s="1267"/>
      <c r="K288" s="2309"/>
      <c r="L288" s="2309"/>
      <c r="M288" s="2332"/>
      <c r="N288" s="2319"/>
      <c r="O288" s="1267"/>
      <c r="P288" s="2300"/>
      <c r="Q288" s="2301"/>
    </row>
    <row r="289" spans="1:20" ht="14.25" customHeight="1">
      <c r="A289" s="889"/>
      <c r="B289" s="863"/>
      <c r="C289" s="663"/>
      <c r="D289" s="662"/>
      <c r="E289" s="662" t="s">
        <v>647</v>
      </c>
      <c r="F289" s="662" t="s">
        <v>2161</v>
      </c>
      <c r="G289" s="1265"/>
      <c r="H289" s="1267"/>
      <c r="I289" s="1267"/>
      <c r="J289" s="1267"/>
      <c r="K289" s="2309"/>
      <c r="L289" s="2309"/>
      <c r="M289" s="2332"/>
      <c r="N289" s="2319"/>
      <c r="O289" s="1267"/>
      <c r="P289" s="2300"/>
      <c r="Q289" s="2301"/>
    </row>
    <row r="290" spans="1:20" ht="14.25" customHeight="1">
      <c r="A290" s="889"/>
      <c r="B290" s="863"/>
      <c r="C290" s="663"/>
      <c r="D290" s="662"/>
      <c r="E290" s="662" t="s">
        <v>648</v>
      </c>
      <c r="F290" s="662" t="s">
        <v>2162</v>
      </c>
      <c r="G290" s="1265"/>
      <c r="H290" s="1267"/>
      <c r="I290" s="1267"/>
      <c r="J290" s="1267"/>
      <c r="K290" s="2309"/>
      <c r="L290" s="2309"/>
      <c r="M290" s="2332"/>
      <c r="N290" s="2319"/>
      <c r="O290" s="1267"/>
      <c r="P290" s="2300"/>
      <c r="Q290" s="2301"/>
    </row>
    <row r="291" spans="1:20" ht="14.25" customHeight="1">
      <c r="A291" s="889"/>
      <c r="B291" s="863"/>
      <c r="C291" s="663"/>
      <c r="D291" s="662"/>
      <c r="E291" s="662" t="s">
        <v>745</v>
      </c>
      <c r="F291" s="662" t="s">
        <v>2163</v>
      </c>
      <c r="G291" s="1265"/>
      <c r="H291" s="1267"/>
      <c r="I291" s="1267"/>
      <c r="J291" s="1267"/>
      <c r="K291" s="2309"/>
      <c r="L291" s="2309"/>
      <c r="M291" s="2332"/>
      <c r="N291" s="2319"/>
      <c r="O291" s="1267"/>
      <c r="P291" s="2300"/>
      <c r="Q291" s="2301"/>
    </row>
    <row r="292" spans="1:20" ht="12" customHeight="1">
      <c r="A292" s="889"/>
      <c r="B292" s="863"/>
      <c r="C292" s="663"/>
      <c r="D292" s="662"/>
      <c r="E292" s="662"/>
      <c r="F292" s="662"/>
      <c r="G292" s="1265"/>
      <c r="H292" s="1267"/>
      <c r="I292" s="1267"/>
      <c r="J292" s="1267"/>
      <c r="K292" s="2309"/>
      <c r="L292" s="2309"/>
      <c r="M292" s="2332"/>
      <c r="N292" s="2333"/>
      <c r="O292" s="1267"/>
      <c r="P292" s="2300"/>
      <c r="Q292" s="2301"/>
    </row>
    <row r="293" spans="1:20" ht="14.25" customHeight="1">
      <c r="A293" s="889"/>
      <c r="B293" s="863" t="s">
        <v>1673</v>
      </c>
      <c r="C293" s="663"/>
      <c r="D293" s="662"/>
      <c r="E293" s="662"/>
      <c r="F293" s="662"/>
      <c r="G293" s="1265"/>
      <c r="H293" s="1267"/>
      <c r="I293" s="1267"/>
      <c r="J293" s="1267"/>
      <c r="K293" s="2309"/>
      <c r="L293" s="2309"/>
      <c r="M293" s="2332"/>
      <c r="N293" s="2333"/>
      <c r="O293" s="1267"/>
      <c r="P293" s="2300"/>
      <c r="Q293" s="2301"/>
    </row>
    <row r="294" spans="1:20" ht="14.25" customHeight="1">
      <c r="A294" s="889"/>
      <c r="B294" s="863"/>
      <c r="C294" s="663" t="s">
        <v>1656</v>
      </c>
      <c r="D294" s="662"/>
      <c r="E294" s="662"/>
      <c r="F294" s="662"/>
      <c r="G294" s="2334"/>
      <c r="H294" s="1273"/>
      <c r="I294" s="1273"/>
      <c r="J294" s="1273"/>
      <c r="K294" s="1273"/>
      <c r="L294" s="1273"/>
      <c r="M294" s="1273"/>
      <c r="N294" s="1273"/>
      <c r="O294" s="1271"/>
      <c r="P294" s="2300"/>
      <c r="Q294" s="2301"/>
      <c r="T294" s="2359"/>
    </row>
    <row r="295" spans="1:20" ht="14.25" customHeight="1">
      <c r="A295" s="889"/>
      <c r="B295" s="863"/>
      <c r="C295" s="663"/>
      <c r="D295" s="662" t="s">
        <v>1657</v>
      </c>
      <c r="E295" s="662"/>
      <c r="F295" s="662"/>
      <c r="G295" s="2335"/>
      <c r="H295" s="1274"/>
      <c r="I295" s="1274"/>
      <c r="J295" s="1274"/>
      <c r="K295" s="2336"/>
      <c r="L295" s="1273"/>
      <c r="M295" s="2332"/>
      <c r="N295" s="1273"/>
      <c r="O295" s="1271"/>
      <c r="P295" s="2300"/>
      <c r="Q295" s="2301"/>
    </row>
    <row r="296" spans="1:20" ht="14.25" customHeight="1">
      <c r="A296" s="889"/>
      <c r="B296" s="863"/>
      <c r="C296" s="663"/>
      <c r="D296" s="662" t="s">
        <v>1658</v>
      </c>
      <c r="E296" s="662"/>
      <c r="F296" s="662"/>
      <c r="G296" s="1265"/>
      <c r="H296" s="1267"/>
      <c r="I296" s="1267"/>
      <c r="J296" s="1267"/>
      <c r="K296" s="2309"/>
      <c r="L296" s="2309"/>
      <c r="M296" s="2332"/>
      <c r="N296" s="1273"/>
      <c r="O296" s="1271"/>
      <c r="P296" s="2300"/>
      <c r="Q296" s="2301"/>
    </row>
    <row r="297" spans="1:20" ht="14.25" customHeight="1">
      <c r="A297" s="889"/>
      <c r="B297" s="863"/>
      <c r="C297" s="663"/>
      <c r="D297" s="662" t="s">
        <v>1659</v>
      </c>
      <c r="E297" s="662"/>
      <c r="F297" s="662"/>
      <c r="G297" s="2322"/>
      <c r="H297" s="1271"/>
      <c r="I297" s="1271"/>
      <c r="J297" s="1271"/>
      <c r="K297" s="1273"/>
      <c r="L297" s="2324"/>
      <c r="M297" s="2324"/>
      <c r="N297" s="1273"/>
      <c r="O297" s="1271"/>
      <c r="P297" s="2300"/>
      <c r="Q297" s="2301"/>
    </row>
    <row r="298" spans="1:20" ht="14.25" customHeight="1">
      <c r="A298" s="889"/>
      <c r="B298" s="863"/>
      <c r="C298" s="663"/>
      <c r="D298" s="662" t="s">
        <v>1660</v>
      </c>
      <c r="E298" s="662"/>
      <c r="F298" s="662"/>
      <c r="G298" s="1265"/>
      <c r="H298" s="1267"/>
      <c r="I298" s="1267"/>
      <c r="J298" s="1267"/>
      <c r="K298" s="2309"/>
      <c r="L298" s="2309"/>
      <c r="M298" s="2324"/>
      <c r="N298" s="1273"/>
      <c r="O298" s="1271"/>
      <c r="P298" s="2300"/>
      <c r="Q298" s="2301"/>
    </row>
    <row r="299" spans="1:20" ht="14.25" customHeight="1">
      <c r="A299" s="889"/>
      <c r="B299" s="863"/>
      <c r="C299" s="663"/>
      <c r="D299" s="662" t="s">
        <v>1661</v>
      </c>
      <c r="E299" s="662"/>
      <c r="F299" s="662"/>
      <c r="G299" s="2322"/>
      <c r="H299" s="1271"/>
      <c r="I299" s="1271"/>
      <c r="J299" s="1271"/>
      <c r="K299" s="1273"/>
      <c r="L299" s="1273"/>
      <c r="M299" s="2324"/>
      <c r="N299" s="1273"/>
      <c r="O299" s="1271"/>
      <c r="P299" s="2300"/>
      <c r="Q299" s="2301"/>
    </row>
    <row r="300" spans="1:20" ht="14.25" customHeight="1">
      <c r="A300" s="889"/>
      <c r="B300" s="863"/>
      <c r="C300" s="663" t="s">
        <v>1662</v>
      </c>
      <c r="D300" s="662"/>
      <c r="E300" s="662"/>
      <c r="F300" s="662"/>
      <c r="G300" s="1265"/>
      <c r="H300" s="1267"/>
      <c r="I300" s="1267"/>
      <c r="J300" s="1267"/>
      <c r="K300" s="2309"/>
      <c r="L300" s="2309"/>
      <c r="M300" s="2332"/>
      <c r="N300" s="2333"/>
      <c r="O300" s="1267"/>
      <c r="P300" s="2300"/>
      <c r="Q300" s="2301"/>
    </row>
    <row r="301" spans="1:20" ht="14.25" customHeight="1">
      <c r="A301" s="889"/>
      <c r="B301" s="863"/>
      <c r="C301" s="663"/>
      <c r="D301" s="662" t="s">
        <v>1663</v>
      </c>
      <c r="E301" s="662"/>
      <c r="F301" s="662"/>
      <c r="G301" s="2334"/>
      <c r="H301" s="1273"/>
      <c r="I301" s="1273"/>
      <c r="J301" s="1273"/>
      <c r="K301" s="1273"/>
      <c r="L301" s="1273"/>
      <c r="M301" s="1273"/>
      <c r="N301" s="1273"/>
      <c r="O301" s="1271"/>
      <c r="P301" s="2300"/>
      <c r="Q301" s="2301"/>
    </row>
    <row r="302" spans="1:20" ht="26.25" customHeight="1">
      <c r="A302" s="890"/>
      <c r="B302" s="891"/>
      <c r="C302" s="892"/>
      <c r="D302" s="893"/>
      <c r="E302" s="893" t="s">
        <v>432</v>
      </c>
      <c r="F302" s="893"/>
      <c r="G302" s="2337"/>
      <c r="H302" s="1275"/>
      <c r="I302" s="1275"/>
      <c r="J302" s="1275"/>
      <c r="K302" s="1272"/>
      <c r="L302" s="2338"/>
      <c r="M302" s="2338"/>
      <c r="N302" s="2338"/>
      <c r="O302" s="1272"/>
      <c r="P302" s="2330"/>
      <c r="Q302" s="2331"/>
    </row>
    <row r="303" spans="1:20" ht="14.25" customHeight="1">
      <c r="A303" s="889"/>
      <c r="B303" s="863"/>
      <c r="C303" s="663"/>
      <c r="D303" s="662"/>
      <c r="E303" s="662" t="s">
        <v>433</v>
      </c>
      <c r="F303" s="662"/>
      <c r="G303" s="1265"/>
      <c r="H303" s="1267"/>
      <c r="I303" s="1267"/>
      <c r="J303" s="1267"/>
      <c r="K303" s="2309"/>
      <c r="L303" s="2309"/>
      <c r="M303" s="2309"/>
      <c r="N303" s="2309"/>
      <c r="O303" s="1267"/>
      <c r="P303" s="2300"/>
      <c r="Q303" s="2301"/>
    </row>
    <row r="304" spans="1:20" ht="14.25" customHeight="1">
      <c r="A304" s="889"/>
      <c r="B304" s="863"/>
      <c r="C304" s="663"/>
      <c r="D304" s="662"/>
      <c r="E304" s="662" t="s">
        <v>434</v>
      </c>
      <c r="F304" s="662"/>
      <c r="G304" s="2322"/>
      <c r="H304" s="1271"/>
      <c r="I304" s="1271"/>
      <c r="J304" s="1271"/>
      <c r="K304" s="1273"/>
      <c r="L304" s="1273"/>
      <c r="M304" s="1273"/>
      <c r="N304" s="1273"/>
      <c r="O304" s="1267"/>
      <c r="P304" s="2300"/>
      <c r="Q304" s="2301"/>
    </row>
    <row r="305" spans="1:17" ht="14.25" customHeight="1">
      <c r="A305" s="889"/>
      <c r="B305" s="863"/>
      <c r="C305" s="663"/>
      <c r="D305" s="662"/>
      <c r="E305" s="662" t="s">
        <v>435</v>
      </c>
      <c r="F305" s="662"/>
      <c r="G305" s="1265"/>
      <c r="H305" s="1267"/>
      <c r="I305" s="1267"/>
      <c r="J305" s="1267"/>
      <c r="K305" s="2309"/>
      <c r="L305" s="2309"/>
      <c r="M305" s="2309"/>
      <c r="N305" s="2309"/>
      <c r="O305" s="1267"/>
      <c r="P305" s="2300"/>
      <c r="Q305" s="2301"/>
    </row>
    <row r="306" spans="1:17" ht="14.25" customHeight="1">
      <c r="A306" s="889"/>
      <c r="B306" s="863"/>
      <c r="C306" s="663"/>
      <c r="D306" s="662"/>
      <c r="E306" s="662" t="s">
        <v>1664</v>
      </c>
      <c r="F306" s="662"/>
      <c r="G306" s="1280"/>
      <c r="H306" s="1276"/>
      <c r="I306" s="1276"/>
      <c r="J306" s="1276"/>
      <c r="K306" s="2339"/>
      <c r="L306" s="2339"/>
      <c r="M306" s="2339"/>
      <c r="N306" s="2339"/>
      <c r="O306" s="1267"/>
      <c r="P306" s="2300"/>
      <c r="Q306" s="2301"/>
    </row>
    <row r="307" spans="1:17" ht="14.25" customHeight="1">
      <c r="A307" s="889"/>
      <c r="B307" s="863"/>
      <c r="C307" s="663"/>
      <c r="D307" s="662" t="s">
        <v>186</v>
      </c>
      <c r="E307" s="662" t="s">
        <v>1224</v>
      </c>
      <c r="F307" s="878"/>
      <c r="G307" s="1265"/>
      <c r="H307" s="1267"/>
      <c r="I307" s="1267"/>
      <c r="J307" s="1267"/>
      <c r="K307" s="2309"/>
      <c r="L307" s="2309"/>
      <c r="M307" s="2309"/>
      <c r="N307" s="2309"/>
      <c r="O307" s="1267"/>
      <c r="P307" s="2300"/>
      <c r="Q307" s="2301"/>
    </row>
    <row r="308" spans="1:17" ht="14.25" customHeight="1">
      <c r="A308" s="889"/>
      <c r="B308" s="863"/>
      <c r="C308" s="663"/>
      <c r="D308" s="662" t="s">
        <v>191</v>
      </c>
      <c r="E308" s="662" t="s">
        <v>1225</v>
      </c>
      <c r="F308" s="878"/>
      <c r="G308" s="1265"/>
      <c r="H308" s="1267"/>
      <c r="I308" s="1267"/>
      <c r="J308" s="1267"/>
      <c r="K308" s="2309"/>
      <c r="L308" s="2309"/>
      <c r="M308" s="2309"/>
      <c r="N308" s="2309"/>
      <c r="O308" s="1267"/>
      <c r="P308" s="2300"/>
      <c r="Q308" s="2301"/>
    </row>
    <row r="309" spans="1:17" ht="14.25" customHeight="1">
      <c r="A309" s="889"/>
      <c r="B309" s="863"/>
      <c r="C309" s="663"/>
      <c r="D309" s="662" t="s">
        <v>193</v>
      </c>
      <c r="E309" s="662" t="s">
        <v>1226</v>
      </c>
      <c r="F309" s="878"/>
      <c r="G309" s="1265"/>
      <c r="H309" s="1267"/>
      <c r="I309" s="1267"/>
      <c r="J309" s="1267"/>
      <c r="K309" s="2309"/>
      <c r="L309" s="2309"/>
      <c r="M309" s="2309"/>
      <c r="N309" s="2309"/>
      <c r="O309" s="1267"/>
      <c r="P309" s="2300"/>
      <c r="Q309" s="2301"/>
    </row>
    <row r="310" spans="1:17" ht="14.25" customHeight="1">
      <c r="A310" s="889"/>
      <c r="B310" s="863"/>
      <c r="C310" s="663"/>
      <c r="D310" s="662" t="s">
        <v>195</v>
      </c>
      <c r="E310" s="662" t="s">
        <v>1227</v>
      </c>
      <c r="F310" s="878"/>
      <c r="G310" s="1265"/>
      <c r="H310" s="1267"/>
      <c r="I310" s="1267"/>
      <c r="J310" s="1267"/>
      <c r="K310" s="2309"/>
      <c r="L310" s="2309"/>
      <c r="M310" s="2309"/>
      <c r="N310" s="2309"/>
      <c r="O310" s="1267"/>
      <c r="P310" s="2300"/>
      <c r="Q310" s="2301"/>
    </row>
    <row r="311" spans="1:17" ht="14.25" customHeight="1">
      <c r="A311" s="889"/>
      <c r="B311" s="863"/>
      <c r="C311" s="663"/>
      <c r="D311" s="662" t="s">
        <v>197</v>
      </c>
      <c r="E311" s="662" t="s">
        <v>1228</v>
      </c>
      <c r="F311" s="878"/>
      <c r="G311" s="1265"/>
      <c r="H311" s="1267"/>
      <c r="I311" s="1267"/>
      <c r="J311" s="1267"/>
      <c r="K311" s="2309"/>
      <c r="L311" s="2309"/>
      <c r="M311" s="2309"/>
      <c r="N311" s="2309"/>
      <c r="O311" s="1267"/>
      <c r="P311" s="2300"/>
      <c r="Q311" s="2301"/>
    </row>
    <row r="312" spans="1:17" ht="14.25" customHeight="1">
      <c r="A312" s="889"/>
      <c r="B312" s="863"/>
      <c r="C312" s="663"/>
      <c r="D312" s="662" t="s">
        <v>654</v>
      </c>
      <c r="E312" s="662" t="s">
        <v>1229</v>
      </c>
      <c r="F312" s="878"/>
      <c r="G312" s="1265"/>
      <c r="H312" s="1267"/>
      <c r="I312" s="1267"/>
      <c r="J312" s="1267"/>
      <c r="K312" s="2309"/>
      <c r="L312" s="2309"/>
      <c r="M312" s="2309"/>
      <c r="N312" s="2309"/>
      <c r="O312" s="1267"/>
      <c r="P312" s="2300"/>
      <c r="Q312" s="2301"/>
    </row>
    <row r="313" spans="1:17" ht="14.25" customHeight="1">
      <c r="A313" s="889"/>
      <c r="B313" s="863"/>
      <c r="C313" s="663"/>
      <c r="D313" s="662" t="s">
        <v>655</v>
      </c>
      <c r="E313" s="662" t="s">
        <v>1230</v>
      </c>
      <c r="F313" s="878"/>
      <c r="G313" s="1265"/>
      <c r="H313" s="1267"/>
      <c r="I313" s="1267"/>
      <c r="J313" s="1267"/>
      <c r="K313" s="2309"/>
      <c r="L313" s="2309"/>
      <c r="M313" s="2309"/>
      <c r="N313" s="2309"/>
      <c r="O313" s="1267"/>
      <c r="P313" s="2300"/>
      <c r="Q313" s="2301"/>
    </row>
    <row r="314" spans="1:17" ht="14.25" customHeight="1">
      <c r="A314" s="889"/>
      <c r="B314" s="863"/>
      <c r="C314" s="663"/>
      <c r="D314" s="662" t="s">
        <v>895</v>
      </c>
      <c r="E314" s="662" t="s">
        <v>1231</v>
      </c>
      <c r="F314" s="878"/>
      <c r="G314" s="1265"/>
      <c r="H314" s="1267"/>
      <c r="I314" s="1267"/>
      <c r="J314" s="1267"/>
      <c r="K314" s="2309"/>
      <c r="L314" s="2309"/>
      <c r="M314" s="2309"/>
      <c r="N314" s="2309"/>
      <c r="O314" s="1267"/>
      <c r="P314" s="2300"/>
      <c r="Q314" s="2301"/>
    </row>
    <row r="315" spans="1:17" ht="14.25" customHeight="1">
      <c r="A315" s="889"/>
      <c r="B315" s="863"/>
      <c r="C315" s="663" t="s">
        <v>1665</v>
      </c>
      <c r="D315" s="662"/>
      <c r="E315" s="662"/>
      <c r="F315" s="878"/>
      <c r="G315" s="1265"/>
      <c r="H315" s="1267"/>
      <c r="I315" s="1267"/>
      <c r="J315" s="1267"/>
      <c r="K315" s="2340"/>
      <c r="L315" s="2332"/>
      <c r="M315" s="2332"/>
      <c r="N315" s="2333"/>
      <c r="O315" s="1267"/>
      <c r="P315" s="2300"/>
      <c r="Q315" s="2301"/>
    </row>
    <row r="316" spans="1:17" ht="14.25" customHeight="1">
      <c r="A316" s="889"/>
      <c r="B316" s="863"/>
      <c r="C316" s="663"/>
      <c r="D316" s="662" t="s">
        <v>432</v>
      </c>
      <c r="E316" s="662"/>
      <c r="F316" s="878"/>
      <c r="G316" s="1265"/>
      <c r="H316" s="1267"/>
      <c r="I316" s="1267"/>
      <c r="J316" s="1267"/>
      <c r="K316" s="2340"/>
      <c r="L316" s="2332"/>
      <c r="M316" s="2332"/>
      <c r="N316" s="1273"/>
      <c r="O316" s="1267"/>
      <c r="P316" s="2300"/>
      <c r="Q316" s="2301"/>
    </row>
    <row r="317" spans="1:17" ht="14.25" customHeight="1">
      <c r="A317" s="889"/>
      <c r="B317" s="863"/>
      <c r="C317" s="663"/>
      <c r="D317" s="662" t="s">
        <v>433</v>
      </c>
      <c r="E317" s="662"/>
      <c r="F317" s="878"/>
      <c r="G317" s="1265"/>
      <c r="H317" s="1267"/>
      <c r="I317" s="1267"/>
      <c r="J317" s="1267"/>
      <c r="K317" s="2340"/>
      <c r="L317" s="2332"/>
      <c r="M317" s="2332"/>
      <c r="N317" s="1273"/>
      <c r="O317" s="1267"/>
      <c r="P317" s="2300"/>
      <c r="Q317" s="2301"/>
    </row>
    <row r="318" spans="1:17" ht="14.25" customHeight="1">
      <c r="A318" s="889"/>
      <c r="B318" s="863"/>
      <c r="C318" s="663"/>
      <c r="D318" s="662" t="s">
        <v>434</v>
      </c>
      <c r="E318" s="662"/>
      <c r="F318" s="878"/>
      <c r="G318" s="1265"/>
      <c r="H318" s="1267"/>
      <c r="I318" s="1267"/>
      <c r="J318" s="1267"/>
      <c r="K318" s="2340"/>
      <c r="L318" s="2332"/>
      <c r="M318" s="2332"/>
      <c r="N318" s="1273"/>
      <c r="O318" s="1267"/>
      <c r="P318" s="2300"/>
      <c r="Q318" s="2301"/>
    </row>
    <row r="319" spans="1:17" ht="14.25" customHeight="1">
      <c r="A319" s="889"/>
      <c r="B319" s="863"/>
      <c r="C319" s="663"/>
      <c r="D319" s="662" t="s">
        <v>435</v>
      </c>
      <c r="E319" s="662"/>
      <c r="F319" s="878"/>
      <c r="G319" s="1265"/>
      <c r="H319" s="1267"/>
      <c r="I319" s="1267"/>
      <c r="J319" s="1267"/>
      <c r="K319" s="1267"/>
      <c r="L319" s="1267"/>
      <c r="M319" s="1267"/>
      <c r="N319" s="1273"/>
      <c r="O319" s="1267"/>
      <c r="P319" s="2300"/>
      <c r="Q319" s="2301"/>
    </row>
    <row r="320" spans="1:17" ht="14.25" customHeight="1">
      <c r="A320" s="889"/>
      <c r="B320" s="863"/>
      <c r="C320" s="663"/>
      <c r="D320" s="662" t="s">
        <v>1664</v>
      </c>
      <c r="E320" s="662"/>
      <c r="F320" s="878"/>
      <c r="G320" s="1265"/>
      <c r="H320" s="1267"/>
      <c r="I320" s="1267"/>
      <c r="J320" s="1267"/>
      <c r="K320" s="2340"/>
      <c r="L320" s="2332"/>
      <c r="M320" s="2332"/>
      <c r="N320" s="1273"/>
      <c r="O320" s="1267"/>
      <c r="P320" s="2300"/>
      <c r="Q320" s="2301"/>
    </row>
    <row r="321" spans="1:17" ht="14.25" customHeight="1">
      <c r="A321" s="889"/>
      <c r="B321" s="863"/>
      <c r="C321" s="663" t="s">
        <v>1666</v>
      </c>
      <c r="D321" s="662"/>
      <c r="E321" s="662"/>
      <c r="F321" s="878"/>
      <c r="G321" s="1265"/>
      <c r="H321" s="1267"/>
      <c r="I321" s="1267"/>
      <c r="J321" s="1267"/>
      <c r="K321" s="2340"/>
      <c r="L321" s="2332"/>
      <c r="M321" s="2332"/>
      <c r="N321" s="1273"/>
      <c r="O321" s="1267"/>
      <c r="P321" s="2300"/>
      <c r="Q321" s="2301"/>
    </row>
    <row r="322" spans="1:17" ht="14.25" customHeight="1">
      <c r="A322" s="889"/>
      <c r="B322" s="863"/>
      <c r="C322" s="663"/>
      <c r="D322" s="662" t="s">
        <v>2220</v>
      </c>
      <c r="E322" s="662"/>
      <c r="F322" s="662"/>
      <c r="G322" s="1265"/>
      <c r="H322" s="1267"/>
      <c r="I322" s="1267"/>
      <c r="J322" s="1267"/>
      <c r="K322" s="2340"/>
      <c r="L322" s="2332"/>
      <c r="M322" s="2332"/>
      <c r="N322" s="1273"/>
      <c r="O322" s="1267"/>
      <c r="P322" s="2300"/>
      <c r="Q322" s="2301"/>
    </row>
    <row r="323" spans="1:17" ht="14.25" customHeight="1">
      <c r="A323" s="889"/>
      <c r="B323" s="863"/>
      <c r="C323" s="663"/>
      <c r="D323" s="662" t="s">
        <v>2221</v>
      </c>
      <c r="E323" s="662"/>
      <c r="F323" s="662"/>
      <c r="G323" s="1265"/>
      <c r="H323" s="1267"/>
      <c r="I323" s="1267"/>
      <c r="J323" s="1267"/>
      <c r="K323" s="2340"/>
      <c r="L323" s="2332"/>
      <c r="M323" s="2332"/>
      <c r="N323" s="1273"/>
      <c r="O323" s="1267"/>
      <c r="P323" s="2300"/>
      <c r="Q323" s="2301"/>
    </row>
    <row r="324" spans="1:17" ht="14.25" customHeight="1">
      <c r="A324" s="889"/>
      <c r="B324" s="863"/>
      <c r="C324" s="663"/>
      <c r="D324" s="662" t="s">
        <v>2222</v>
      </c>
      <c r="E324" s="662"/>
      <c r="F324" s="662"/>
      <c r="G324" s="1265"/>
      <c r="H324" s="1267"/>
      <c r="I324" s="1267"/>
      <c r="J324" s="1267"/>
      <c r="K324" s="2340"/>
      <c r="L324" s="2332"/>
      <c r="M324" s="2332"/>
      <c r="N324" s="1273"/>
      <c r="O324" s="1267"/>
      <c r="P324" s="2300"/>
      <c r="Q324" s="2301"/>
    </row>
    <row r="325" spans="1:17" ht="14.25" customHeight="1">
      <c r="A325" s="889"/>
      <c r="B325" s="863"/>
      <c r="C325" s="663" t="s">
        <v>1667</v>
      </c>
      <c r="D325" s="662"/>
      <c r="E325" s="662"/>
      <c r="F325" s="662"/>
      <c r="G325" s="1265"/>
      <c r="H325" s="1267"/>
      <c r="I325" s="1267"/>
      <c r="J325" s="1267"/>
      <c r="K325" s="1267"/>
      <c r="L325" s="1267"/>
      <c r="M325" s="1267"/>
      <c r="N325" s="1273"/>
      <c r="O325" s="1267"/>
      <c r="P325" s="2300"/>
      <c r="Q325" s="2301"/>
    </row>
    <row r="326" spans="1:17" ht="10.5" customHeight="1">
      <c r="A326" s="889"/>
      <c r="B326" s="863"/>
      <c r="C326" s="663"/>
      <c r="D326" s="662"/>
      <c r="E326" s="662"/>
      <c r="F326" s="662"/>
      <c r="G326" s="1265"/>
      <c r="H326" s="1267"/>
      <c r="I326" s="1267"/>
      <c r="J326" s="1267"/>
      <c r="K326" s="1267"/>
      <c r="L326" s="1267"/>
      <c r="M326" s="1267"/>
      <c r="N326" s="1273"/>
      <c r="O326" s="1267"/>
      <c r="P326" s="2300"/>
      <c r="Q326" s="2301"/>
    </row>
    <row r="327" spans="1:17" ht="14.25" customHeight="1">
      <c r="A327" s="889"/>
      <c r="B327" s="863"/>
      <c r="C327" s="663" t="s">
        <v>1675</v>
      </c>
      <c r="D327" s="662"/>
      <c r="E327" s="662"/>
      <c r="F327" s="662"/>
      <c r="G327" s="1265"/>
      <c r="H327" s="1267"/>
      <c r="I327" s="1267"/>
      <c r="J327" s="1267"/>
      <c r="K327" s="2341"/>
      <c r="L327" s="2332"/>
      <c r="M327" s="2332"/>
      <c r="N327" s="2333"/>
      <c r="O327" s="1267"/>
      <c r="P327" s="2300"/>
      <c r="Q327" s="2301"/>
    </row>
    <row r="328" spans="1:17" ht="14.25" customHeight="1">
      <c r="A328" s="889"/>
      <c r="B328" s="863"/>
      <c r="C328" s="663"/>
      <c r="D328" s="662" t="s">
        <v>1530</v>
      </c>
      <c r="E328" s="662"/>
      <c r="F328" s="662"/>
      <c r="G328" s="1265"/>
      <c r="H328" s="1277"/>
      <c r="I328" s="1277"/>
      <c r="J328" s="1277"/>
      <c r="K328" s="2342"/>
      <c r="L328" s="1265"/>
      <c r="M328" s="1265"/>
      <c r="N328" s="1265"/>
      <c r="O328" s="1267"/>
      <c r="P328" s="2300"/>
      <c r="Q328" s="2301"/>
    </row>
    <row r="329" spans="1:17" ht="14.25" customHeight="1">
      <c r="A329" s="889"/>
      <c r="B329" s="863"/>
      <c r="C329" s="663"/>
      <c r="D329" s="662" t="s">
        <v>1531</v>
      </c>
      <c r="E329" s="662"/>
      <c r="F329" s="662"/>
      <c r="G329" s="1265"/>
      <c r="H329" s="1265"/>
      <c r="I329" s="1265"/>
      <c r="J329" s="1265"/>
      <c r="K329" s="2343"/>
      <c r="L329" s="1265"/>
      <c r="M329" s="1265"/>
      <c r="N329" s="1265"/>
      <c r="O329" s="1267"/>
      <c r="P329" s="2300"/>
      <c r="Q329" s="2301"/>
    </row>
    <row r="330" spans="1:17" ht="14.25" customHeight="1">
      <c r="A330" s="889"/>
      <c r="B330" s="863"/>
      <c r="C330" s="663"/>
      <c r="D330" s="662" t="s">
        <v>1416</v>
      </c>
      <c r="E330" s="662"/>
      <c r="F330" s="662"/>
      <c r="G330" s="1265"/>
      <c r="H330" s="1265"/>
      <c r="I330" s="1265"/>
      <c r="J330" s="1265"/>
      <c r="K330" s="2344"/>
      <c r="L330" s="1265"/>
      <c r="M330" s="1265"/>
      <c r="N330" s="1265"/>
      <c r="O330" s="2345"/>
      <c r="P330" s="2300"/>
      <c r="Q330" s="2301"/>
    </row>
    <row r="331" spans="1:17" ht="14.25" customHeight="1">
      <c r="A331" s="889"/>
      <c r="B331" s="863"/>
      <c r="C331" s="663" t="s">
        <v>1676</v>
      </c>
      <c r="D331" s="662"/>
      <c r="E331" s="662"/>
      <c r="F331" s="662"/>
      <c r="G331" s="1265"/>
      <c r="H331" s="1267"/>
      <c r="I331" s="1267"/>
      <c r="J331" s="1267"/>
      <c r="K331" s="1267"/>
      <c r="L331" s="1267"/>
      <c r="M331" s="1267"/>
      <c r="N331" s="1267"/>
      <c r="O331" s="1267"/>
      <c r="P331" s="2300"/>
      <c r="Q331" s="2301"/>
    </row>
    <row r="332" spans="1:17" ht="14.25" customHeight="1">
      <c r="A332" s="889"/>
      <c r="B332" s="863"/>
      <c r="C332" s="663"/>
      <c r="D332" s="662" t="s">
        <v>1595</v>
      </c>
      <c r="E332" s="662"/>
      <c r="F332" s="662"/>
      <c r="G332" s="1265"/>
      <c r="H332" s="1265"/>
      <c r="I332" s="1265"/>
      <c r="J332" s="1265"/>
      <c r="K332" s="1265"/>
      <c r="L332" s="1265"/>
      <c r="M332" s="1265"/>
      <c r="N332" s="1265"/>
      <c r="O332" s="1267"/>
      <c r="P332" s="2300"/>
      <c r="Q332" s="2301"/>
    </row>
    <row r="333" spans="1:17" ht="14.25" customHeight="1">
      <c r="A333" s="889"/>
      <c r="B333" s="863"/>
      <c r="C333" s="663"/>
      <c r="D333" s="662" t="s">
        <v>1531</v>
      </c>
      <c r="E333" s="662"/>
      <c r="F333" s="662"/>
      <c r="G333" s="1265"/>
      <c r="H333" s="1265"/>
      <c r="I333" s="1265"/>
      <c r="J333" s="1265"/>
      <c r="K333" s="1265"/>
      <c r="L333" s="1265"/>
      <c r="M333" s="1265"/>
      <c r="N333" s="1265"/>
      <c r="O333" s="1267"/>
      <c r="P333" s="2300"/>
      <c r="Q333" s="2301"/>
    </row>
    <row r="334" spans="1:17" ht="14.25" customHeight="1">
      <c r="A334" s="659"/>
      <c r="B334" s="660"/>
      <c r="C334" s="663"/>
      <c r="D334" s="662" t="s">
        <v>1416</v>
      </c>
      <c r="E334" s="663"/>
      <c r="F334" s="662"/>
      <c r="G334" s="1265"/>
      <c r="H334" s="1265"/>
      <c r="I334" s="1265"/>
      <c r="J334" s="1265"/>
      <c r="K334" s="1265"/>
      <c r="L334" s="1265"/>
      <c r="M334" s="1265"/>
      <c r="N334" s="1265"/>
      <c r="O334" s="1267"/>
      <c r="P334" s="2300"/>
      <c r="Q334" s="2301"/>
    </row>
    <row r="335" spans="1:17" ht="11.25" customHeight="1">
      <c r="A335" s="659"/>
      <c r="B335" s="660"/>
      <c r="C335" s="663"/>
      <c r="D335" s="662"/>
      <c r="E335" s="663"/>
      <c r="F335" s="662"/>
      <c r="G335" s="1265"/>
      <c r="H335" s="1267"/>
      <c r="I335" s="1267"/>
      <c r="J335" s="1267"/>
      <c r="K335" s="2320"/>
      <c r="L335" s="2332"/>
      <c r="M335" s="1258"/>
      <c r="N335" s="2313"/>
      <c r="O335" s="1267"/>
      <c r="P335" s="2300"/>
      <c r="Q335" s="2301"/>
    </row>
    <row r="336" spans="1:17" ht="14.25" customHeight="1">
      <c r="A336" s="659"/>
      <c r="B336" s="877" t="s">
        <v>1674</v>
      </c>
      <c r="C336" s="661"/>
      <c r="D336" s="664"/>
      <c r="E336" s="661"/>
      <c r="F336" s="664"/>
      <c r="G336" s="1265"/>
      <c r="H336" s="1267"/>
      <c r="I336" s="1267"/>
      <c r="J336" s="1267"/>
      <c r="K336" s="1258"/>
      <c r="L336" s="1258"/>
      <c r="M336" s="1258"/>
      <c r="N336" s="2313"/>
      <c r="O336" s="1267"/>
      <c r="P336" s="2300"/>
      <c r="Q336" s="2301"/>
    </row>
    <row r="337" spans="1:20" ht="14.25" customHeight="1">
      <c r="A337" s="659"/>
      <c r="B337" s="660"/>
      <c r="C337" s="663" t="s">
        <v>1668</v>
      </c>
      <c r="D337" s="662"/>
      <c r="E337" s="663"/>
      <c r="F337" s="662"/>
      <c r="G337" s="1265"/>
      <c r="H337" s="1267"/>
      <c r="I337" s="1267"/>
      <c r="J337" s="1267"/>
      <c r="K337" s="2346"/>
      <c r="L337" s="2347"/>
      <c r="M337" s="2347"/>
      <c r="N337" s="2313"/>
      <c r="O337" s="1267"/>
      <c r="P337" s="2300"/>
      <c r="Q337" s="2301"/>
    </row>
    <row r="338" spans="1:20" ht="14.25" customHeight="1">
      <c r="A338" s="659"/>
      <c r="B338" s="660"/>
      <c r="C338" s="663"/>
      <c r="D338" s="662" t="s">
        <v>1669</v>
      </c>
      <c r="E338" s="663"/>
      <c r="F338" s="662"/>
      <c r="G338" s="2322"/>
      <c r="H338" s="1271"/>
      <c r="I338" s="1271"/>
      <c r="J338" s="1271"/>
      <c r="K338" s="1267"/>
      <c r="L338" s="1267"/>
      <c r="M338" s="1267"/>
      <c r="N338" s="1273"/>
      <c r="O338" s="1271"/>
      <c r="P338" s="2300"/>
      <c r="Q338" s="2301"/>
      <c r="T338" s="2360"/>
    </row>
    <row r="339" spans="1:20" ht="14.25" customHeight="1">
      <c r="A339" s="659"/>
      <c r="B339" s="660"/>
      <c r="C339" s="663"/>
      <c r="D339" s="662" t="s">
        <v>1670</v>
      </c>
      <c r="E339" s="663"/>
      <c r="F339" s="662"/>
      <c r="G339" s="1265"/>
      <c r="H339" s="1267"/>
      <c r="I339" s="1267"/>
      <c r="J339" s="1267"/>
      <c r="K339" s="1267"/>
      <c r="L339" s="1267"/>
      <c r="M339" s="1267"/>
      <c r="N339" s="1258"/>
      <c r="O339" s="1267"/>
      <c r="P339" s="2300"/>
      <c r="Q339" s="2301"/>
    </row>
    <row r="340" spans="1:20" ht="14.25" customHeight="1">
      <c r="A340" s="659"/>
      <c r="B340" s="660"/>
      <c r="C340" s="663"/>
      <c r="D340" s="662" t="s">
        <v>1671</v>
      </c>
      <c r="E340" s="663"/>
      <c r="F340" s="662"/>
      <c r="G340" s="1279"/>
      <c r="H340" s="1278"/>
      <c r="I340" s="1278"/>
      <c r="J340" s="1278"/>
      <c r="K340" s="1267"/>
      <c r="L340" s="1267"/>
      <c r="M340" s="1267"/>
      <c r="N340" s="1258"/>
      <c r="O340" s="1267"/>
      <c r="P340" s="2300"/>
      <c r="Q340" s="2301"/>
    </row>
    <row r="341" spans="1:20" ht="14.25" customHeight="1">
      <c r="A341" s="659"/>
      <c r="B341" s="660"/>
      <c r="C341" s="663"/>
      <c r="D341" s="662" t="s">
        <v>2745</v>
      </c>
      <c r="E341" s="663"/>
      <c r="F341" s="662"/>
      <c r="G341" s="1279"/>
      <c r="H341" s="1278"/>
      <c r="I341" s="1278"/>
      <c r="J341" s="1278"/>
      <c r="K341" s="1267"/>
      <c r="L341" s="1267"/>
      <c r="M341" s="1267"/>
      <c r="N341" s="1258"/>
      <c r="O341" s="1267"/>
      <c r="P341" s="2300"/>
      <c r="Q341" s="2301"/>
    </row>
    <row r="342" spans="1:20" ht="14.25" customHeight="1">
      <c r="A342" s="659"/>
      <c r="B342" s="660"/>
      <c r="C342" s="663" t="s">
        <v>1777</v>
      </c>
      <c r="D342" s="662"/>
      <c r="E342" s="663"/>
      <c r="F342" s="662"/>
      <c r="G342" s="1280"/>
      <c r="H342" s="1276"/>
      <c r="I342" s="1276"/>
      <c r="J342" s="1276"/>
      <c r="K342" s="1258"/>
      <c r="L342" s="1258"/>
      <c r="M342" s="1258"/>
      <c r="N342" s="1273"/>
      <c r="O342" s="1276"/>
      <c r="P342" s="2300"/>
      <c r="Q342" s="2301"/>
    </row>
    <row r="343" spans="1:20" ht="14.25" customHeight="1">
      <c r="A343" s="659"/>
      <c r="B343" s="660"/>
      <c r="C343" s="663"/>
      <c r="D343" s="662" t="s">
        <v>1669</v>
      </c>
      <c r="E343" s="663"/>
      <c r="F343" s="662"/>
      <c r="G343" s="1279"/>
      <c r="H343" s="1279"/>
      <c r="I343" s="1279"/>
      <c r="J343" s="1279"/>
      <c r="K343" s="1279"/>
      <c r="L343" s="1254"/>
      <c r="M343" s="1254"/>
      <c r="N343" s="1273"/>
      <c r="O343" s="1267"/>
      <c r="P343" s="2300"/>
      <c r="Q343" s="2301"/>
    </row>
    <row r="344" spans="1:20" ht="14.25" customHeight="1">
      <c r="A344" s="659"/>
      <c r="B344" s="660"/>
      <c r="C344" s="663"/>
      <c r="D344" s="662" t="s">
        <v>1670</v>
      </c>
      <c r="E344" s="663"/>
      <c r="F344" s="662"/>
      <c r="G344" s="1279"/>
      <c r="H344" s="1279"/>
      <c r="I344" s="1279"/>
      <c r="J344" s="1279"/>
      <c r="K344" s="1279"/>
      <c r="L344" s="1254"/>
      <c r="M344" s="1254"/>
      <c r="N344" s="1273"/>
      <c r="O344" s="1267"/>
      <c r="P344" s="2300"/>
      <c r="Q344" s="2301"/>
    </row>
    <row r="345" spans="1:20" ht="14.25" customHeight="1">
      <c r="A345" s="659"/>
      <c r="B345" s="660"/>
      <c r="C345" s="663"/>
      <c r="D345" s="662" t="s">
        <v>1671</v>
      </c>
      <c r="E345" s="663"/>
      <c r="F345" s="662"/>
      <c r="G345" s="1279"/>
      <c r="H345" s="1279"/>
      <c r="I345" s="1279"/>
      <c r="J345" s="1279"/>
      <c r="K345" s="1279"/>
      <c r="L345" s="1254"/>
      <c r="M345" s="1254"/>
      <c r="N345" s="1273"/>
      <c r="O345" s="1267"/>
      <c r="P345" s="2300"/>
      <c r="Q345" s="2301"/>
    </row>
    <row r="346" spans="1:20" ht="14.25" customHeight="1">
      <c r="A346" s="659"/>
      <c r="B346" s="660"/>
      <c r="C346" s="663"/>
      <c r="D346" s="662" t="s">
        <v>2745</v>
      </c>
      <c r="E346" s="663"/>
      <c r="F346" s="662"/>
      <c r="G346" s="1279"/>
      <c r="H346" s="1278"/>
      <c r="I346" s="1278"/>
      <c r="J346" s="1278"/>
      <c r="K346" s="1278"/>
      <c r="L346" s="1254"/>
      <c r="M346" s="1254"/>
      <c r="N346" s="1273"/>
      <c r="O346" s="1267"/>
      <c r="P346" s="2300"/>
      <c r="Q346" s="2301"/>
    </row>
    <row r="347" spans="1:20" ht="14.25" customHeight="1">
      <c r="A347" s="659"/>
      <c r="B347" s="660"/>
      <c r="C347" s="663" t="s">
        <v>1778</v>
      </c>
      <c r="D347" s="662"/>
      <c r="E347" s="663"/>
      <c r="F347" s="662"/>
      <c r="G347" s="1265"/>
      <c r="H347" s="1267"/>
      <c r="I347" s="1267"/>
      <c r="J347" s="1267"/>
      <c r="K347" s="1258"/>
      <c r="L347" s="1258"/>
      <c r="M347" s="1258"/>
      <c r="N347" s="2313"/>
      <c r="O347" s="1267"/>
      <c r="P347" s="2300"/>
      <c r="Q347" s="2301"/>
    </row>
    <row r="348" spans="1:20" ht="14.25" customHeight="1">
      <c r="A348" s="659"/>
      <c r="B348" s="660"/>
      <c r="C348" s="663"/>
      <c r="D348" s="662" t="s">
        <v>1663</v>
      </c>
      <c r="E348" s="663"/>
      <c r="F348" s="662"/>
      <c r="G348" s="1265"/>
      <c r="H348" s="1267"/>
      <c r="I348" s="1267"/>
      <c r="J348" s="1267"/>
      <c r="K348" s="2346"/>
      <c r="L348" s="1258"/>
      <c r="M348" s="2347"/>
      <c r="N348" s="2313"/>
      <c r="O348" s="1267"/>
      <c r="P348" s="2300"/>
      <c r="Q348" s="2301"/>
    </row>
    <row r="349" spans="1:20" ht="14.25" customHeight="1">
      <c r="A349" s="659"/>
      <c r="B349" s="660"/>
      <c r="C349" s="663"/>
      <c r="D349" s="662"/>
      <c r="E349" s="662" t="s">
        <v>1669</v>
      </c>
      <c r="F349" s="663"/>
      <c r="G349" s="1279"/>
      <c r="H349" s="1278"/>
      <c r="I349" s="1278"/>
      <c r="J349" s="1278"/>
      <c r="K349" s="2348"/>
      <c r="L349" s="2348"/>
      <c r="M349" s="2348"/>
      <c r="N349" s="2348"/>
      <c r="O349" s="1267"/>
      <c r="P349" s="2300"/>
      <c r="Q349" s="2301"/>
    </row>
    <row r="350" spans="1:20" ht="14.25" customHeight="1">
      <c r="A350" s="659"/>
      <c r="B350" s="660"/>
      <c r="C350" s="663"/>
      <c r="D350" s="662"/>
      <c r="E350" s="662" t="s">
        <v>1670</v>
      </c>
      <c r="F350" s="663"/>
      <c r="G350" s="1279"/>
      <c r="H350" s="1279"/>
      <c r="I350" s="1279"/>
      <c r="J350" s="1279"/>
      <c r="K350" s="2349"/>
      <c r="L350" s="2349"/>
      <c r="M350" s="2349"/>
      <c r="N350" s="2349"/>
      <c r="O350" s="1267"/>
      <c r="P350" s="2300"/>
      <c r="Q350" s="2301"/>
    </row>
    <row r="351" spans="1:20" ht="14.25" customHeight="1">
      <c r="A351" s="659"/>
      <c r="B351" s="660"/>
      <c r="C351" s="663"/>
      <c r="D351" s="662"/>
      <c r="E351" s="662" t="s">
        <v>1671</v>
      </c>
      <c r="F351" s="663"/>
      <c r="G351" s="1279"/>
      <c r="H351" s="1279"/>
      <c r="I351" s="1279"/>
      <c r="J351" s="1279"/>
      <c r="K351" s="2349"/>
      <c r="L351" s="2349"/>
      <c r="M351" s="2349"/>
      <c r="N351" s="2349"/>
      <c r="O351" s="1267"/>
      <c r="P351" s="2300"/>
      <c r="Q351" s="2301"/>
    </row>
    <row r="352" spans="1:20" ht="14.25" customHeight="1">
      <c r="A352" s="659"/>
      <c r="B352" s="660"/>
      <c r="C352" s="663"/>
      <c r="D352" s="662"/>
      <c r="E352" s="662" t="s">
        <v>2745</v>
      </c>
      <c r="F352" s="663"/>
      <c r="G352" s="1279"/>
      <c r="H352" s="1279"/>
      <c r="I352" s="1279"/>
      <c r="J352" s="1279"/>
      <c r="K352" s="2349"/>
      <c r="L352" s="2349"/>
      <c r="M352" s="2349"/>
      <c r="N352" s="2349"/>
      <c r="O352" s="1267"/>
      <c r="P352" s="2300"/>
      <c r="Q352" s="2301"/>
    </row>
    <row r="353" spans="1:17" ht="14.25" customHeight="1">
      <c r="A353" s="659"/>
      <c r="B353" s="660"/>
      <c r="C353" s="663"/>
      <c r="D353" s="662" t="s">
        <v>186</v>
      </c>
      <c r="E353" s="662" t="s">
        <v>1224</v>
      </c>
      <c r="F353" s="878"/>
      <c r="G353" s="1279"/>
      <c r="H353" s="1279"/>
      <c r="I353" s="1279"/>
      <c r="J353" s="1279"/>
      <c r="K353" s="2349"/>
      <c r="L353" s="2349"/>
      <c r="M353" s="2349"/>
      <c r="N353" s="2349"/>
      <c r="O353" s="1267"/>
      <c r="P353" s="2300"/>
      <c r="Q353" s="2301"/>
    </row>
    <row r="354" spans="1:17" ht="14.25" customHeight="1">
      <c r="A354" s="659"/>
      <c r="B354" s="660"/>
      <c r="C354" s="663"/>
      <c r="D354" s="662" t="s">
        <v>191</v>
      </c>
      <c r="E354" s="662" t="s">
        <v>1225</v>
      </c>
      <c r="F354" s="878"/>
      <c r="G354" s="1279"/>
      <c r="H354" s="1279"/>
      <c r="I354" s="1279"/>
      <c r="J354" s="1279"/>
      <c r="K354" s="2349"/>
      <c r="L354" s="2349"/>
      <c r="M354" s="2349"/>
      <c r="N354" s="2349"/>
      <c r="O354" s="1267"/>
      <c r="P354" s="2300"/>
      <c r="Q354" s="2301"/>
    </row>
    <row r="355" spans="1:17" ht="14.25" customHeight="1">
      <c r="A355" s="659"/>
      <c r="B355" s="660"/>
      <c r="C355" s="663"/>
      <c r="D355" s="662" t="s">
        <v>193</v>
      </c>
      <c r="E355" s="662" t="s">
        <v>1226</v>
      </c>
      <c r="F355" s="878"/>
      <c r="G355" s="1279"/>
      <c r="H355" s="1279"/>
      <c r="I355" s="1279"/>
      <c r="J355" s="1279"/>
      <c r="K355" s="2349"/>
      <c r="L355" s="2349"/>
      <c r="M355" s="2349"/>
      <c r="N355" s="2349"/>
      <c r="O355" s="1267"/>
      <c r="P355" s="2300"/>
      <c r="Q355" s="2301"/>
    </row>
    <row r="356" spans="1:17" ht="14.25" customHeight="1">
      <c r="A356" s="659"/>
      <c r="B356" s="660"/>
      <c r="C356" s="663"/>
      <c r="D356" s="662" t="s">
        <v>195</v>
      </c>
      <c r="E356" s="662" t="s">
        <v>1227</v>
      </c>
      <c r="F356" s="878"/>
      <c r="G356" s="1279"/>
      <c r="H356" s="1279"/>
      <c r="I356" s="1279"/>
      <c r="J356" s="1279"/>
      <c r="K356" s="2349"/>
      <c r="L356" s="2349"/>
      <c r="M356" s="2349"/>
      <c r="N356" s="2349"/>
      <c r="O356" s="1267"/>
      <c r="P356" s="2300"/>
      <c r="Q356" s="2301"/>
    </row>
    <row r="357" spans="1:17" ht="14.25" customHeight="1">
      <c r="A357" s="659"/>
      <c r="B357" s="660"/>
      <c r="C357" s="663"/>
      <c r="D357" s="662" t="s">
        <v>197</v>
      </c>
      <c r="E357" s="662" t="s">
        <v>1228</v>
      </c>
      <c r="F357" s="878"/>
      <c r="G357" s="1279"/>
      <c r="H357" s="1279"/>
      <c r="I357" s="1279"/>
      <c r="J357" s="1279"/>
      <c r="K357" s="2349"/>
      <c r="L357" s="2349"/>
      <c r="M357" s="2349"/>
      <c r="N357" s="2349"/>
      <c r="O357" s="1267"/>
      <c r="P357" s="2300"/>
      <c r="Q357" s="2301"/>
    </row>
    <row r="358" spans="1:17" ht="14.25" customHeight="1">
      <c r="A358" s="659"/>
      <c r="B358" s="660"/>
      <c r="C358" s="663"/>
      <c r="D358" s="662" t="s">
        <v>654</v>
      </c>
      <c r="E358" s="662" t="s">
        <v>1229</v>
      </c>
      <c r="F358" s="878"/>
      <c r="G358" s="1279"/>
      <c r="H358" s="1279"/>
      <c r="I358" s="1279"/>
      <c r="J358" s="1279"/>
      <c r="K358" s="2349"/>
      <c r="L358" s="2349"/>
      <c r="M358" s="2349"/>
      <c r="N358" s="2349"/>
      <c r="O358" s="1267"/>
      <c r="P358" s="2300"/>
      <c r="Q358" s="2301"/>
    </row>
    <row r="359" spans="1:17" ht="14.25" customHeight="1">
      <c r="A359" s="659"/>
      <c r="B359" s="660"/>
      <c r="C359" s="663"/>
      <c r="D359" s="662" t="s">
        <v>655</v>
      </c>
      <c r="E359" s="662" t="s">
        <v>1230</v>
      </c>
      <c r="F359" s="878"/>
      <c r="G359" s="1279"/>
      <c r="H359" s="1279"/>
      <c r="I359" s="1279"/>
      <c r="J359" s="1279"/>
      <c r="K359" s="2349"/>
      <c r="L359" s="2349"/>
      <c r="M359" s="2349"/>
      <c r="N359" s="2349"/>
      <c r="O359" s="1267"/>
      <c r="P359" s="2300"/>
      <c r="Q359" s="2301"/>
    </row>
    <row r="360" spans="1:17" ht="14.25" customHeight="1">
      <c r="A360" s="659"/>
      <c r="B360" s="660"/>
      <c r="C360" s="663"/>
      <c r="D360" s="662" t="s">
        <v>895</v>
      </c>
      <c r="E360" s="662" t="s">
        <v>1231</v>
      </c>
      <c r="F360" s="878"/>
      <c r="G360" s="1279"/>
      <c r="H360" s="1279"/>
      <c r="I360" s="1279"/>
      <c r="J360" s="1279"/>
      <c r="K360" s="2349"/>
      <c r="L360" s="2349"/>
      <c r="M360" s="2349"/>
      <c r="N360" s="2349"/>
      <c r="O360" s="1267"/>
      <c r="P360" s="2300"/>
      <c r="Q360" s="2301"/>
    </row>
    <row r="361" spans="1:17" ht="14.25" customHeight="1">
      <c r="A361" s="659"/>
      <c r="B361" s="660"/>
      <c r="C361" s="663" t="s">
        <v>1779</v>
      </c>
      <c r="D361" s="662"/>
      <c r="E361" s="663"/>
      <c r="F361" s="662"/>
      <c r="G361" s="1265"/>
      <c r="H361" s="1267"/>
      <c r="I361" s="1267"/>
      <c r="J361" s="1267"/>
      <c r="K361" s="1258"/>
      <c r="L361" s="1258"/>
      <c r="M361" s="1258"/>
      <c r="N361" s="2313"/>
      <c r="O361" s="1267"/>
      <c r="P361" s="2300"/>
      <c r="Q361" s="2301"/>
    </row>
    <row r="362" spans="1:17" ht="14.25" customHeight="1">
      <c r="A362" s="659"/>
      <c r="B362" s="660"/>
      <c r="C362" s="663"/>
      <c r="D362" s="662" t="s">
        <v>1669</v>
      </c>
      <c r="E362" s="663"/>
      <c r="F362" s="662"/>
      <c r="G362" s="1279"/>
      <c r="H362" s="1278"/>
      <c r="I362" s="1278"/>
      <c r="J362" s="1278"/>
      <c r="K362" s="1258"/>
      <c r="L362" s="1258"/>
      <c r="M362" s="1258"/>
      <c r="N362" s="1258"/>
      <c r="O362" s="1267"/>
      <c r="P362" s="2300"/>
      <c r="Q362" s="2301"/>
    </row>
    <row r="363" spans="1:17" ht="14.25" customHeight="1">
      <c r="A363" s="659"/>
      <c r="B363" s="660"/>
      <c r="C363" s="663"/>
      <c r="D363" s="662" t="s">
        <v>1670</v>
      </c>
      <c r="E363" s="663"/>
      <c r="F363" s="662"/>
      <c r="G363" s="1279"/>
      <c r="H363" s="1278"/>
      <c r="I363" s="1278"/>
      <c r="J363" s="1278"/>
      <c r="K363" s="1258"/>
      <c r="L363" s="1258"/>
      <c r="M363" s="1258"/>
      <c r="N363" s="1258"/>
      <c r="O363" s="1267"/>
      <c r="P363" s="2300"/>
      <c r="Q363" s="2301"/>
    </row>
    <row r="364" spans="1:17" ht="14.25" customHeight="1">
      <c r="A364" s="659"/>
      <c r="B364" s="660"/>
      <c r="C364" s="663"/>
      <c r="D364" s="662" t="s">
        <v>1671</v>
      </c>
      <c r="E364" s="663"/>
      <c r="F364" s="662"/>
      <c r="G364" s="1279"/>
      <c r="H364" s="1278"/>
      <c r="I364" s="1278"/>
      <c r="J364" s="1278"/>
      <c r="K364" s="1258"/>
      <c r="L364" s="1258"/>
      <c r="M364" s="1258"/>
      <c r="N364" s="1258"/>
      <c r="O364" s="1267"/>
      <c r="P364" s="2300"/>
      <c r="Q364" s="2301"/>
    </row>
    <row r="365" spans="1:17" ht="14.25" customHeight="1">
      <c r="A365" s="659"/>
      <c r="B365" s="660"/>
      <c r="C365" s="663"/>
      <c r="D365" s="662" t="s">
        <v>2745</v>
      </c>
      <c r="E365" s="663"/>
      <c r="F365" s="662"/>
      <c r="G365" s="1279"/>
      <c r="H365" s="1278"/>
      <c r="I365" s="1278"/>
      <c r="J365" s="1278"/>
      <c r="K365" s="1258"/>
      <c r="L365" s="1258"/>
      <c r="M365" s="1258"/>
      <c r="N365" s="1258"/>
      <c r="O365" s="1267"/>
      <c r="P365" s="2300"/>
      <c r="Q365" s="2301"/>
    </row>
    <row r="366" spans="1:17" ht="14.25" customHeight="1">
      <c r="A366" s="659"/>
      <c r="B366" s="660"/>
      <c r="C366" s="663" t="s">
        <v>1780</v>
      </c>
      <c r="D366" s="662"/>
      <c r="E366" s="663"/>
      <c r="F366" s="662"/>
      <c r="G366" s="1265"/>
      <c r="H366" s="1267"/>
      <c r="I366" s="1267"/>
      <c r="J366" s="1267"/>
      <c r="K366" s="1258"/>
      <c r="L366" s="1258"/>
      <c r="M366" s="1258"/>
      <c r="N366" s="2313"/>
      <c r="O366" s="1267"/>
      <c r="P366" s="2300"/>
      <c r="Q366" s="2301"/>
    </row>
    <row r="367" spans="1:17" ht="14.25" customHeight="1">
      <c r="A367" s="659"/>
      <c r="B367" s="660"/>
      <c r="C367" s="663"/>
      <c r="D367" s="662" t="s">
        <v>2220</v>
      </c>
      <c r="E367" s="662"/>
      <c r="F367" s="662"/>
      <c r="G367" s="1279"/>
      <c r="H367" s="1278"/>
      <c r="I367" s="1278"/>
      <c r="J367" s="1278"/>
      <c r="K367" s="1258"/>
      <c r="L367" s="1258"/>
      <c r="M367" s="1258"/>
      <c r="N367" s="1258"/>
      <c r="O367" s="1267"/>
      <c r="P367" s="2300"/>
      <c r="Q367" s="2301"/>
    </row>
    <row r="368" spans="1:17" ht="14.25" customHeight="1">
      <c r="A368" s="659"/>
      <c r="B368" s="660"/>
      <c r="C368" s="663"/>
      <c r="D368" s="662" t="s">
        <v>2221</v>
      </c>
      <c r="E368" s="662"/>
      <c r="F368" s="662"/>
      <c r="G368" s="1279"/>
      <c r="H368" s="1278"/>
      <c r="I368" s="1278"/>
      <c r="J368" s="1278"/>
      <c r="K368" s="1258"/>
      <c r="L368" s="1258"/>
      <c r="M368" s="1258"/>
      <c r="N368" s="1258"/>
      <c r="O368" s="1267"/>
      <c r="P368" s="2300"/>
      <c r="Q368" s="2301"/>
    </row>
    <row r="369" spans="1:17" ht="14.25" customHeight="1">
      <c r="A369" s="659"/>
      <c r="B369" s="660"/>
      <c r="C369" s="663"/>
      <c r="D369" s="662" t="s">
        <v>2222</v>
      </c>
      <c r="E369" s="662"/>
      <c r="F369" s="662"/>
      <c r="G369" s="1279"/>
      <c r="H369" s="1278"/>
      <c r="I369" s="1278"/>
      <c r="J369" s="1278"/>
      <c r="K369" s="1258"/>
      <c r="L369" s="1258"/>
      <c r="M369" s="1258"/>
      <c r="N369" s="1258"/>
      <c r="O369" s="1267"/>
      <c r="P369" s="2300"/>
      <c r="Q369" s="2301"/>
    </row>
    <row r="370" spans="1:17" ht="14.25" customHeight="1">
      <c r="A370" s="659"/>
      <c r="B370" s="660"/>
      <c r="C370" s="663" t="s">
        <v>1781</v>
      </c>
      <c r="D370" s="662"/>
      <c r="E370" s="662"/>
      <c r="F370" s="662"/>
      <c r="G370" s="1265"/>
      <c r="H370" s="1267"/>
      <c r="I370" s="1267"/>
      <c r="J370" s="1267"/>
      <c r="K370" s="1258"/>
      <c r="L370" s="1258"/>
      <c r="M370" s="1258"/>
      <c r="N370" s="2313"/>
      <c r="O370" s="1267"/>
      <c r="P370" s="2300"/>
      <c r="Q370" s="2301"/>
    </row>
    <row r="371" spans="1:17" ht="14.25" customHeight="1">
      <c r="A371" s="659"/>
      <c r="B371" s="660"/>
      <c r="C371" s="663"/>
      <c r="D371" s="662" t="s">
        <v>1284</v>
      </c>
      <c r="E371" s="662"/>
      <c r="F371" s="662"/>
      <c r="G371" s="1265"/>
      <c r="H371" s="1267"/>
      <c r="I371" s="1267"/>
      <c r="J371" s="1267"/>
      <c r="K371" s="1258"/>
      <c r="L371" s="1258"/>
      <c r="M371" s="1258"/>
      <c r="N371" s="2313"/>
      <c r="O371" s="1267"/>
      <c r="P371" s="2300"/>
      <c r="Q371" s="2301"/>
    </row>
    <row r="372" spans="1:17" ht="14.25" customHeight="1">
      <c r="A372" s="659"/>
      <c r="B372" s="660"/>
      <c r="C372" s="663"/>
      <c r="D372" s="662"/>
      <c r="E372" s="662" t="s">
        <v>2746</v>
      </c>
      <c r="F372" s="662"/>
      <c r="G372" s="1258"/>
      <c r="H372" s="1258"/>
      <c r="I372" s="1258"/>
      <c r="J372" s="1258"/>
      <c r="K372" s="1258"/>
      <c r="L372" s="1258"/>
      <c r="M372" s="1258"/>
      <c r="N372" s="1258"/>
      <c r="O372" s="1258"/>
      <c r="P372" s="2300"/>
      <c r="Q372" s="2301"/>
    </row>
    <row r="373" spans="1:17" ht="14.25" customHeight="1">
      <c r="A373" s="659"/>
      <c r="B373" s="660"/>
      <c r="C373" s="663"/>
      <c r="D373" s="662"/>
      <c r="E373" s="894" t="s">
        <v>1292</v>
      </c>
      <c r="F373" s="662" t="s">
        <v>2574</v>
      </c>
      <c r="G373" s="1258"/>
      <c r="H373" s="1258"/>
      <c r="I373" s="1258"/>
      <c r="J373" s="1258"/>
      <c r="K373" s="1258"/>
      <c r="L373" s="1258"/>
      <c r="M373" s="1258"/>
      <c r="N373" s="1258"/>
      <c r="O373" s="1258"/>
      <c r="P373" s="2300"/>
      <c r="Q373" s="2301"/>
    </row>
    <row r="374" spans="1:17" ht="14.25" customHeight="1">
      <c r="A374" s="659"/>
      <c r="B374" s="660"/>
      <c r="C374" s="663"/>
      <c r="D374" s="662"/>
      <c r="E374" s="894" t="s">
        <v>1292</v>
      </c>
      <c r="F374" s="662" t="s">
        <v>2162</v>
      </c>
      <c r="G374" s="1258"/>
      <c r="H374" s="1258"/>
      <c r="I374" s="1258"/>
      <c r="J374" s="1258"/>
      <c r="K374" s="1258"/>
      <c r="L374" s="1258"/>
      <c r="M374" s="1258"/>
      <c r="N374" s="1258"/>
      <c r="O374" s="1258"/>
      <c r="P374" s="2300"/>
      <c r="Q374" s="2301"/>
    </row>
    <row r="375" spans="1:17" ht="14.25" customHeight="1">
      <c r="A375" s="659"/>
      <c r="B375" s="660"/>
      <c r="C375" s="663"/>
      <c r="D375" s="662"/>
      <c r="E375" s="662" t="s">
        <v>1273</v>
      </c>
      <c r="F375" s="662"/>
      <c r="G375" s="1258"/>
      <c r="H375" s="1258"/>
      <c r="I375" s="1258"/>
      <c r="J375" s="1258"/>
      <c r="K375" s="1267"/>
      <c r="L375" s="1267"/>
      <c r="M375" s="1258"/>
      <c r="N375" s="1258"/>
      <c r="O375" s="1258"/>
      <c r="P375" s="2300"/>
      <c r="Q375" s="2301"/>
    </row>
    <row r="376" spans="1:17" ht="14.25" customHeight="1">
      <c r="A376" s="659"/>
      <c r="B376" s="660"/>
      <c r="C376" s="663"/>
      <c r="D376" s="662" t="s">
        <v>1285</v>
      </c>
      <c r="E376" s="662"/>
      <c r="F376" s="662"/>
      <c r="G376" s="1265"/>
      <c r="H376" s="1267"/>
      <c r="I376" s="1267"/>
      <c r="J376" s="1267"/>
      <c r="K376" s="1267"/>
      <c r="L376" s="1258"/>
      <c r="M376" s="1258"/>
      <c r="N376" s="1258"/>
      <c r="O376" s="1267"/>
      <c r="P376" s="2300"/>
      <c r="Q376" s="2301"/>
    </row>
    <row r="377" spans="1:17" ht="14.25" customHeight="1">
      <c r="A377" s="659"/>
      <c r="B377" s="660"/>
      <c r="C377" s="663"/>
      <c r="D377" s="662"/>
      <c r="E377" s="662" t="s">
        <v>2747</v>
      </c>
      <c r="F377" s="662"/>
      <c r="G377" s="1280"/>
      <c r="H377" s="1280"/>
      <c r="I377" s="1280"/>
      <c r="J377" s="1280"/>
      <c r="K377" s="1280"/>
      <c r="L377" s="1280"/>
      <c r="M377" s="1280"/>
      <c r="N377" s="1280"/>
      <c r="O377" s="1280"/>
      <c r="P377" s="2300"/>
      <c r="Q377" s="2301"/>
    </row>
    <row r="378" spans="1:17" ht="14.25" customHeight="1">
      <c r="A378" s="659"/>
      <c r="B378" s="660"/>
      <c r="C378" s="663"/>
      <c r="D378" s="662"/>
      <c r="E378" s="662" t="s">
        <v>1273</v>
      </c>
      <c r="F378" s="662"/>
      <c r="G378" s="1281"/>
      <c r="H378" s="1281"/>
      <c r="I378" s="1281"/>
      <c r="J378" s="1281"/>
      <c r="K378" s="1281"/>
      <c r="L378" s="1281"/>
      <c r="M378" s="1281"/>
      <c r="N378" s="1281"/>
      <c r="O378" s="1281"/>
      <c r="P378" s="2300"/>
      <c r="Q378" s="2301"/>
    </row>
    <row r="379" spans="1:17" ht="11.25" customHeight="1">
      <c r="A379" s="659"/>
      <c r="B379" s="660"/>
      <c r="C379" s="663"/>
      <c r="D379" s="662"/>
      <c r="E379" s="662"/>
      <c r="F379" s="662"/>
      <c r="G379" s="1253"/>
      <c r="H379" s="1258"/>
      <c r="I379" s="1258"/>
      <c r="J379" s="1258"/>
      <c r="K379" s="2350"/>
      <c r="L379" s="2350"/>
      <c r="M379" s="2350"/>
      <c r="N379" s="2351"/>
      <c r="O379" s="1258"/>
      <c r="P379" s="2300"/>
      <c r="Q379" s="2301"/>
    </row>
    <row r="380" spans="1:17" ht="14.25" customHeight="1">
      <c r="A380" s="659"/>
      <c r="B380" s="877" t="s">
        <v>1677</v>
      </c>
      <c r="C380" s="661"/>
      <c r="D380" s="664"/>
      <c r="E380" s="661"/>
      <c r="F380" s="664"/>
      <c r="G380" s="1265"/>
      <c r="H380" s="1267"/>
      <c r="I380" s="1267"/>
      <c r="J380" s="1267"/>
      <c r="K380" s="1258"/>
      <c r="L380" s="1258"/>
      <c r="M380" s="1258"/>
      <c r="N380" s="1258"/>
      <c r="O380" s="1267"/>
      <c r="P380" s="2300"/>
      <c r="Q380" s="2301"/>
    </row>
    <row r="381" spans="1:17" ht="14.25" customHeight="1">
      <c r="A381" s="659"/>
      <c r="B381" s="660"/>
      <c r="C381" s="663" t="s">
        <v>1678</v>
      </c>
      <c r="D381" s="662"/>
      <c r="E381" s="663"/>
      <c r="F381" s="662"/>
      <c r="G381" s="1265"/>
      <c r="H381" s="1267"/>
      <c r="I381" s="1267"/>
      <c r="J381" s="1267"/>
      <c r="K381" s="1258"/>
      <c r="L381" s="1258"/>
      <c r="M381" s="1258"/>
      <c r="N381" s="1258"/>
      <c r="O381" s="1267"/>
      <c r="P381" s="2300"/>
      <c r="Q381" s="2301"/>
    </row>
    <row r="382" spans="1:17" ht="14.25" customHeight="1">
      <c r="A382" s="659"/>
      <c r="B382" s="660"/>
      <c r="C382" s="663"/>
      <c r="D382" s="662" t="s">
        <v>1679</v>
      </c>
      <c r="E382" s="663"/>
      <c r="F382" s="662"/>
      <c r="G382" s="1279"/>
      <c r="H382" s="1279"/>
      <c r="I382" s="1279"/>
      <c r="J382" s="1279"/>
      <c r="K382" s="1279"/>
      <c r="L382" s="1279"/>
      <c r="M382" s="1279"/>
      <c r="N382" s="1279"/>
      <c r="O382" s="1267"/>
      <c r="P382" s="2300"/>
      <c r="Q382" s="2301"/>
    </row>
    <row r="383" spans="1:17" ht="14.25" customHeight="1">
      <c r="A383" s="659"/>
      <c r="B383" s="660"/>
      <c r="C383" s="663" t="s">
        <v>1680</v>
      </c>
      <c r="D383" s="662"/>
      <c r="E383" s="663"/>
      <c r="F383" s="662"/>
      <c r="G383" s="1265"/>
      <c r="H383" s="1267"/>
      <c r="I383" s="1267"/>
      <c r="J383" s="1267"/>
      <c r="K383" s="1267"/>
      <c r="L383" s="1258"/>
      <c r="M383" s="1258"/>
      <c r="N383" s="1258"/>
      <c r="O383" s="1267"/>
      <c r="P383" s="2300"/>
      <c r="Q383" s="2301"/>
    </row>
    <row r="384" spans="1:17" ht="14.25" customHeight="1">
      <c r="A384" s="659"/>
      <c r="B384" s="660"/>
      <c r="C384" s="663"/>
      <c r="D384" s="662" t="s">
        <v>1663</v>
      </c>
      <c r="E384" s="663"/>
      <c r="F384" s="662"/>
      <c r="G384" s="1265"/>
      <c r="H384" s="1267"/>
      <c r="I384" s="1267"/>
      <c r="J384" s="1267"/>
      <c r="K384" s="1267"/>
      <c r="L384" s="1258"/>
      <c r="M384" s="1258"/>
      <c r="N384" s="1258"/>
      <c r="O384" s="1267"/>
      <c r="P384" s="2300"/>
      <c r="Q384" s="2301"/>
    </row>
    <row r="385" spans="1:17" ht="14.25" customHeight="1">
      <c r="A385" s="659"/>
      <c r="B385" s="660"/>
      <c r="C385" s="663"/>
      <c r="D385" s="662"/>
      <c r="E385" s="663" t="s">
        <v>1681</v>
      </c>
      <c r="F385" s="662"/>
      <c r="G385" s="1279"/>
      <c r="H385" s="1279"/>
      <c r="I385" s="1279"/>
      <c r="J385" s="1279"/>
      <c r="K385" s="1279"/>
      <c r="L385" s="1279"/>
      <c r="M385" s="1279"/>
      <c r="N385" s="1279"/>
      <c r="O385" s="1267"/>
      <c r="P385" s="2300"/>
      <c r="Q385" s="2301"/>
    </row>
    <row r="386" spans="1:17" ht="14.25" customHeight="1">
      <c r="A386" s="659"/>
      <c r="B386" s="660"/>
      <c r="C386" s="663"/>
      <c r="D386" s="662" t="s">
        <v>186</v>
      </c>
      <c r="E386" s="662" t="s">
        <v>1224</v>
      </c>
      <c r="F386" s="878"/>
      <c r="G386" s="1279"/>
      <c r="H386" s="1279"/>
      <c r="I386" s="1279"/>
      <c r="J386" s="1279"/>
      <c r="K386" s="1279"/>
      <c r="L386" s="1279"/>
      <c r="M386" s="1279"/>
      <c r="N386" s="1279"/>
      <c r="O386" s="1267"/>
      <c r="P386" s="2300"/>
      <c r="Q386" s="2301"/>
    </row>
    <row r="387" spans="1:17" ht="14.25" customHeight="1">
      <c r="A387" s="659"/>
      <c r="B387" s="660"/>
      <c r="C387" s="663"/>
      <c r="D387" s="662" t="s">
        <v>191</v>
      </c>
      <c r="E387" s="662" t="s">
        <v>1225</v>
      </c>
      <c r="F387" s="878"/>
      <c r="G387" s="1279"/>
      <c r="H387" s="1279"/>
      <c r="I387" s="1279"/>
      <c r="J387" s="1279"/>
      <c r="K387" s="1279"/>
      <c r="L387" s="1279"/>
      <c r="M387" s="1279"/>
      <c r="N387" s="1279"/>
      <c r="O387" s="1267"/>
      <c r="P387" s="2300"/>
      <c r="Q387" s="2301"/>
    </row>
    <row r="388" spans="1:17" ht="14.25" customHeight="1">
      <c r="A388" s="659"/>
      <c r="B388" s="660"/>
      <c r="C388" s="663"/>
      <c r="D388" s="662" t="s">
        <v>193</v>
      </c>
      <c r="E388" s="662" t="s">
        <v>1226</v>
      </c>
      <c r="F388" s="878"/>
      <c r="G388" s="1279"/>
      <c r="H388" s="1279"/>
      <c r="I388" s="1279"/>
      <c r="J388" s="1279"/>
      <c r="K388" s="1279"/>
      <c r="L388" s="1279"/>
      <c r="M388" s="1279"/>
      <c r="N388" s="1279"/>
      <c r="O388" s="1267"/>
      <c r="P388" s="2300"/>
      <c r="Q388" s="2301"/>
    </row>
    <row r="389" spans="1:17" ht="14.25" customHeight="1">
      <c r="A389" s="659"/>
      <c r="B389" s="660"/>
      <c r="C389" s="663"/>
      <c r="D389" s="662" t="s">
        <v>195</v>
      </c>
      <c r="E389" s="662" t="s">
        <v>1227</v>
      </c>
      <c r="F389" s="878"/>
      <c r="G389" s="1279"/>
      <c r="H389" s="1279"/>
      <c r="I389" s="1279"/>
      <c r="J389" s="1279"/>
      <c r="K389" s="1279"/>
      <c r="L389" s="1279"/>
      <c r="M389" s="1279"/>
      <c r="N389" s="1279"/>
      <c r="O389" s="1267"/>
      <c r="P389" s="2300"/>
      <c r="Q389" s="2301"/>
    </row>
    <row r="390" spans="1:17" ht="14.25" customHeight="1">
      <c r="A390" s="659"/>
      <c r="B390" s="660"/>
      <c r="C390" s="663"/>
      <c r="D390" s="662" t="s">
        <v>197</v>
      </c>
      <c r="E390" s="662" t="s">
        <v>1228</v>
      </c>
      <c r="F390" s="878"/>
      <c r="G390" s="1279"/>
      <c r="H390" s="1279"/>
      <c r="I390" s="1279"/>
      <c r="J390" s="1279"/>
      <c r="K390" s="1279"/>
      <c r="L390" s="1279"/>
      <c r="M390" s="1279"/>
      <c r="N390" s="1279"/>
      <c r="O390" s="1267"/>
      <c r="P390" s="2300"/>
      <c r="Q390" s="2301"/>
    </row>
    <row r="391" spans="1:17" ht="14.25" customHeight="1">
      <c r="A391" s="659"/>
      <c r="B391" s="660"/>
      <c r="C391" s="663"/>
      <c r="D391" s="662" t="s">
        <v>654</v>
      </c>
      <c r="E391" s="662" t="s">
        <v>1229</v>
      </c>
      <c r="F391" s="878"/>
      <c r="G391" s="1279"/>
      <c r="H391" s="1279"/>
      <c r="I391" s="1279"/>
      <c r="J391" s="1279"/>
      <c r="K391" s="1279"/>
      <c r="L391" s="1279"/>
      <c r="M391" s="1279"/>
      <c r="N391" s="1279"/>
      <c r="O391" s="1267"/>
      <c r="P391" s="2300"/>
      <c r="Q391" s="2301"/>
    </row>
    <row r="392" spans="1:17" ht="14.25" customHeight="1">
      <c r="A392" s="659"/>
      <c r="B392" s="660"/>
      <c r="C392" s="663"/>
      <c r="D392" s="662" t="s">
        <v>655</v>
      </c>
      <c r="E392" s="662" t="s">
        <v>1230</v>
      </c>
      <c r="F392" s="878"/>
      <c r="G392" s="1279"/>
      <c r="H392" s="1279"/>
      <c r="I392" s="1279"/>
      <c r="J392" s="1279"/>
      <c r="K392" s="1279"/>
      <c r="L392" s="1279"/>
      <c r="M392" s="1279"/>
      <c r="N392" s="1279"/>
      <c r="O392" s="1267"/>
      <c r="P392" s="2300"/>
      <c r="Q392" s="2301"/>
    </row>
    <row r="393" spans="1:17" ht="14.25" customHeight="1">
      <c r="A393" s="659"/>
      <c r="B393" s="660"/>
      <c r="C393" s="663"/>
      <c r="D393" s="662" t="s">
        <v>895</v>
      </c>
      <c r="E393" s="662" t="s">
        <v>1231</v>
      </c>
      <c r="F393" s="878"/>
      <c r="G393" s="1279"/>
      <c r="H393" s="1279"/>
      <c r="I393" s="1279"/>
      <c r="J393" s="1279"/>
      <c r="K393" s="1279"/>
      <c r="L393" s="1279"/>
      <c r="M393" s="1279"/>
      <c r="N393" s="1279"/>
      <c r="O393" s="1267"/>
      <c r="P393" s="2300"/>
      <c r="Q393" s="2301"/>
    </row>
    <row r="394" spans="1:17" ht="14.25" customHeight="1">
      <c r="A394" s="659"/>
      <c r="B394" s="660"/>
      <c r="C394" s="663" t="s">
        <v>1682</v>
      </c>
      <c r="D394" s="662"/>
      <c r="E394" s="662"/>
      <c r="F394" s="878"/>
      <c r="G394" s="1265"/>
      <c r="H394" s="1265"/>
      <c r="I394" s="1265"/>
      <c r="J394" s="1265"/>
      <c r="K394" s="1265"/>
      <c r="L394" s="1258"/>
      <c r="M394" s="1258"/>
      <c r="N394" s="1258"/>
      <c r="O394" s="1267"/>
      <c r="P394" s="2300"/>
      <c r="Q394" s="2301"/>
    </row>
    <row r="395" spans="1:17" ht="14.25" customHeight="1">
      <c r="A395" s="659"/>
      <c r="B395" s="660"/>
      <c r="C395" s="663"/>
      <c r="D395" s="662" t="s">
        <v>1681</v>
      </c>
      <c r="E395" s="662"/>
      <c r="F395" s="878"/>
      <c r="G395" s="1279"/>
      <c r="H395" s="1279"/>
      <c r="I395" s="1279"/>
      <c r="J395" s="1279"/>
      <c r="K395" s="1279"/>
      <c r="L395" s="1279"/>
      <c r="M395" s="1279"/>
      <c r="N395" s="1279"/>
      <c r="O395" s="1267"/>
      <c r="P395" s="2300"/>
      <c r="Q395" s="2301"/>
    </row>
    <row r="396" spans="1:17" ht="14.25" customHeight="1">
      <c r="A396" s="659"/>
      <c r="B396" s="660"/>
      <c r="C396" s="663" t="s">
        <v>1683</v>
      </c>
      <c r="D396" s="662"/>
      <c r="E396" s="662"/>
      <c r="F396" s="878"/>
      <c r="G396" s="1265"/>
      <c r="H396" s="1265"/>
      <c r="I396" s="1265"/>
      <c r="J396" s="1265"/>
      <c r="K396" s="1265"/>
      <c r="L396" s="1265"/>
      <c r="M396" s="1265"/>
      <c r="N396" s="1258"/>
      <c r="O396" s="1267"/>
      <c r="P396" s="2300"/>
      <c r="Q396" s="2301"/>
    </row>
    <row r="397" spans="1:17" ht="14.25" customHeight="1">
      <c r="A397" s="659"/>
      <c r="B397" s="660"/>
      <c r="C397" s="663"/>
      <c r="D397" s="662" t="s">
        <v>1646</v>
      </c>
      <c r="E397" s="662"/>
      <c r="F397" s="662"/>
      <c r="G397" s="1279"/>
      <c r="H397" s="1279"/>
      <c r="I397" s="1279"/>
      <c r="J397" s="1279"/>
      <c r="K397" s="1279"/>
      <c r="L397" s="1279"/>
      <c r="M397" s="1279"/>
      <c r="N397" s="1279"/>
      <c r="O397" s="1267"/>
      <c r="P397" s="2300"/>
      <c r="Q397" s="2301"/>
    </row>
    <row r="398" spans="1:17" ht="14.25" customHeight="1">
      <c r="A398" s="659"/>
      <c r="B398" s="660"/>
      <c r="C398" s="663"/>
      <c r="D398" s="662" t="s">
        <v>1647</v>
      </c>
      <c r="E398" s="662"/>
      <c r="F398" s="662"/>
      <c r="G398" s="1279"/>
      <c r="H398" s="1279"/>
      <c r="I398" s="1279"/>
      <c r="J398" s="1279"/>
      <c r="K398" s="1279"/>
      <c r="L398" s="1279"/>
      <c r="M398" s="1279"/>
      <c r="N398" s="1279"/>
      <c r="O398" s="1267"/>
      <c r="P398" s="2300"/>
      <c r="Q398" s="2301"/>
    </row>
    <row r="399" spans="1:17" ht="14.25" customHeight="1">
      <c r="A399" s="659"/>
      <c r="B399" s="660"/>
      <c r="C399" s="663"/>
      <c r="D399" s="662" t="s">
        <v>1648</v>
      </c>
      <c r="E399" s="662"/>
      <c r="F399" s="662"/>
      <c r="G399" s="1279"/>
      <c r="H399" s="1279"/>
      <c r="I399" s="1279"/>
      <c r="J399" s="1279"/>
      <c r="K399" s="1279"/>
      <c r="L399" s="1279"/>
      <c r="M399" s="1279"/>
      <c r="N399" s="1279"/>
      <c r="O399" s="1267"/>
      <c r="P399" s="2300"/>
      <c r="Q399" s="2301"/>
    </row>
    <row r="400" spans="1:17" ht="14.25" customHeight="1">
      <c r="A400" s="659"/>
      <c r="B400" s="660"/>
      <c r="C400" s="663"/>
      <c r="D400" s="662" t="s">
        <v>1649</v>
      </c>
      <c r="E400" s="662"/>
      <c r="F400" s="662"/>
      <c r="G400" s="1279"/>
      <c r="H400" s="1279"/>
      <c r="I400" s="1279"/>
      <c r="J400" s="1279"/>
      <c r="K400" s="1279"/>
      <c r="L400" s="1279"/>
      <c r="M400" s="1279"/>
      <c r="N400" s="1279"/>
      <c r="O400" s="1267"/>
      <c r="P400" s="2300"/>
      <c r="Q400" s="2301"/>
    </row>
    <row r="401" spans="1:17" ht="14.25" customHeight="1">
      <c r="A401" s="659"/>
      <c r="B401" s="660"/>
      <c r="C401" s="663"/>
      <c r="D401" s="662" t="s">
        <v>1650</v>
      </c>
      <c r="E401" s="662"/>
      <c r="F401" s="662"/>
      <c r="G401" s="1279"/>
      <c r="H401" s="1279"/>
      <c r="I401" s="1279"/>
      <c r="J401" s="1279"/>
      <c r="K401" s="1279"/>
      <c r="L401" s="1279"/>
      <c r="M401" s="1279"/>
      <c r="N401" s="1279"/>
      <c r="O401" s="1267"/>
      <c r="P401" s="2300"/>
      <c r="Q401" s="2301"/>
    </row>
    <row r="402" spans="1:17" ht="14.25" customHeight="1">
      <c r="A402" s="659"/>
      <c r="B402" s="660"/>
      <c r="C402" s="663"/>
      <c r="D402" s="662" t="s">
        <v>1651</v>
      </c>
      <c r="E402" s="662"/>
      <c r="F402" s="662"/>
      <c r="G402" s="1279"/>
      <c r="H402" s="1279"/>
      <c r="I402" s="1279"/>
      <c r="J402" s="1279"/>
      <c r="K402" s="1279"/>
      <c r="L402" s="1279"/>
      <c r="M402" s="1279"/>
      <c r="N402" s="1279"/>
      <c r="O402" s="1267"/>
      <c r="P402" s="2300"/>
      <c r="Q402" s="2301"/>
    </row>
    <row r="403" spans="1:17" ht="14.25" customHeight="1">
      <c r="A403" s="659"/>
      <c r="B403" s="660"/>
      <c r="C403" s="663"/>
      <c r="D403" s="662" t="s">
        <v>1652</v>
      </c>
      <c r="E403" s="662"/>
      <c r="F403" s="662"/>
      <c r="G403" s="1279"/>
      <c r="H403" s="1279"/>
      <c r="I403" s="1279"/>
      <c r="J403" s="1279"/>
      <c r="K403" s="1279"/>
      <c r="L403" s="1279"/>
      <c r="M403" s="1279"/>
      <c r="N403" s="1279"/>
      <c r="O403" s="1267"/>
      <c r="P403" s="2300"/>
      <c r="Q403" s="2301"/>
    </row>
    <row r="404" spans="1:17" ht="14.25" customHeight="1">
      <c r="A404" s="659"/>
      <c r="B404" s="660"/>
      <c r="C404" s="663"/>
      <c r="D404" s="662" t="s">
        <v>1653</v>
      </c>
      <c r="E404" s="662"/>
      <c r="F404" s="662"/>
      <c r="G404" s="1279"/>
      <c r="H404" s="1279"/>
      <c r="I404" s="1279"/>
      <c r="J404" s="1279"/>
      <c r="K404" s="1279"/>
      <c r="L404" s="1279"/>
      <c r="M404" s="1279"/>
      <c r="N404" s="1279"/>
      <c r="O404" s="1267"/>
      <c r="P404" s="2300"/>
      <c r="Q404" s="2301"/>
    </row>
    <row r="405" spans="1:17" ht="14.25" customHeight="1">
      <c r="A405" s="659"/>
      <c r="B405" s="660"/>
      <c r="C405" s="663"/>
      <c r="D405" s="662" t="s">
        <v>1654</v>
      </c>
      <c r="E405" s="662"/>
      <c r="F405" s="662"/>
      <c r="G405" s="1279"/>
      <c r="H405" s="1279"/>
      <c r="I405" s="1279"/>
      <c r="J405" s="1279"/>
      <c r="K405" s="1279"/>
      <c r="L405" s="1279"/>
      <c r="M405" s="1279"/>
      <c r="N405" s="1279"/>
      <c r="O405" s="1267"/>
      <c r="P405" s="2300"/>
      <c r="Q405" s="2301"/>
    </row>
    <row r="406" spans="1:17" ht="14.25" customHeight="1">
      <c r="A406" s="862"/>
      <c r="B406" s="863" t="s">
        <v>439</v>
      </c>
      <c r="C406" s="663"/>
      <c r="D406" s="662"/>
      <c r="E406" s="662"/>
      <c r="F406" s="663"/>
      <c r="G406" s="1265"/>
      <c r="H406" s="1267"/>
      <c r="I406" s="1267"/>
      <c r="J406" s="1267"/>
      <c r="K406" s="1267"/>
      <c r="L406" s="1258"/>
      <c r="M406" s="1258"/>
      <c r="N406" s="1258"/>
      <c r="O406" s="1267"/>
      <c r="P406" s="2300"/>
      <c r="Q406" s="2301"/>
    </row>
    <row r="407" spans="1:17" ht="14.25" customHeight="1">
      <c r="A407" s="889"/>
      <c r="B407" s="863"/>
      <c r="C407" s="663" t="s">
        <v>440</v>
      </c>
      <c r="D407" s="662"/>
      <c r="E407" s="662"/>
      <c r="F407" s="663"/>
      <c r="G407" s="1279"/>
      <c r="H407" s="1279"/>
      <c r="I407" s="1279"/>
      <c r="J407" s="1279"/>
      <c r="K407" s="1279"/>
      <c r="L407" s="1279"/>
      <c r="M407" s="1279"/>
      <c r="N407" s="1279"/>
      <c r="O407" s="1267"/>
      <c r="P407" s="2300"/>
      <c r="Q407" s="2301"/>
    </row>
    <row r="408" spans="1:17" ht="14.25" customHeight="1">
      <c r="A408" s="889"/>
      <c r="B408" s="863"/>
      <c r="C408" s="663" t="s">
        <v>441</v>
      </c>
      <c r="D408" s="662"/>
      <c r="E408" s="662"/>
      <c r="F408" s="662"/>
      <c r="G408" s="1279"/>
      <c r="H408" s="1279"/>
      <c r="I408" s="1279"/>
      <c r="J408" s="1279"/>
      <c r="K408" s="1279"/>
      <c r="L408" s="1279"/>
      <c r="M408" s="1279"/>
      <c r="N408" s="1279"/>
      <c r="O408" s="1267"/>
      <c r="P408" s="2300"/>
      <c r="Q408" s="2301"/>
    </row>
    <row r="409" spans="1:17" ht="14.25" customHeight="1">
      <c r="A409" s="889"/>
      <c r="B409" s="863"/>
      <c r="C409" s="663" t="s">
        <v>442</v>
      </c>
      <c r="D409" s="662"/>
      <c r="E409" s="662"/>
      <c r="F409" s="662"/>
      <c r="G409" s="1279"/>
      <c r="H409" s="1279"/>
      <c r="I409" s="1279"/>
      <c r="J409" s="1279"/>
      <c r="K409" s="1279"/>
      <c r="L409" s="1279"/>
      <c r="M409" s="1279"/>
      <c r="N409" s="1279"/>
      <c r="O409" s="1267"/>
      <c r="P409" s="2300"/>
      <c r="Q409" s="2301"/>
    </row>
    <row r="410" spans="1:17" ht="14.25" customHeight="1">
      <c r="A410" s="862"/>
      <c r="B410" s="863" t="s">
        <v>443</v>
      </c>
      <c r="C410" s="663"/>
      <c r="D410" s="662"/>
      <c r="E410" s="662"/>
      <c r="F410" s="662"/>
      <c r="G410" s="1265"/>
      <c r="H410" s="1267"/>
      <c r="I410" s="1267"/>
      <c r="J410" s="1267"/>
      <c r="K410" s="2352"/>
      <c r="L410" s="2352"/>
      <c r="M410" s="2352"/>
      <c r="N410" s="2313"/>
      <c r="O410" s="1267"/>
      <c r="P410" s="2300"/>
      <c r="Q410" s="2301"/>
    </row>
    <row r="411" spans="1:17" ht="14.25" customHeight="1">
      <c r="A411" s="889"/>
      <c r="B411" s="660"/>
      <c r="C411" s="663" t="s">
        <v>444</v>
      </c>
      <c r="D411" s="662"/>
      <c r="E411" s="662"/>
      <c r="F411" s="662"/>
      <c r="G411" s="1280"/>
      <c r="H411" s="1276"/>
      <c r="I411" s="1276"/>
      <c r="J411" s="1276"/>
      <c r="K411" s="2305"/>
      <c r="L411" s="2305"/>
      <c r="M411" s="1258"/>
      <c r="N411" s="1279"/>
      <c r="O411" s="1267"/>
      <c r="P411" s="2300"/>
      <c r="Q411" s="2301"/>
    </row>
    <row r="412" spans="1:17" ht="14.25" customHeight="1">
      <c r="A412" s="889"/>
      <c r="B412" s="660"/>
      <c r="C412" s="895" t="s">
        <v>445</v>
      </c>
      <c r="D412" s="662"/>
      <c r="E412" s="662"/>
      <c r="F412" s="662"/>
      <c r="G412" s="1279"/>
      <c r="H412" s="1278"/>
      <c r="I412" s="1278"/>
      <c r="J412" s="1278"/>
      <c r="K412" s="2305"/>
      <c r="L412" s="2305"/>
      <c r="M412" s="2352"/>
      <c r="N412" s="1279"/>
      <c r="O412" s="1267"/>
      <c r="P412" s="2300"/>
      <c r="Q412" s="2301"/>
    </row>
    <row r="413" spans="1:17" ht="14.25" customHeight="1">
      <c r="A413" s="889"/>
      <c r="B413" s="866"/>
      <c r="C413" s="895" t="s">
        <v>1261</v>
      </c>
      <c r="D413" s="878"/>
      <c r="E413" s="878"/>
      <c r="F413" s="662"/>
      <c r="G413" s="1265"/>
      <c r="H413" s="1267"/>
      <c r="I413" s="1267"/>
      <c r="J413" s="1267"/>
      <c r="K413" s="2305"/>
      <c r="L413" s="2305"/>
      <c r="M413" s="2352"/>
      <c r="N413" s="1279"/>
      <c r="O413" s="1267"/>
      <c r="P413" s="2300"/>
      <c r="Q413" s="2301"/>
    </row>
    <row r="414" spans="1:17" ht="14.25" customHeight="1">
      <c r="A414" s="889"/>
      <c r="B414" s="866"/>
      <c r="C414" s="895" t="s">
        <v>2368</v>
      </c>
      <c r="D414" s="878"/>
      <c r="E414" s="878"/>
      <c r="F414" s="662"/>
      <c r="G414" s="1279"/>
      <c r="H414" s="1278"/>
      <c r="I414" s="1278"/>
      <c r="J414" s="1278"/>
      <c r="K414" s="2305"/>
      <c r="L414" s="2305"/>
      <c r="M414" s="2352"/>
      <c r="N414" s="1279"/>
      <c r="O414" s="1267"/>
      <c r="P414" s="2300"/>
      <c r="Q414" s="2301"/>
    </row>
    <row r="415" spans="1:17" ht="14.25" customHeight="1">
      <c r="A415" s="896"/>
      <c r="B415" s="897" t="s">
        <v>446</v>
      </c>
      <c r="C415" s="71"/>
      <c r="D415" s="72"/>
      <c r="E415" s="72"/>
      <c r="F415" s="878"/>
      <c r="G415" s="1265"/>
      <c r="H415" s="1267"/>
      <c r="I415" s="1267"/>
      <c r="J415" s="1267"/>
      <c r="K415" s="2305"/>
      <c r="L415" s="2305"/>
      <c r="M415" s="2352"/>
      <c r="N415" s="2353"/>
      <c r="O415" s="1267"/>
      <c r="P415" s="2354"/>
      <c r="Q415" s="2301"/>
    </row>
    <row r="416" spans="1:17" ht="14.25" customHeight="1">
      <c r="A416" s="898"/>
      <c r="B416" s="866"/>
      <c r="C416" s="895" t="s">
        <v>447</v>
      </c>
      <c r="D416" s="878"/>
      <c r="E416" s="878"/>
      <c r="F416" s="662"/>
      <c r="G416" s="1279"/>
      <c r="H416" s="1278"/>
      <c r="I416" s="1278"/>
      <c r="J416" s="1278"/>
      <c r="K416" s="2305"/>
      <c r="L416" s="2305"/>
      <c r="M416" s="2316"/>
      <c r="N416" s="2316"/>
      <c r="O416" s="1267"/>
      <c r="P416" s="2300"/>
      <c r="Q416" s="2301"/>
    </row>
    <row r="417" spans="1:22" ht="27.75" customHeight="1">
      <c r="A417" s="898"/>
      <c r="B417" s="866"/>
      <c r="C417" s="899" t="s">
        <v>448</v>
      </c>
      <c r="D417" s="900"/>
      <c r="E417" s="900"/>
      <c r="F417" s="546"/>
      <c r="G417" s="2355"/>
      <c r="H417" s="1282"/>
      <c r="I417" s="1282"/>
      <c r="J417" s="1282"/>
      <c r="K417" s="2318"/>
      <c r="L417" s="2318"/>
      <c r="M417" s="2356"/>
      <c r="N417" s="2356"/>
      <c r="O417" s="1275"/>
      <c r="P417" s="2330"/>
      <c r="Q417" s="2331"/>
    </row>
    <row r="418" spans="1:22" ht="14.25" customHeight="1" thickBot="1">
      <c r="A418" s="901"/>
      <c r="B418" s="902"/>
      <c r="C418" s="903" t="s">
        <v>449</v>
      </c>
      <c r="D418" s="904"/>
      <c r="E418" s="904"/>
      <c r="F418" s="904"/>
      <c r="G418" s="905"/>
      <c r="H418" s="905"/>
      <c r="I418" s="905"/>
      <c r="J418" s="905"/>
      <c r="K418" s="906"/>
      <c r="L418" s="906"/>
      <c r="M418" s="907"/>
      <c r="N418" s="907"/>
      <c r="O418" s="908"/>
      <c r="P418" s="2292"/>
      <c r="Q418" s="2357"/>
    </row>
    <row r="419" spans="1:22">
      <c r="A419" s="73"/>
      <c r="B419" s="73"/>
      <c r="C419" s="74"/>
      <c r="D419" s="73"/>
      <c r="E419" s="73"/>
      <c r="F419" s="73"/>
      <c r="G419" s="75"/>
      <c r="H419" s="75"/>
      <c r="I419" s="75"/>
      <c r="J419" s="75"/>
      <c r="K419" s="75"/>
      <c r="L419" s="75"/>
      <c r="M419" s="76"/>
      <c r="N419" s="76"/>
      <c r="O419" s="76"/>
      <c r="P419" s="77"/>
    </row>
    <row r="420" spans="1:22" customFormat="1" ht="14.25" customHeight="1">
      <c r="A420" s="5"/>
      <c r="B420" s="32"/>
      <c r="C420" s="22"/>
      <c r="D420" s="32"/>
      <c r="E420" s="32"/>
      <c r="F420" s="32"/>
      <c r="G420" s="33"/>
      <c r="H420" s="33"/>
      <c r="I420" s="33"/>
      <c r="J420" s="33"/>
      <c r="K420" s="33"/>
      <c r="L420" s="33"/>
      <c r="M420" s="25"/>
      <c r="N420" s="40"/>
      <c r="O420" s="699"/>
      <c r="P420" s="699"/>
      <c r="R420" s="2361"/>
      <c r="S420" s="2361"/>
      <c r="T420" s="2361"/>
      <c r="U420" s="2361"/>
      <c r="V420" s="2361"/>
    </row>
    <row r="421" spans="1:22" s="349" customFormat="1">
      <c r="A421" s="358"/>
      <c r="B421" s="1445"/>
      <c r="D421" s="360"/>
      <c r="E421" s="359"/>
      <c r="F421" s="941" t="s">
        <v>2946</v>
      </c>
      <c r="G421" s="361"/>
      <c r="H421" s="361"/>
      <c r="I421" s="361"/>
      <c r="J421" s="361"/>
      <c r="K421" s="362"/>
      <c r="L421" s="362"/>
      <c r="M421" s="362"/>
      <c r="N421" s="363" t="s">
        <v>2947</v>
      </c>
      <c r="O421" s="363"/>
      <c r="P421" s="364"/>
      <c r="Q421" s="540"/>
      <c r="R421" s="1231"/>
      <c r="S421" s="1231"/>
      <c r="T421" s="1231"/>
      <c r="U421" s="1231"/>
      <c r="V421" s="1231"/>
    </row>
    <row r="422" spans="1:22" s="349" customFormat="1" ht="14.25">
      <c r="A422" s="358"/>
      <c r="B422" s="1445"/>
      <c r="D422" s="359"/>
      <c r="E422" s="359"/>
      <c r="F422" s="359"/>
      <c r="G422" s="361"/>
      <c r="H422" s="361"/>
      <c r="I422" s="361"/>
      <c r="J422" s="361"/>
      <c r="K422" s="362"/>
      <c r="L422" s="362"/>
      <c r="M422" s="362"/>
      <c r="N422" s="363" t="s">
        <v>2950</v>
      </c>
      <c r="O422" s="363"/>
      <c r="P422" s="364"/>
      <c r="Q422" s="942"/>
      <c r="R422" s="1231"/>
      <c r="S422" s="1231"/>
      <c r="T422" s="1231"/>
      <c r="U422" s="1231"/>
      <c r="V422" s="1231"/>
    </row>
    <row r="423" spans="1:22" s="349" customFormat="1" ht="14.25">
      <c r="A423" s="358"/>
      <c r="B423" s="1446"/>
      <c r="D423" s="366"/>
      <c r="E423" s="367"/>
      <c r="F423" s="367"/>
      <c r="G423" s="368"/>
      <c r="H423" s="368"/>
      <c r="I423" s="368"/>
      <c r="J423" s="368"/>
      <c r="K423" s="362"/>
      <c r="L423" s="362"/>
      <c r="M423" s="362"/>
      <c r="N423" s="363" t="s">
        <v>2353</v>
      </c>
      <c r="O423" s="363"/>
      <c r="P423" s="364"/>
      <c r="Q423" s="942"/>
      <c r="R423" s="1231"/>
      <c r="S423" s="1231"/>
      <c r="T423" s="1231"/>
      <c r="U423" s="1231"/>
      <c r="V423" s="1231"/>
    </row>
    <row r="424" spans="1:22" s="349" customFormat="1">
      <c r="A424" s="358"/>
      <c r="B424" s="1447"/>
      <c r="D424" s="358"/>
      <c r="G424" s="541"/>
      <c r="H424" s="541"/>
      <c r="I424" s="541"/>
      <c r="J424" s="541"/>
      <c r="K424" s="541"/>
      <c r="L424" s="541"/>
      <c r="M424" s="1188"/>
      <c r="N424" s="3495"/>
      <c r="O424" s="3495"/>
      <c r="P424" s="3495"/>
      <c r="Q424" s="3495"/>
      <c r="R424" s="1231"/>
      <c r="S424" s="1231"/>
      <c r="T424" s="1231"/>
      <c r="U424" s="1231"/>
      <c r="V424" s="1231"/>
    </row>
    <row r="425" spans="1:22" s="349" customFormat="1" ht="14.25">
      <c r="A425" s="358"/>
      <c r="B425" s="1447"/>
      <c r="D425" s="358"/>
      <c r="G425" s="541"/>
      <c r="H425" s="541"/>
      <c r="I425" s="541"/>
      <c r="J425" s="541"/>
      <c r="K425" s="541"/>
      <c r="L425" s="541"/>
      <c r="M425" s="1188"/>
      <c r="N425" s="943"/>
      <c r="O425" s="943"/>
      <c r="P425" s="364"/>
      <c r="Q425" s="942"/>
      <c r="R425" s="1231"/>
      <c r="S425" s="1231"/>
      <c r="T425" s="1231"/>
      <c r="U425" s="1231"/>
      <c r="V425" s="1231"/>
    </row>
    <row r="426" spans="1:22" s="349" customFormat="1" ht="14.25">
      <c r="A426" s="358"/>
      <c r="B426" s="1448"/>
      <c r="C426" s="358"/>
      <c r="D426" s="358"/>
      <c r="E426" s="358"/>
      <c r="F426" s="358"/>
      <c r="G426" s="1188"/>
      <c r="H426" s="1188"/>
      <c r="I426" s="1188"/>
      <c r="J426" s="1188"/>
      <c r="K426" s="1188"/>
      <c r="L426" s="1188"/>
      <c r="M426" s="1188"/>
      <c r="N426" s="369"/>
      <c r="O426" s="369"/>
      <c r="P426" s="370"/>
      <c r="Q426" s="942"/>
      <c r="R426" s="1231"/>
      <c r="S426" s="1231"/>
      <c r="T426" s="1231"/>
      <c r="U426" s="1231"/>
      <c r="V426" s="1231"/>
    </row>
    <row r="427" spans="1:22" s="349" customFormat="1" ht="14.25">
      <c r="A427" s="359"/>
      <c r="B427" s="1447"/>
      <c r="G427" s="541"/>
      <c r="H427" s="541"/>
      <c r="I427" s="541"/>
      <c r="J427" s="541"/>
      <c r="K427" s="541"/>
      <c r="L427" s="541"/>
      <c r="M427" s="362"/>
      <c r="N427" s="371" t="s">
        <v>2948</v>
      </c>
      <c r="O427" s="369"/>
      <c r="P427" s="370"/>
      <c r="Q427" s="942"/>
      <c r="R427" s="1231"/>
      <c r="S427" s="1231"/>
      <c r="T427" s="1231"/>
      <c r="U427" s="1231"/>
      <c r="V427" s="1231"/>
    </row>
    <row r="428" spans="1:22" s="349" customFormat="1" ht="14.25">
      <c r="A428" s="359"/>
      <c r="B428" s="1447"/>
      <c r="G428" s="541"/>
      <c r="H428" s="541"/>
      <c r="I428" s="541"/>
      <c r="J428" s="541"/>
      <c r="K428" s="541"/>
      <c r="L428" s="541"/>
      <c r="M428" s="362"/>
      <c r="N428" s="369" t="s">
        <v>2949</v>
      </c>
      <c r="O428" s="369"/>
      <c r="P428" s="370"/>
      <c r="Q428" s="942"/>
      <c r="R428" s="1231"/>
      <c r="S428" s="1231"/>
      <c r="T428" s="1231"/>
      <c r="U428" s="1231"/>
      <c r="V428" s="1231"/>
    </row>
    <row r="429" spans="1:22" customFormat="1" ht="14.25" customHeight="1">
      <c r="A429" s="40"/>
      <c r="B429" s="40"/>
      <c r="C429" s="700"/>
      <c r="D429" s="40"/>
      <c r="E429" s="40"/>
      <c r="F429" s="40"/>
      <c r="G429" s="40"/>
      <c r="H429" s="40"/>
      <c r="I429" s="40"/>
      <c r="J429" s="40"/>
      <c r="K429" s="40"/>
      <c r="L429" s="40"/>
      <c r="M429" s="33"/>
      <c r="N429" s="33"/>
      <c r="O429" s="33"/>
      <c r="P429" s="33"/>
      <c r="R429" s="2361"/>
      <c r="S429" s="2361"/>
      <c r="T429" s="2361"/>
      <c r="U429" s="2361"/>
      <c r="V429" s="2361"/>
    </row>
    <row r="430" spans="1:22" customFormat="1" ht="14.25" customHeight="1">
      <c r="A430" s="40"/>
      <c r="B430" s="40"/>
      <c r="C430" s="700"/>
      <c r="D430" s="40"/>
      <c r="E430" s="40"/>
      <c r="F430" s="40"/>
      <c r="G430" s="40"/>
      <c r="H430" s="40"/>
      <c r="I430" s="40"/>
      <c r="J430" s="40"/>
      <c r="K430" s="40"/>
      <c r="L430" s="40"/>
      <c r="M430" s="33"/>
      <c r="N430" s="33"/>
      <c r="O430" s="33"/>
      <c r="P430" s="33"/>
      <c r="R430" s="2361"/>
      <c r="S430" s="2361"/>
      <c r="T430" s="2361"/>
      <c r="U430" s="2361"/>
      <c r="V430" s="2361"/>
    </row>
    <row r="431" spans="1:22" customFormat="1" ht="14.25" customHeight="1">
      <c r="A431" s="40"/>
      <c r="B431" s="40"/>
      <c r="C431" s="700"/>
      <c r="D431" s="40"/>
      <c r="E431" s="40"/>
      <c r="F431" s="40"/>
      <c r="G431" s="40"/>
      <c r="H431" s="40"/>
      <c r="I431" s="40"/>
      <c r="J431" s="40"/>
      <c r="K431" s="40"/>
      <c r="L431" s="40"/>
      <c r="M431" s="33"/>
      <c r="N431" s="33"/>
      <c r="O431" s="33"/>
      <c r="P431" s="33"/>
      <c r="R431" s="2361"/>
      <c r="S431" s="2361"/>
      <c r="T431" s="2361"/>
      <c r="U431" s="2361"/>
      <c r="V431" s="2361"/>
    </row>
    <row r="432" spans="1:22" customFormat="1" ht="15">
      <c r="R432" s="2361"/>
      <c r="S432" s="2361"/>
      <c r="T432" s="2361"/>
      <c r="U432" s="2361"/>
      <c r="V432" s="2361"/>
    </row>
    <row r="433" spans="3:22" customFormat="1" ht="15">
      <c r="C433" s="26"/>
      <c r="R433" s="2361"/>
      <c r="S433" s="2361"/>
      <c r="T433" s="2361"/>
      <c r="U433" s="2361"/>
      <c r="V433" s="2361"/>
    </row>
    <row r="434" spans="3:22" customFormat="1" ht="15">
      <c r="C434" s="26"/>
      <c r="R434" s="2361"/>
      <c r="S434" s="2361"/>
      <c r="T434" s="2361"/>
      <c r="U434" s="2361"/>
      <c r="V434" s="2361"/>
    </row>
    <row r="435" spans="3:22" customFormat="1" ht="15">
      <c r="R435" s="2361"/>
      <c r="S435" s="2361"/>
      <c r="T435" s="2361"/>
      <c r="U435" s="2361"/>
      <c r="V435" s="2361"/>
    </row>
    <row r="436" spans="3:22" customFormat="1" ht="15">
      <c r="R436" s="2361"/>
      <c r="S436" s="2361"/>
      <c r="T436" s="2361"/>
      <c r="U436" s="2361"/>
      <c r="V436" s="2361"/>
    </row>
  </sheetData>
  <mergeCells count="25">
    <mergeCell ref="B10:F10"/>
    <mergeCell ref="N424:Q424"/>
    <mergeCell ref="E131:F131"/>
    <mergeCell ref="E73:F73"/>
    <mergeCell ref="C12:F12"/>
    <mergeCell ref="C13:F13"/>
    <mergeCell ref="C14:F14"/>
    <mergeCell ref="C15:F15"/>
    <mergeCell ref="C19:F19"/>
    <mergeCell ref="C20:F20"/>
    <mergeCell ref="A1:Q1"/>
    <mergeCell ref="A2:Q2"/>
    <mergeCell ref="A3:P3"/>
    <mergeCell ref="A8:A9"/>
    <mergeCell ref="B8:F9"/>
    <mergeCell ref="G8:G9"/>
    <mergeCell ref="H8:H9"/>
    <mergeCell ref="I8:I9"/>
    <mergeCell ref="J8:J9"/>
    <mergeCell ref="A4:E4"/>
    <mergeCell ref="A5:E5"/>
    <mergeCell ref="K8:N8"/>
    <mergeCell ref="O8:O9"/>
    <mergeCell ref="P8:P9"/>
    <mergeCell ref="Q8:Q9"/>
  </mergeCells>
  <printOptions horizontalCentered="1"/>
  <pageMargins left="0.31496062992125984" right="0.31496062992125984" top="0.74803149606299213" bottom="0.74803149606299213" header="0.31496062992125984" footer="0.31496062992125984"/>
  <pageSetup paperSize="14" scale="65" orientation="landscape" horizontalDpi="4294967293"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U337"/>
  <sheetViews>
    <sheetView view="pageBreakPreview" zoomScale="90" zoomScaleNormal="90" zoomScaleSheetLayoutView="90" workbookViewId="0">
      <selection activeCell="G17" sqref="G17"/>
    </sheetView>
  </sheetViews>
  <sheetFormatPr defaultRowHeight="15.75"/>
  <cols>
    <col min="1" max="2" width="3.28515625" style="3232" customWidth="1"/>
    <col min="3" max="5" width="3.28515625" style="3361" customWidth="1"/>
    <col min="6" max="6" width="55.7109375" style="3362" customWidth="1"/>
    <col min="7" max="15" width="12.7109375" style="3232" customWidth="1"/>
    <col min="16" max="17" width="10.85546875" style="3232" customWidth="1"/>
    <col min="18" max="73" width="9.140625" style="3232"/>
    <col min="74" max="16384" width="9.140625" style="657"/>
  </cols>
  <sheetData>
    <row r="1" spans="1:73" s="349" customFormat="1" ht="12.75">
      <c r="A1" s="3681" t="s">
        <v>0</v>
      </c>
      <c r="B1" s="3681"/>
      <c r="C1" s="3681"/>
      <c r="D1" s="3681"/>
      <c r="E1" s="3681"/>
      <c r="F1" s="3681"/>
      <c r="G1" s="3681"/>
      <c r="H1" s="3681"/>
      <c r="I1" s="3681"/>
      <c r="J1" s="3681"/>
      <c r="K1" s="3681"/>
      <c r="L1" s="3681"/>
      <c r="M1" s="3681"/>
      <c r="N1" s="3681"/>
      <c r="O1" s="3681"/>
      <c r="P1" s="3681"/>
      <c r="Q1" s="3681"/>
      <c r="R1" s="3212"/>
      <c r="S1" s="3212"/>
      <c r="T1" s="3212"/>
      <c r="U1" s="3212"/>
      <c r="V1" s="3212"/>
      <c r="W1" s="3212"/>
      <c r="X1" s="3212"/>
      <c r="Y1" s="3212"/>
      <c r="Z1" s="3212"/>
      <c r="AA1" s="3212"/>
      <c r="AB1" s="3212"/>
      <c r="AC1" s="3212"/>
      <c r="AD1" s="3212"/>
      <c r="AE1" s="3212"/>
      <c r="AF1" s="3212"/>
      <c r="AG1" s="3212"/>
      <c r="AH1" s="3212"/>
      <c r="AI1" s="3212"/>
      <c r="AJ1" s="3212"/>
      <c r="AK1" s="3212"/>
      <c r="AL1" s="3212"/>
      <c r="AM1" s="3212"/>
      <c r="AN1" s="3212"/>
      <c r="AO1" s="3212"/>
      <c r="AP1" s="3212"/>
      <c r="AQ1" s="3212"/>
      <c r="AR1" s="3212"/>
      <c r="AS1" s="3212"/>
      <c r="AT1" s="3212"/>
      <c r="AU1" s="3212"/>
      <c r="AV1" s="3212"/>
      <c r="AW1" s="3212"/>
      <c r="AX1" s="3212"/>
      <c r="AY1" s="3212"/>
      <c r="AZ1" s="3212"/>
      <c r="BA1" s="3212"/>
      <c r="BB1" s="3212"/>
      <c r="BC1" s="3212"/>
      <c r="BD1" s="3212"/>
      <c r="BE1" s="3212"/>
      <c r="BF1" s="3212"/>
      <c r="BG1" s="3212"/>
      <c r="BH1" s="3212"/>
      <c r="BI1" s="3212"/>
      <c r="BJ1" s="3212"/>
      <c r="BK1" s="3212"/>
      <c r="BL1" s="3212"/>
      <c r="BM1" s="3212"/>
      <c r="BN1" s="3212"/>
      <c r="BO1" s="3212"/>
      <c r="BP1" s="3212"/>
      <c r="BQ1" s="3212"/>
      <c r="BR1" s="3212"/>
      <c r="BS1" s="3212"/>
      <c r="BT1" s="3212"/>
      <c r="BU1" s="3212"/>
    </row>
    <row r="2" spans="1:73" s="349" customFormat="1" ht="12.75">
      <c r="A2" s="3682" t="s">
        <v>2952</v>
      </c>
      <c r="B2" s="3682"/>
      <c r="C2" s="3682"/>
      <c r="D2" s="3682"/>
      <c r="E2" s="3682"/>
      <c r="F2" s="3682"/>
      <c r="G2" s="3682"/>
      <c r="H2" s="3682"/>
      <c r="I2" s="3682"/>
      <c r="J2" s="3682"/>
      <c r="K2" s="3682"/>
      <c r="L2" s="3682"/>
      <c r="M2" s="3682"/>
      <c r="N2" s="3682"/>
      <c r="O2" s="3682"/>
      <c r="P2" s="3682"/>
      <c r="Q2" s="3682"/>
      <c r="R2" s="3212"/>
      <c r="S2" s="3212"/>
      <c r="T2" s="3212"/>
      <c r="U2" s="3212"/>
      <c r="V2" s="3212"/>
      <c r="W2" s="3212"/>
      <c r="X2" s="3212"/>
      <c r="Y2" s="3212"/>
      <c r="Z2" s="3212"/>
      <c r="AA2" s="3212"/>
      <c r="AB2" s="3212"/>
      <c r="AC2" s="3212"/>
      <c r="AD2" s="3212"/>
      <c r="AE2" s="3212"/>
      <c r="AF2" s="3212"/>
      <c r="AG2" s="3212"/>
      <c r="AH2" s="3212"/>
      <c r="AI2" s="3212"/>
      <c r="AJ2" s="3212"/>
      <c r="AK2" s="3212"/>
      <c r="AL2" s="3212"/>
      <c r="AM2" s="3212"/>
      <c r="AN2" s="3212"/>
      <c r="AO2" s="3212"/>
      <c r="AP2" s="3212"/>
      <c r="AQ2" s="3212"/>
      <c r="AR2" s="3212"/>
      <c r="AS2" s="3212"/>
      <c r="AT2" s="3212"/>
      <c r="AU2" s="3212"/>
      <c r="AV2" s="3212"/>
      <c r="AW2" s="3212"/>
      <c r="AX2" s="3212"/>
      <c r="AY2" s="3212"/>
      <c r="AZ2" s="3212"/>
      <c r="BA2" s="3212"/>
      <c r="BB2" s="3212"/>
      <c r="BC2" s="3212"/>
      <c r="BD2" s="3212"/>
      <c r="BE2" s="3212"/>
      <c r="BF2" s="3212"/>
      <c r="BG2" s="3212"/>
      <c r="BH2" s="3212"/>
      <c r="BI2" s="3212"/>
      <c r="BJ2" s="3212"/>
      <c r="BK2" s="3212"/>
      <c r="BL2" s="3212"/>
      <c r="BM2" s="3212"/>
      <c r="BN2" s="3212"/>
      <c r="BO2" s="3212"/>
      <c r="BP2" s="3212"/>
      <c r="BQ2" s="3212"/>
      <c r="BR2" s="3212"/>
      <c r="BS2" s="3212"/>
      <c r="BT2" s="3212"/>
      <c r="BU2" s="3212"/>
    </row>
    <row r="3" spans="1:73" s="349" customFormat="1" ht="12.75">
      <c r="A3" s="3681"/>
      <c r="B3" s="3681"/>
      <c r="C3" s="3681"/>
      <c r="D3" s="3681"/>
      <c r="E3" s="3681"/>
      <c r="F3" s="3681"/>
      <c r="G3" s="3681"/>
      <c r="H3" s="3681"/>
      <c r="I3" s="3681"/>
      <c r="J3" s="3681"/>
      <c r="K3" s="3681"/>
      <c r="L3" s="3681"/>
      <c r="M3" s="3681"/>
      <c r="N3" s="3681"/>
      <c r="O3" s="3681"/>
      <c r="P3" s="3681"/>
      <c r="Q3" s="3213"/>
      <c r="R3" s="3212"/>
      <c r="S3" s="3212"/>
      <c r="T3" s="3212"/>
      <c r="U3" s="3212"/>
      <c r="V3" s="3212"/>
      <c r="W3" s="3212"/>
      <c r="X3" s="3212"/>
      <c r="Y3" s="3212"/>
      <c r="Z3" s="3212"/>
      <c r="AA3" s="3212"/>
      <c r="AB3" s="3212"/>
      <c r="AC3" s="3212"/>
      <c r="AD3" s="3212"/>
      <c r="AE3" s="3212"/>
      <c r="AF3" s="3212"/>
      <c r="AG3" s="3212"/>
      <c r="AH3" s="3212"/>
      <c r="AI3" s="3212"/>
      <c r="AJ3" s="3212"/>
      <c r="AK3" s="3212"/>
      <c r="AL3" s="3212"/>
      <c r="AM3" s="3212"/>
      <c r="AN3" s="3212"/>
      <c r="AO3" s="3212"/>
      <c r="AP3" s="3212"/>
      <c r="AQ3" s="3212"/>
      <c r="AR3" s="3212"/>
      <c r="AS3" s="3212"/>
      <c r="AT3" s="3212"/>
      <c r="AU3" s="3212"/>
      <c r="AV3" s="3212"/>
      <c r="AW3" s="3212"/>
      <c r="AX3" s="3212"/>
      <c r="AY3" s="3212"/>
      <c r="AZ3" s="3212"/>
      <c r="BA3" s="3212"/>
      <c r="BB3" s="3212"/>
      <c r="BC3" s="3212"/>
      <c r="BD3" s="3212"/>
      <c r="BE3" s="3212"/>
      <c r="BF3" s="3212"/>
      <c r="BG3" s="3212"/>
      <c r="BH3" s="3212"/>
      <c r="BI3" s="3212"/>
      <c r="BJ3" s="3212"/>
      <c r="BK3" s="3212"/>
      <c r="BL3" s="3212"/>
      <c r="BM3" s="3212"/>
      <c r="BN3" s="3212"/>
      <c r="BO3" s="3212"/>
      <c r="BP3" s="3212"/>
      <c r="BQ3" s="3212"/>
      <c r="BR3" s="3212"/>
      <c r="BS3" s="3212"/>
      <c r="BT3" s="3212"/>
      <c r="BU3" s="3212"/>
    </row>
    <row r="4" spans="1:73" s="349" customFormat="1" ht="12.75">
      <c r="A4" s="3702" t="s">
        <v>1</v>
      </c>
      <c r="B4" s="3702"/>
      <c r="C4" s="3702"/>
      <c r="D4" s="3702"/>
      <c r="E4" s="3702"/>
      <c r="F4" s="3214" t="s">
        <v>2</v>
      </c>
      <c r="G4" s="3215"/>
      <c r="H4" s="3215"/>
      <c r="I4" s="3215"/>
      <c r="J4" s="3215"/>
      <c r="K4" s="3215"/>
      <c r="L4" s="3215"/>
      <c r="M4" s="3215"/>
      <c r="N4" s="3215"/>
      <c r="O4" s="3215"/>
      <c r="P4" s="3216"/>
      <c r="Q4" s="3213"/>
      <c r="R4" s="3212"/>
      <c r="S4" s="3212"/>
      <c r="T4" s="3212"/>
      <c r="U4" s="3212"/>
      <c r="V4" s="3212"/>
      <c r="W4" s="3212"/>
      <c r="X4" s="3212"/>
      <c r="Y4" s="3212"/>
      <c r="Z4" s="3212"/>
      <c r="AA4" s="3212"/>
      <c r="AB4" s="3212"/>
      <c r="AC4" s="3212"/>
      <c r="AD4" s="3212"/>
      <c r="AE4" s="3212"/>
      <c r="AF4" s="3212"/>
      <c r="AG4" s="3212"/>
      <c r="AH4" s="3212"/>
      <c r="AI4" s="3212"/>
      <c r="AJ4" s="3212"/>
      <c r="AK4" s="3212"/>
      <c r="AL4" s="3212"/>
      <c r="AM4" s="3212"/>
      <c r="AN4" s="3212"/>
      <c r="AO4" s="3212"/>
      <c r="AP4" s="3212"/>
      <c r="AQ4" s="3212"/>
      <c r="AR4" s="3212"/>
      <c r="AS4" s="3212"/>
      <c r="AT4" s="3212"/>
      <c r="AU4" s="3212"/>
      <c r="AV4" s="3212"/>
      <c r="AW4" s="3212"/>
      <c r="AX4" s="3212"/>
      <c r="AY4" s="3212"/>
      <c r="AZ4" s="3212"/>
      <c r="BA4" s="3212"/>
      <c r="BB4" s="3212"/>
      <c r="BC4" s="3212"/>
      <c r="BD4" s="3212"/>
      <c r="BE4" s="3212"/>
      <c r="BF4" s="3212"/>
      <c r="BG4" s="3212"/>
      <c r="BH4" s="3212"/>
      <c r="BI4" s="3212"/>
      <c r="BJ4" s="3212"/>
      <c r="BK4" s="3212"/>
      <c r="BL4" s="3212"/>
      <c r="BM4" s="3212"/>
      <c r="BN4" s="3212"/>
      <c r="BO4" s="3212"/>
      <c r="BP4" s="3212"/>
      <c r="BQ4" s="3212"/>
      <c r="BR4" s="3212"/>
      <c r="BS4" s="3212"/>
      <c r="BT4" s="3212"/>
      <c r="BU4" s="3212"/>
    </row>
    <row r="5" spans="1:73" s="349" customFormat="1" ht="12.75">
      <c r="A5" s="3702" t="s">
        <v>3</v>
      </c>
      <c r="B5" s="3702"/>
      <c r="C5" s="3702"/>
      <c r="D5" s="3702"/>
      <c r="E5" s="3702"/>
      <c r="F5" s="3214" t="s">
        <v>4</v>
      </c>
      <c r="G5" s="3215"/>
      <c r="H5" s="3215"/>
      <c r="I5" s="3215"/>
      <c r="J5" s="3215"/>
      <c r="K5" s="3215"/>
      <c r="L5" s="3215"/>
      <c r="M5" s="3215"/>
      <c r="N5" s="3215"/>
      <c r="O5" s="3215"/>
      <c r="P5" s="3216"/>
      <c r="Q5" s="3213"/>
      <c r="R5" s="3212"/>
      <c r="S5" s="3212"/>
      <c r="T5" s="3212"/>
      <c r="U5" s="3212"/>
      <c r="V5" s="3212"/>
      <c r="W5" s="3212"/>
      <c r="X5" s="3212"/>
      <c r="Y5" s="3212"/>
      <c r="Z5" s="3212"/>
      <c r="AA5" s="3212"/>
      <c r="AB5" s="3212"/>
      <c r="AC5" s="3212"/>
      <c r="AD5" s="3212"/>
      <c r="AE5" s="3212"/>
      <c r="AF5" s="3212"/>
      <c r="AG5" s="3212"/>
      <c r="AH5" s="3212"/>
      <c r="AI5" s="3212"/>
      <c r="AJ5" s="3212"/>
      <c r="AK5" s="3212"/>
      <c r="AL5" s="3212"/>
      <c r="AM5" s="3212"/>
      <c r="AN5" s="3212"/>
      <c r="AO5" s="3212"/>
      <c r="AP5" s="3212"/>
      <c r="AQ5" s="3212"/>
      <c r="AR5" s="3212"/>
      <c r="AS5" s="3212"/>
      <c r="AT5" s="3212"/>
      <c r="AU5" s="3212"/>
      <c r="AV5" s="3212"/>
      <c r="AW5" s="3212"/>
      <c r="AX5" s="3212"/>
      <c r="AY5" s="3212"/>
      <c r="AZ5" s="3212"/>
      <c r="BA5" s="3212"/>
      <c r="BB5" s="3212"/>
      <c r="BC5" s="3212"/>
      <c r="BD5" s="3212"/>
      <c r="BE5" s="3212"/>
      <c r="BF5" s="3212"/>
      <c r="BG5" s="3212"/>
      <c r="BH5" s="3212"/>
      <c r="BI5" s="3212"/>
      <c r="BJ5" s="3212"/>
      <c r="BK5" s="3212"/>
      <c r="BL5" s="3212"/>
      <c r="BM5" s="3212"/>
      <c r="BN5" s="3212"/>
      <c r="BO5" s="3212"/>
      <c r="BP5" s="3212"/>
      <c r="BQ5" s="3212"/>
      <c r="BR5" s="3212"/>
      <c r="BS5" s="3212"/>
      <c r="BT5" s="3212"/>
      <c r="BU5" s="3212"/>
    </row>
    <row r="6" spans="1:73" s="349" customFormat="1" ht="25.5">
      <c r="A6" s="3217" t="s">
        <v>5</v>
      </c>
      <c r="B6" s="3217"/>
      <c r="C6" s="3217"/>
      <c r="D6" s="3217"/>
      <c r="E6" s="3217"/>
      <c r="F6" s="3214" t="s">
        <v>2982</v>
      </c>
      <c r="G6" s="3215"/>
      <c r="H6" s="3215"/>
      <c r="I6" s="3215"/>
      <c r="J6" s="3215"/>
      <c r="K6" s="3215"/>
      <c r="L6" s="3215"/>
      <c r="M6" s="3215"/>
      <c r="N6" s="3215"/>
      <c r="O6" s="3215"/>
      <c r="P6" s="3216"/>
      <c r="Q6" s="3213"/>
      <c r="R6" s="3212"/>
      <c r="S6" s="3212"/>
      <c r="T6" s="3212"/>
      <c r="U6" s="3212"/>
      <c r="V6" s="3212"/>
      <c r="W6" s="3212"/>
      <c r="X6" s="3212"/>
      <c r="Y6" s="3212"/>
      <c r="Z6" s="3212"/>
      <c r="AA6" s="3212"/>
      <c r="AB6" s="3212"/>
      <c r="AC6" s="3212"/>
      <c r="AD6" s="3212"/>
      <c r="AE6" s="3212"/>
      <c r="AF6" s="3212"/>
      <c r="AG6" s="3212"/>
      <c r="AH6" s="3212"/>
      <c r="AI6" s="3212"/>
      <c r="AJ6" s="3212"/>
      <c r="AK6" s="3212"/>
      <c r="AL6" s="3212"/>
      <c r="AM6" s="3212"/>
      <c r="AN6" s="3212"/>
      <c r="AO6" s="3212"/>
      <c r="AP6" s="3212"/>
      <c r="AQ6" s="3212"/>
      <c r="AR6" s="3212"/>
      <c r="AS6" s="3212"/>
      <c r="AT6" s="3212"/>
      <c r="AU6" s="3212"/>
      <c r="AV6" s="3212"/>
      <c r="AW6" s="3212"/>
      <c r="AX6" s="3212"/>
      <c r="AY6" s="3212"/>
      <c r="AZ6" s="3212"/>
      <c r="BA6" s="3212"/>
      <c r="BB6" s="3212"/>
      <c r="BC6" s="3212"/>
      <c r="BD6" s="3212"/>
      <c r="BE6" s="3212"/>
      <c r="BF6" s="3212"/>
      <c r="BG6" s="3212"/>
      <c r="BH6" s="3212"/>
      <c r="BI6" s="3212"/>
      <c r="BJ6" s="3212"/>
      <c r="BK6" s="3212"/>
      <c r="BL6" s="3212"/>
      <c r="BM6" s="3212"/>
      <c r="BN6" s="3212"/>
      <c r="BO6" s="3212"/>
      <c r="BP6" s="3212"/>
      <c r="BQ6" s="3212"/>
      <c r="BR6" s="3212"/>
      <c r="BS6" s="3212"/>
      <c r="BT6" s="3212"/>
      <c r="BU6" s="3212"/>
    </row>
    <row r="7" spans="1:73" s="349" customFormat="1" ht="13.5" thickBot="1">
      <c r="A7" s="3216"/>
      <c r="B7" s="3216"/>
      <c r="C7" s="3216"/>
      <c r="D7" s="3216"/>
      <c r="E7" s="3216"/>
      <c r="F7" s="3218"/>
      <c r="G7" s="3215"/>
      <c r="H7" s="3215"/>
      <c r="I7" s="3215"/>
      <c r="J7" s="3215"/>
      <c r="K7" s="3215"/>
      <c r="L7" s="3215"/>
      <c r="M7" s="3215"/>
      <c r="N7" s="3215"/>
      <c r="O7" s="3215"/>
      <c r="P7" s="3216"/>
      <c r="Q7" s="3219"/>
      <c r="R7" s="3212"/>
      <c r="S7" s="3212"/>
      <c r="T7" s="3212"/>
      <c r="U7" s="3212"/>
      <c r="V7" s="3212"/>
      <c r="W7" s="3212"/>
      <c r="X7" s="3212"/>
      <c r="Y7" s="3212"/>
      <c r="Z7" s="3212"/>
      <c r="AA7" s="3212"/>
      <c r="AB7" s="3212"/>
      <c r="AC7" s="3212"/>
      <c r="AD7" s="3212"/>
      <c r="AE7" s="3212"/>
      <c r="AF7" s="3212"/>
      <c r="AG7" s="3212"/>
      <c r="AH7" s="3212"/>
      <c r="AI7" s="3212"/>
      <c r="AJ7" s="3212"/>
      <c r="AK7" s="3212"/>
      <c r="AL7" s="3212"/>
      <c r="AM7" s="3212"/>
      <c r="AN7" s="3212"/>
      <c r="AO7" s="3212"/>
      <c r="AP7" s="3212"/>
      <c r="AQ7" s="3212"/>
      <c r="AR7" s="3212"/>
      <c r="AS7" s="3212"/>
      <c r="AT7" s="3212"/>
      <c r="AU7" s="3212"/>
      <c r="AV7" s="3212"/>
      <c r="AW7" s="3212"/>
      <c r="AX7" s="3212"/>
      <c r="AY7" s="3212"/>
      <c r="AZ7" s="3212"/>
      <c r="BA7" s="3212"/>
      <c r="BB7" s="3212"/>
      <c r="BC7" s="3212"/>
      <c r="BD7" s="3212"/>
      <c r="BE7" s="3212"/>
      <c r="BF7" s="3212"/>
      <c r="BG7" s="3212"/>
      <c r="BH7" s="3212"/>
      <c r="BI7" s="3212"/>
      <c r="BJ7" s="3212"/>
      <c r="BK7" s="3212"/>
      <c r="BL7" s="3212"/>
      <c r="BM7" s="3212"/>
      <c r="BN7" s="3212"/>
      <c r="BO7" s="3212"/>
      <c r="BP7" s="3212"/>
      <c r="BQ7" s="3212"/>
      <c r="BR7" s="3212"/>
      <c r="BS7" s="3212"/>
      <c r="BT7" s="3212"/>
      <c r="BU7" s="3212"/>
    </row>
    <row r="8" spans="1:73" s="349" customFormat="1" ht="20.100000000000001" customHeight="1" thickBot="1">
      <c r="A8" s="3692" t="s">
        <v>6</v>
      </c>
      <c r="B8" s="3694" t="s">
        <v>7</v>
      </c>
      <c r="C8" s="3695"/>
      <c r="D8" s="3695"/>
      <c r="E8" s="3695"/>
      <c r="F8" s="3696"/>
      <c r="G8" s="3700" t="s">
        <v>2943</v>
      </c>
      <c r="H8" s="3683" t="s">
        <v>2954</v>
      </c>
      <c r="I8" s="3683" t="s">
        <v>2955</v>
      </c>
      <c r="J8" s="3683" t="s">
        <v>2956</v>
      </c>
      <c r="K8" s="3685" t="s">
        <v>2944</v>
      </c>
      <c r="L8" s="3685"/>
      <c r="M8" s="3685"/>
      <c r="N8" s="3686"/>
      <c r="O8" s="3687" t="s">
        <v>2945</v>
      </c>
      <c r="P8" s="3689" t="s">
        <v>8</v>
      </c>
      <c r="Q8" s="3690" t="s">
        <v>723</v>
      </c>
      <c r="R8" s="3212"/>
      <c r="S8" s="3212"/>
      <c r="T8" s="3212"/>
      <c r="U8" s="3212"/>
      <c r="V8" s="3212"/>
      <c r="W8" s="3212"/>
      <c r="X8" s="3212"/>
      <c r="Y8" s="3212"/>
      <c r="Z8" s="3212"/>
      <c r="AA8" s="3212"/>
      <c r="AB8" s="3212"/>
      <c r="AC8" s="3212"/>
      <c r="AD8" s="3212"/>
      <c r="AE8" s="3212"/>
      <c r="AF8" s="3212"/>
      <c r="AG8" s="3212"/>
      <c r="AH8" s="3212"/>
      <c r="AI8" s="3212"/>
      <c r="AJ8" s="3212"/>
      <c r="AK8" s="3212"/>
      <c r="AL8" s="3212"/>
      <c r="AM8" s="3212"/>
      <c r="AN8" s="3212"/>
      <c r="AO8" s="3212"/>
      <c r="AP8" s="3212"/>
      <c r="AQ8" s="3212"/>
      <c r="AR8" s="3212"/>
      <c r="AS8" s="3212"/>
      <c r="AT8" s="3212"/>
      <c r="AU8" s="3212"/>
      <c r="AV8" s="3212"/>
      <c r="AW8" s="3212"/>
      <c r="AX8" s="3212"/>
      <c r="AY8" s="3212"/>
      <c r="AZ8" s="3212"/>
      <c r="BA8" s="3212"/>
      <c r="BB8" s="3212"/>
      <c r="BC8" s="3212"/>
      <c r="BD8" s="3212"/>
      <c r="BE8" s="3212"/>
      <c r="BF8" s="3212"/>
      <c r="BG8" s="3212"/>
      <c r="BH8" s="3212"/>
      <c r="BI8" s="3212"/>
      <c r="BJ8" s="3212"/>
      <c r="BK8" s="3212"/>
      <c r="BL8" s="3212"/>
      <c r="BM8" s="3212"/>
      <c r="BN8" s="3212"/>
      <c r="BO8" s="3212"/>
      <c r="BP8" s="3212"/>
      <c r="BQ8" s="3212"/>
      <c r="BR8" s="3212"/>
      <c r="BS8" s="3212"/>
      <c r="BT8" s="3212"/>
      <c r="BU8" s="3212"/>
    </row>
    <row r="9" spans="1:73" s="349" customFormat="1" ht="20.100000000000001" customHeight="1">
      <c r="A9" s="3693"/>
      <c r="B9" s="3697"/>
      <c r="C9" s="3698"/>
      <c r="D9" s="3698"/>
      <c r="E9" s="3698"/>
      <c r="F9" s="3699"/>
      <c r="G9" s="3701"/>
      <c r="H9" s="3684"/>
      <c r="I9" s="3684"/>
      <c r="J9" s="3684"/>
      <c r="K9" s="3220" t="s">
        <v>2716</v>
      </c>
      <c r="L9" s="3221" t="s">
        <v>2717</v>
      </c>
      <c r="M9" s="3221" t="s">
        <v>2718</v>
      </c>
      <c r="N9" s="3222" t="s">
        <v>2719</v>
      </c>
      <c r="O9" s="3688"/>
      <c r="P9" s="3689"/>
      <c r="Q9" s="3691"/>
      <c r="R9" s="3212"/>
      <c r="S9" s="3212"/>
      <c r="T9" s="3212"/>
      <c r="U9" s="3212"/>
      <c r="V9" s="3212"/>
      <c r="W9" s="3212"/>
      <c r="X9" s="3212"/>
      <c r="Y9" s="3212"/>
      <c r="Z9" s="3212"/>
      <c r="AA9" s="3212"/>
      <c r="AB9" s="3212"/>
      <c r="AC9" s="3212"/>
      <c r="AD9" s="3212"/>
      <c r="AE9" s="3212"/>
      <c r="AF9" s="3212"/>
      <c r="AG9" s="3212"/>
      <c r="AH9" s="3212"/>
      <c r="AI9" s="3212"/>
      <c r="AJ9" s="3212"/>
      <c r="AK9" s="3212"/>
      <c r="AL9" s="3212"/>
      <c r="AM9" s="3212"/>
      <c r="AN9" s="3212"/>
      <c r="AO9" s="3212"/>
      <c r="AP9" s="3212"/>
      <c r="AQ9" s="3212"/>
      <c r="AR9" s="3212"/>
      <c r="AS9" s="3212"/>
      <c r="AT9" s="3212"/>
      <c r="AU9" s="3212"/>
      <c r="AV9" s="3212"/>
      <c r="AW9" s="3212"/>
      <c r="AX9" s="3212"/>
      <c r="AY9" s="3212"/>
      <c r="AZ9" s="3212"/>
      <c r="BA9" s="3212"/>
      <c r="BB9" s="3212"/>
      <c r="BC9" s="3212"/>
      <c r="BD9" s="3212"/>
      <c r="BE9" s="3212"/>
      <c r="BF9" s="3212"/>
      <c r="BG9" s="3212"/>
      <c r="BH9" s="3212"/>
      <c r="BI9" s="3212"/>
      <c r="BJ9" s="3212"/>
      <c r="BK9" s="3212"/>
      <c r="BL9" s="3212"/>
      <c r="BM9" s="3212"/>
      <c r="BN9" s="3212"/>
      <c r="BO9" s="3212"/>
      <c r="BP9" s="3212"/>
      <c r="BQ9" s="3212"/>
      <c r="BR9" s="3212"/>
      <c r="BS9" s="3212"/>
      <c r="BT9" s="3212"/>
      <c r="BU9" s="3212"/>
    </row>
    <row r="10" spans="1:73" s="349" customFormat="1" ht="13.5" thickBot="1">
      <c r="A10" s="3223">
        <v>1</v>
      </c>
      <c r="B10" s="3673">
        <v>2</v>
      </c>
      <c r="C10" s="3674"/>
      <c r="D10" s="3674"/>
      <c r="E10" s="3674"/>
      <c r="F10" s="3675"/>
      <c r="G10" s="3224">
        <v>3</v>
      </c>
      <c r="H10" s="3224">
        <v>4</v>
      </c>
      <c r="I10" s="3224">
        <v>5</v>
      </c>
      <c r="J10" s="3224">
        <v>6</v>
      </c>
      <c r="K10" s="3225">
        <v>7</v>
      </c>
      <c r="L10" s="3225">
        <v>8</v>
      </c>
      <c r="M10" s="3225">
        <v>9</v>
      </c>
      <c r="N10" s="3225">
        <v>10</v>
      </c>
      <c r="O10" s="3225">
        <v>11</v>
      </c>
      <c r="P10" s="3226">
        <v>12</v>
      </c>
      <c r="Q10" s="3227">
        <v>13</v>
      </c>
      <c r="R10" s="3212"/>
      <c r="S10" s="3212"/>
      <c r="T10" s="3212"/>
      <c r="U10" s="3212"/>
      <c r="V10" s="3212"/>
      <c r="W10" s="3212"/>
      <c r="X10" s="3212"/>
      <c r="Y10" s="3212"/>
      <c r="Z10" s="3212"/>
      <c r="AA10" s="3212"/>
      <c r="AB10" s="3212"/>
      <c r="AC10" s="3212"/>
      <c r="AD10" s="3212"/>
      <c r="AE10" s="3212"/>
      <c r="AF10" s="3212"/>
      <c r="AG10" s="3212"/>
      <c r="AH10" s="3212"/>
      <c r="AI10" s="3212"/>
      <c r="AJ10" s="3212"/>
      <c r="AK10" s="3212"/>
      <c r="AL10" s="3212"/>
      <c r="AM10" s="3212"/>
      <c r="AN10" s="3212"/>
      <c r="AO10" s="3212"/>
      <c r="AP10" s="3212"/>
      <c r="AQ10" s="3212"/>
      <c r="AR10" s="3212"/>
      <c r="AS10" s="3212"/>
      <c r="AT10" s="3212"/>
      <c r="AU10" s="3212"/>
      <c r="AV10" s="3212"/>
      <c r="AW10" s="3212"/>
      <c r="AX10" s="3212"/>
      <c r="AY10" s="3212"/>
      <c r="AZ10" s="3212"/>
      <c r="BA10" s="3212"/>
      <c r="BB10" s="3212"/>
      <c r="BC10" s="3212"/>
      <c r="BD10" s="3212"/>
      <c r="BE10" s="3212"/>
      <c r="BF10" s="3212"/>
      <c r="BG10" s="3212"/>
      <c r="BH10" s="3212"/>
      <c r="BI10" s="3212"/>
      <c r="BJ10" s="3212"/>
      <c r="BK10" s="3212"/>
      <c r="BL10" s="3212"/>
      <c r="BM10" s="3212"/>
      <c r="BN10" s="3212"/>
      <c r="BO10" s="3212"/>
      <c r="BP10" s="3212"/>
      <c r="BQ10" s="3212"/>
      <c r="BR10" s="3212"/>
      <c r="BS10" s="3212"/>
      <c r="BT10" s="3212"/>
      <c r="BU10" s="3212"/>
    </row>
    <row r="11" spans="1:73">
      <c r="A11" s="3228"/>
      <c r="B11" s="3229" t="s">
        <v>1308</v>
      </c>
      <c r="C11" s="3669" t="s">
        <v>2789</v>
      </c>
      <c r="D11" s="3669"/>
      <c r="E11" s="3669"/>
      <c r="F11" s="3669"/>
      <c r="G11" s="3230"/>
      <c r="H11" s="3230"/>
      <c r="I11" s="3230"/>
      <c r="J11" s="3230"/>
      <c r="K11" s="3230"/>
      <c r="L11" s="3230"/>
      <c r="M11" s="3230"/>
      <c r="N11" s="3230"/>
      <c r="O11" s="3230"/>
      <c r="P11" s="3230"/>
      <c r="Q11" s="3231"/>
    </row>
    <row r="12" spans="1:73">
      <c r="A12" s="3233"/>
      <c r="B12" s="3234"/>
      <c r="C12" s="3235" t="s">
        <v>2790</v>
      </c>
      <c r="D12" s="3235"/>
      <c r="E12" s="3235"/>
      <c r="F12" s="3236"/>
      <c r="G12" s="3237"/>
      <c r="H12" s="3237"/>
      <c r="I12" s="3237"/>
      <c r="J12" s="3237"/>
      <c r="K12" s="3237"/>
      <c r="L12" s="3237"/>
      <c r="M12" s="3237"/>
      <c r="N12" s="3237"/>
      <c r="O12" s="3237"/>
      <c r="P12" s="3237"/>
      <c r="Q12" s="3238"/>
    </row>
    <row r="13" spans="1:73">
      <c r="A13" s="3239"/>
      <c r="B13" s="3240">
        <v>2</v>
      </c>
      <c r="C13" s="3241" t="s">
        <v>2791</v>
      </c>
      <c r="D13" s="3242"/>
      <c r="E13" s="3242"/>
      <c r="F13" s="3367"/>
      <c r="G13" s="3244"/>
      <c r="H13" s="3244"/>
      <c r="I13" s="3244"/>
      <c r="J13" s="3244"/>
      <c r="K13" s="3245"/>
      <c r="L13" s="3245"/>
      <c r="M13" s="3245"/>
      <c r="N13" s="3245"/>
      <c r="O13" s="3245"/>
      <c r="P13" s="3246"/>
      <c r="Q13" s="3247"/>
    </row>
    <row r="14" spans="1:73">
      <c r="A14" s="3239"/>
      <c r="B14" s="3248"/>
      <c r="C14" s="3242" t="s">
        <v>2792</v>
      </c>
      <c r="D14" s="3242"/>
      <c r="E14" s="3242"/>
      <c r="F14" s="3249"/>
      <c r="G14" s="3250"/>
      <c r="H14" s="3250"/>
      <c r="I14" s="3250"/>
      <c r="J14" s="3250"/>
      <c r="K14" s="3251"/>
      <c r="L14" s="3250"/>
      <c r="M14" s="3251"/>
      <c r="N14" s="3250"/>
      <c r="O14" s="3250"/>
      <c r="P14" s="3246"/>
      <c r="Q14" s="3252"/>
    </row>
    <row r="15" spans="1:73">
      <c r="A15" s="3239"/>
      <c r="B15" s="3248"/>
      <c r="C15" s="3253"/>
      <c r="D15" s="3254" t="s">
        <v>2793</v>
      </c>
      <c r="E15" s="3254"/>
      <c r="F15" s="3255"/>
      <c r="G15" s="3250"/>
      <c r="H15" s="3250"/>
      <c r="I15" s="3250"/>
      <c r="J15" s="3250"/>
      <c r="K15" s="3251"/>
      <c r="L15" s="3256"/>
      <c r="M15" s="3250"/>
      <c r="N15" s="3250"/>
      <c r="O15" s="3250"/>
      <c r="P15" s="3246"/>
      <c r="Q15" s="3252"/>
    </row>
    <row r="16" spans="1:73">
      <c r="A16" s="3239"/>
      <c r="B16" s="3248"/>
      <c r="C16" s="3253"/>
      <c r="D16" s="3242"/>
      <c r="E16" s="3242" t="s">
        <v>489</v>
      </c>
      <c r="F16" s="3249" t="s">
        <v>2794</v>
      </c>
      <c r="G16" s="3257"/>
      <c r="H16" s="3257"/>
      <c r="I16" s="3257"/>
      <c r="J16" s="3257"/>
      <c r="K16" s="3257"/>
      <c r="L16" s="3257"/>
      <c r="M16" s="3257"/>
      <c r="N16" s="3257"/>
      <c r="O16" s="3258"/>
      <c r="P16" s="3246"/>
      <c r="Q16" s="3252"/>
    </row>
    <row r="17" spans="1:20">
      <c r="A17" s="3239"/>
      <c r="B17" s="3248"/>
      <c r="C17" s="3253"/>
      <c r="D17" s="3242"/>
      <c r="E17" s="3242" t="s">
        <v>186</v>
      </c>
      <c r="F17" s="3249" t="s">
        <v>614</v>
      </c>
      <c r="G17" s="3257"/>
      <c r="H17" s="3257"/>
      <c r="I17" s="3257"/>
      <c r="J17" s="3257"/>
      <c r="K17" s="3257"/>
      <c r="L17" s="3257"/>
      <c r="M17" s="3257"/>
      <c r="N17" s="3257"/>
      <c r="O17" s="3258"/>
      <c r="P17" s="3246"/>
      <c r="Q17" s="3252"/>
    </row>
    <row r="18" spans="1:20">
      <c r="A18" s="3239"/>
      <c r="B18" s="3248"/>
      <c r="C18" s="3253"/>
      <c r="D18" s="3242" t="s">
        <v>2795</v>
      </c>
      <c r="E18" s="3242"/>
      <c r="F18" s="3249"/>
      <c r="G18" s="3250"/>
      <c r="H18" s="3250"/>
      <c r="I18" s="3250"/>
      <c r="J18" s="3250"/>
      <c r="K18" s="3250"/>
      <c r="L18" s="3259"/>
      <c r="M18" s="3250"/>
      <c r="N18" s="3250"/>
      <c r="O18" s="3250"/>
      <c r="P18" s="3246"/>
      <c r="Q18" s="3252"/>
    </row>
    <row r="19" spans="1:20">
      <c r="A19" s="3239"/>
      <c r="B19" s="3248"/>
      <c r="C19" s="3253"/>
      <c r="D19" s="3242"/>
      <c r="E19" s="3242" t="s">
        <v>489</v>
      </c>
      <c r="F19" s="3249" t="s">
        <v>2794</v>
      </c>
      <c r="G19" s="3260"/>
      <c r="H19" s="3260"/>
      <c r="I19" s="3260"/>
      <c r="J19" s="3260"/>
      <c r="K19" s="3257"/>
      <c r="L19" s="3257"/>
      <c r="M19" s="3257"/>
      <c r="N19" s="3260"/>
      <c r="O19" s="3261"/>
      <c r="P19" s="3246"/>
      <c r="Q19" s="3252"/>
      <c r="S19" s="3262"/>
      <c r="T19" s="3262"/>
    </row>
    <row r="20" spans="1:20">
      <c r="A20" s="3239"/>
      <c r="B20" s="3248"/>
      <c r="C20" s="3253"/>
      <c r="D20" s="3242"/>
      <c r="E20" s="3242" t="s">
        <v>186</v>
      </c>
      <c r="F20" s="3249" t="s">
        <v>614</v>
      </c>
      <c r="G20" s="3260"/>
      <c r="H20" s="3260"/>
      <c r="I20" s="3260"/>
      <c r="J20" s="3260"/>
      <c r="K20" s="3257"/>
      <c r="L20" s="3257"/>
      <c r="M20" s="3257"/>
      <c r="N20" s="3260"/>
      <c r="O20" s="3261"/>
      <c r="P20" s="3246"/>
      <c r="Q20" s="3252"/>
    </row>
    <row r="21" spans="1:20">
      <c r="A21" s="3239"/>
      <c r="B21" s="3248"/>
      <c r="C21" s="3253"/>
      <c r="D21" s="3242" t="s">
        <v>2796</v>
      </c>
      <c r="E21" s="3242"/>
      <c r="F21" s="3263"/>
      <c r="G21" s="3250"/>
      <c r="H21" s="3250"/>
      <c r="I21" s="3250"/>
      <c r="J21" s="3250"/>
      <c r="K21" s="3250"/>
      <c r="L21" s="3259"/>
      <c r="M21" s="3250"/>
      <c r="N21" s="3250"/>
      <c r="O21" s="3250"/>
      <c r="P21" s="3246"/>
      <c r="Q21" s="3252"/>
      <c r="T21" s="3262"/>
    </row>
    <row r="22" spans="1:20">
      <c r="A22" s="3239"/>
      <c r="B22" s="3248"/>
      <c r="C22" s="3253"/>
      <c r="D22" s="3264"/>
      <c r="E22" s="3242" t="s">
        <v>184</v>
      </c>
      <c r="F22" s="3243" t="s">
        <v>2794</v>
      </c>
      <c r="G22" s="3260"/>
      <c r="H22" s="3260"/>
      <c r="I22" s="3260"/>
      <c r="J22" s="3260"/>
      <c r="K22" s="3257"/>
      <c r="L22" s="3257"/>
      <c r="M22" s="3257"/>
      <c r="N22" s="3260"/>
      <c r="O22" s="3261"/>
      <c r="P22" s="3246"/>
      <c r="Q22" s="3252"/>
    </row>
    <row r="23" spans="1:20">
      <c r="A23" s="3239"/>
      <c r="B23" s="3248"/>
      <c r="C23" s="3253"/>
      <c r="D23" s="3264"/>
      <c r="E23" s="3242" t="s">
        <v>472</v>
      </c>
      <c r="F23" s="3243" t="s">
        <v>614</v>
      </c>
      <c r="G23" s="3260"/>
      <c r="H23" s="3260"/>
      <c r="I23" s="3260"/>
      <c r="J23" s="3260"/>
      <c r="K23" s="3257"/>
      <c r="L23" s="3257"/>
      <c r="M23" s="3257"/>
      <c r="N23" s="3260"/>
      <c r="O23" s="3261"/>
      <c r="P23" s="3246"/>
      <c r="Q23" s="3252"/>
    </row>
    <row r="24" spans="1:20">
      <c r="A24" s="3239"/>
      <c r="B24" s="3248"/>
      <c r="C24" s="3253"/>
      <c r="D24" s="3242" t="s">
        <v>2797</v>
      </c>
      <c r="E24" s="3265"/>
      <c r="F24" s="3243"/>
      <c r="G24" s="3250"/>
      <c r="H24" s="3250"/>
      <c r="I24" s="3250"/>
      <c r="J24" s="3250"/>
      <c r="K24" s="3250"/>
      <c r="L24" s="3250"/>
      <c r="M24" s="3250"/>
      <c r="N24" s="3250"/>
      <c r="O24" s="3250"/>
      <c r="P24" s="3246"/>
      <c r="Q24" s="3252"/>
    </row>
    <row r="25" spans="1:20">
      <c r="A25" s="3239"/>
      <c r="B25" s="3248"/>
      <c r="C25" s="3253"/>
      <c r="D25" s="3264"/>
      <c r="E25" s="3242" t="s">
        <v>2798</v>
      </c>
      <c r="F25" s="3243" t="s">
        <v>2794</v>
      </c>
      <c r="G25" s="3260"/>
      <c r="H25" s="3260"/>
      <c r="I25" s="3260"/>
      <c r="J25" s="3260"/>
      <c r="K25" s="3257"/>
      <c r="L25" s="3257"/>
      <c r="M25" s="3257"/>
      <c r="N25" s="3260"/>
      <c r="O25" s="3261"/>
      <c r="P25" s="3266"/>
      <c r="Q25" s="3252"/>
    </row>
    <row r="26" spans="1:20">
      <c r="A26" s="3239"/>
      <c r="B26" s="3248"/>
      <c r="C26" s="3253"/>
      <c r="D26" s="3264"/>
      <c r="E26" s="3242" t="s">
        <v>472</v>
      </c>
      <c r="F26" s="3243" t="s">
        <v>614</v>
      </c>
      <c r="G26" s="3260"/>
      <c r="H26" s="3260"/>
      <c r="I26" s="3260"/>
      <c r="J26" s="3260"/>
      <c r="K26" s="3257"/>
      <c r="L26" s="3257"/>
      <c r="M26" s="3257"/>
      <c r="N26" s="3260"/>
      <c r="O26" s="3261"/>
      <c r="P26" s="3266"/>
      <c r="Q26" s="3252"/>
    </row>
    <row r="27" spans="1:20">
      <c r="A27" s="3239"/>
      <c r="B27" s="3248"/>
      <c r="C27" s="3253" t="s">
        <v>472</v>
      </c>
      <c r="D27" s="3242" t="s">
        <v>2799</v>
      </c>
      <c r="E27" s="3242"/>
      <c r="F27" s="3243"/>
      <c r="G27" s="3267"/>
      <c r="H27" s="3268"/>
      <c r="I27" s="3268"/>
      <c r="J27" s="3268"/>
      <c r="K27" s="3269"/>
      <c r="L27" s="3269"/>
      <c r="M27" s="3269"/>
      <c r="N27" s="3267"/>
      <c r="O27" s="3270"/>
      <c r="P27" s="3266"/>
      <c r="Q27" s="3252"/>
    </row>
    <row r="28" spans="1:20">
      <c r="A28" s="3239"/>
      <c r="B28" s="3248"/>
      <c r="C28" s="3253"/>
      <c r="D28" s="3242" t="s">
        <v>2800</v>
      </c>
      <c r="E28" s="3242"/>
      <c r="F28" s="3243"/>
      <c r="G28" s="3260"/>
      <c r="H28" s="3260"/>
      <c r="I28" s="3260"/>
      <c r="J28" s="3260"/>
      <c r="K28" s="3271"/>
      <c r="L28" s="3271"/>
      <c r="M28" s="3257"/>
      <c r="N28" s="3260"/>
      <c r="O28" s="3260"/>
      <c r="P28" s="3266"/>
      <c r="Q28" s="3252"/>
    </row>
    <row r="29" spans="1:20">
      <c r="A29" s="3239"/>
      <c r="B29" s="3248"/>
      <c r="C29" s="3253"/>
      <c r="D29" s="3242" t="s">
        <v>2801</v>
      </c>
      <c r="E29" s="3242"/>
      <c r="F29" s="3243"/>
      <c r="G29" s="3260"/>
      <c r="H29" s="3260"/>
      <c r="I29" s="3260"/>
      <c r="J29" s="3260"/>
      <c r="K29" s="3271"/>
      <c r="L29" s="3271"/>
      <c r="M29" s="3257"/>
      <c r="N29" s="3260"/>
      <c r="O29" s="3260"/>
      <c r="P29" s="3266"/>
      <c r="Q29" s="3252"/>
    </row>
    <row r="30" spans="1:20">
      <c r="A30" s="3239"/>
      <c r="B30" s="3248"/>
      <c r="C30" s="3253"/>
      <c r="D30" s="3242" t="s">
        <v>2802</v>
      </c>
      <c r="E30" s="3242"/>
      <c r="F30" s="3243"/>
      <c r="G30" s="3260"/>
      <c r="H30" s="3260"/>
      <c r="I30" s="3260"/>
      <c r="J30" s="3260"/>
      <c r="K30" s="3271"/>
      <c r="L30" s="3271"/>
      <c r="M30" s="3257"/>
      <c r="N30" s="3260"/>
      <c r="O30" s="3260"/>
      <c r="P30" s="3266"/>
      <c r="Q30" s="3252"/>
    </row>
    <row r="31" spans="1:20">
      <c r="A31" s="3239"/>
      <c r="B31" s="3248"/>
      <c r="C31" s="3253"/>
      <c r="D31" s="3242" t="s">
        <v>2803</v>
      </c>
      <c r="E31" s="3242"/>
      <c r="F31" s="3243"/>
      <c r="G31" s="3260"/>
      <c r="H31" s="3260"/>
      <c r="I31" s="3260"/>
      <c r="J31" s="3260"/>
      <c r="K31" s="3271"/>
      <c r="L31" s="3271"/>
      <c r="M31" s="3257"/>
      <c r="N31" s="3260"/>
      <c r="O31" s="3260"/>
      <c r="P31" s="3266"/>
      <c r="Q31" s="3252"/>
    </row>
    <row r="32" spans="1:20">
      <c r="A32" s="3239"/>
      <c r="B32" s="3248"/>
      <c r="C32" s="3253"/>
      <c r="D32" s="3242" t="s">
        <v>2804</v>
      </c>
      <c r="E32" s="3242"/>
      <c r="F32" s="3243"/>
      <c r="G32" s="3260"/>
      <c r="H32" s="3260"/>
      <c r="I32" s="3260"/>
      <c r="J32" s="3260"/>
      <c r="K32" s="3271"/>
      <c r="L32" s="3271"/>
      <c r="M32" s="3257"/>
      <c r="N32" s="3260"/>
      <c r="O32" s="3260"/>
      <c r="P32" s="3266"/>
      <c r="Q32" s="3252"/>
    </row>
    <row r="33" spans="1:17">
      <c r="A33" s="3239"/>
      <c r="B33" s="3248"/>
      <c r="C33" s="3253"/>
      <c r="D33" s="3242" t="s">
        <v>2805</v>
      </c>
      <c r="E33" s="3242"/>
      <c r="F33" s="3243"/>
      <c r="G33" s="3260"/>
      <c r="H33" s="3260"/>
      <c r="I33" s="3260"/>
      <c r="J33" s="3260"/>
      <c r="K33" s="3271"/>
      <c r="L33" s="3271"/>
      <c r="M33" s="3257"/>
      <c r="N33" s="3260"/>
      <c r="O33" s="3260"/>
      <c r="P33" s="3266"/>
      <c r="Q33" s="3252"/>
    </row>
    <row r="34" spans="1:17">
      <c r="A34" s="3239"/>
      <c r="B34" s="3248"/>
      <c r="C34" s="3253"/>
      <c r="D34" s="3242" t="s">
        <v>2806</v>
      </c>
      <c r="E34" s="3242"/>
      <c r="F34" s="3243"/>
      <c r="G34" s="3260"/>
      <c r="H34" s="3260"/>
      <c r="I34" s="3260"/>
      <c r="J34" s="3260"/>
      <c r="K34" s="3271"/>
      <c r="L34" s="3271"/>
      <c r="M34" s="3257"/>
      <c r="N34" s="3260"/>
      <c r="O34" s="3260"/>
      <c r="P34" s="3266"/>
      <c r="Q34" s="3252"/>
    </row>
    <row r="35" spans="1:17">
      <c r="A35" s="3239"/>
      <c r="B35" s="3248"/>
      <c r="C35" s="3253"/>
      <c r="D35" s="3242" t="s">
        <v>2807</v>
      </c>
      <c r="E35" s="3242"/>
      <c r="F35" s="3243"/>
      <c r="G35" s="3260"/>
      <c r="H35" s="3260"/>
      <c r="I35" s="3260"/>
      <c r="J35" s="3260"/>
      <c r="K35" s="3271"/>
      <c r="L35" s="3271"/>
      <c r="M35" s="3257"/>
      <c r="N35" s="3260"/>
      <c r="O35" s="3260"/>
      <c r="P35" s="3266"/>
      <c r="Q35" s="3252"/>
    </row>
    <row r="36" spans="1:17">
      <c r="A36" s="3239"/>
      <c r="B36" s="3248"/>
      <c r="C36" s="3253"/>
      <c r="D36" s="3242" t="s">
        <v>2808</v>
      </c>
      <c r="E36" s="3242"/>
      <c r="F36" s="3243"/>
      <c r="G36" s="3260"/>
      <c r="H36" s="3260"/>
      <c r="I36" s="3260"/>
      <c r="J36" s="3260"/>
      <c r="K36" s="3271"/>
      <c r="L36" s="3271"/>
      <c r="M36" s="3257"/>
      <c r="N36" s="3260"/>
      <c r="O36" s="3260"/>
      <c r="P36" s="3266"/>
      <c r="Q36" s="3252"/>
    </row>
    <row r="37" spans="1:17">
      <c r="A37" s="3239"/>
      <c r="B37" s="3248"/>
      <c r="C37" s="3253"/>
      <c r="D37" s="3242" t="s">
        <v>2809</v>
      </c>
      <c r="E37" s="3242"/>
      <c r="F37" s="3243"/>
      <c r="G37" s="3260"/>
      <c r="H37" s="3260"/>
      <c r="I37" s="3260"/>
      <c r="J37" s="3260"/>
      <c r="K37" s="3271"/>
      <c r="L37" s="3271"/>
      <c r="M37" s="3257"/>
      <c r="N37" s="3260"/>
      <c r="O37" s="3260"/>
      <c r="P37" s="3266"/>
      <c r="Q37" s="3252"/>
    </row>
    <row r="38" spans="1:17">
      <c r="A38" s="3239"/>
      <c r="B38" s="3248"/>
      <c r="C38" s="3253"/>
      <c r="D38" s="3242" t="s">
        <v>2810</v>
      </c>
      <c r="E38" s="3242"/>
      <c r="F38" s="3243"/>
      <c r="G38" s="3260"/>
      <c r="H38" s="3260"/>
      <c r="I38" s="3260"/>
      <c r="J38" s="3260"/>
      <c r="K38" s="3271"/>
      <c r="L38" s="3271"/>
      <c r="M38" s="3257"/>
      <c r="N38" s="3260"/>
      <c r="O38" s="3260"/>
      <c r="P38" s="3266"/>
      <c r="Q38" s="3252"/>
    </row>
    <row r="39" spans="1:17">
      <c r="A39" s="3239"/>
      <c r="B39" s="3248"/>
      <c r="C39" s="3253" t="s">
        <v>191</v>
      </c>
      <c r="D39" s="3242" t="s">
        <v>2811</v>
      </c>
      <c r="E39" s="3242"/>
      <c r="F39" s="3243"/>
      <c r="G39" s="3267"/>
      <c r="H39" s="3267"/>
      <c r="I39" s="3267"/>
      <c r="J39" s="3267"/>
      <c r="K39" s="3251"/>
      <c r="L39" s="3267"/>
      <c r="M39" s="3267"/>
      <c r="N39" s="3267"/>
      <c r="O39" s="3267"/>
      <c r="P39" s="3266"/>
      <c r="Q39" s="3252"/>
    </row>
    <row r="40" spans="1:17">
      <c r="A40" s="3239"/>
      <c r="B40" s="3248"/>
      <c r="C40" s="3253"/>
      <c r="D40" s="3242" t="s">
        <v>2812</v>
      </c>
      <c r="E40" s="3242" t="s">
        <v>2813</v>
      </c>
      <c r="F40" s="3243"/>
      <c r="G40" s="3260"/>
      <c r="H40" s="3260"/>
      <c r="I40" s="3260"/>
      <c r="J40" s="3260"/>
      <c r="K40" s="3272"/>
      <c r="L40" s="3257"/>
      <c r="M40" s="3257"/>
      <c r="N40" s="3260"/>
      <c r="O40" s="3260"/>
      <c r="P40" s="3266"/>
      <c r="Q40" s="3252"/>
    </row>
    <row r="41" spans="1:17">
      <c r="A41" s="3239"/>
      <c r="B41" s="3248"/>
      <c r="C41" s="3253"/>
      <c r="D41" s="3242" t="s">
        <v>2814</v>
      </c>
      <c r="E41" s="3242" t="s">
        <v>955</v>
      </c>
      <c r="F41" s="3243"/>
      <c r="G41" s="3260"/>
      <c r="H41" s="3260"/>
      <c r="I41" s="3260"/>
      <c r="J41" s="3260"/>
      <c r="K41" s="3271"/>
      <c r="L41" s="3257"/>
      <c r="M41" s="3257"/>
      <c r="N41" s="3260"/>
      <c r="O41" s="3260"/>
      <c r="P41" s="3266"/>
      <c r="Q41" s="3252"/>
    </row>
    <row r="42" spans="1:17">
      <c r="A42" s="3239"/>
      <c r="B42" s="3248"/>
      <c r="C42" s="3253"/>
      <c r="D42" s="3242" t="s">
        <v>2815</v>
      </c>
      <c r="E42" s="3242" t="s">
        <v>2816</v>
      </c>
      <c r="F42" s="3243"/>
      <c r="G42" s="3260"/>
      <c r="H42" s="3260"/>
      <c r="I42" s="3260"/>
      <c r="J42" s="3260"/>
      <c r="K42" s="3271"/>
      <c r="L42" s="3271"/>
      <c r="M42" s="3257"/>
      <c r="N42" s="3260"/>
      <c r="O42" s="3260"/>
      <c r="P42" s="3266"/>
      <c r="Q42" s="3252"/>
    </row>
    <row r="43" spans="1:17">
      <c r="A43" s="3239"/>
      <c r="B43" s="3248"/>
      <c r="C43" s="3253"/>
      <c r="D43" s="3242" t="s">
        <v>2817</v>
      </c>
      <c r="E43" s="3242" t="s">
        <v>2818</v>
      </c>
      <c r="F43" s="3243"/>
      <c r="G43" s="3260"/>
      <c r="H43" s="3260"/>
      <c r="I43" s="3260"/>
      <c r="J43" s="3260"/>
      <c r="K43" s="3271"/>
      <c r="L43" s="3257"/>
      <c r="M43" s="3257"/>
      <c r="N43" s="3260"/>
      <c r="O43" s="3260"/>
      <c r="P43" s="3266"/>
      <c r="Q43" s="3252"/>
    </row>
    <row r="44" spans="1:17">
      <c r="A44" s="3239"/>
      <c r="B44" s="3248"/>
      <c r="C44" s="3253"/>
      <c r="D44" s="3242" t="s">
        <v>2766</v>
      </c>
      <c r="E44" s="3242" t="s">
        <v>974</v>
      </c>
      <c r="F44" s="3243"/>
      <c r="G44" s="3260"/>
      <c r="H44" s="3260"/>
      <c r="I44" s="3260"/>
      <c r="J44" s="3260"/>
      <c r="K44" s="3271"/>
      <c r="L44" s="3257"/>
      <c r="M44" s="3257"/>
      <c r="N44" s="3260"/>
      <c r="O44" s="3260"/>
      <c r="P44" s="3266"/>
      <c r="Q44" s="3252"/>
    </row>
    <row r="45" spans="1:17">
      <c r="A45" s="3239"/>
      <c r="B45" s="3248"/>
      <c r="C45" s="3253"/>
      <c r="D45" s="3242" t="s">
        <v>2767</v>
      </c>
      <c r="E45" s="3242" t="s">
        <v>975</v>
      </c>
      <c r="F45" s="3243"/>
      <c r="G45" s="3260"/>
      <c r="H45" s="3260"/>
      <c r="I45" s="3260"/>
      <c r="J45" s="3260"/>
      <c r="K45" s="3271"/>
      <c r="L45" s="3257"/>
      <c r="M45" s="3257"/>
      <c r="N45" s="3260"/>
      <c r="O45" s="3260"/>
      <c r="P45" s="3266"/>
      <c r="Q45" s="3252"/>
    </row>
    <row r="46" spans="1:17">
      <c r="A46" s="3239"/>
      <c r="B46" s="3248"/>
      <c r="C46" s="3253"/>
      <c r="D46" s="3242" t="s">
        <v>2819</v>
      </c>
      <c r="E46" s="3242" t="s">
        <v>976</v>
      </c>
      <c r="F46" s="3243"/>
      <c r="G46" s="3260"/>
      <c r="H46" s="3260"/>
      <c r="I46" s="3260"/>
      <c r="J46" s="3260"/>
      <c r="K46" s="3271"/>
      <c r="L46" s="3257"/>
      <c r="M46" s="3257"/>
      <c r="N46" s="3260"/>
      <c r="O46" s="3260"/>
      <c r="P46" s="3266"/>
      <c r="Q46" s="3252"/>
    </row>
    <row r="47" spans="1:17">
      <c r="A47" s="3239"/>
      <c r="B47" s="3248"/>
      <c r="C47" s="3253"/>
      <c r="D47" s="3242" t="s">
        <v>2820</v>
      </c>
      <c r="E47" s="3242" t="s">
        <v>2821</v>
      </c>
      <c r="F47" s="3243"/>
      <c r="G47" s="3260"/>
      <c r="H47" s="3260"/>
      <c r="I47" s="3260"/>
      <c r="J47" s="3260"/>
      <c r="K47" s="3271"/>
      <c r="L47" s="3257"/>
      <c r="M47" s="3257"/>
      <c r="N47" s="3260"/>
      <c r="O47" s="3260"/>
      <c r="P47" s="3266"/>
      <c r="Q47" s="3252"/>
    </row>
    <row r="48" spans="1:17">
      <c r="A48" s="3239"/>
      <c r="B48" s="3248"/>
      <c r="C48" s="3253"/>
      <c r="D48" s="3242" t="s">
        <v>2822</v>
      </c>
      <c r="E48" s="3242" t="s">
        <v>977</v>
      </c>
      <c r="F48" s="3243"/>
      <c r="G48" s="3260"/>
      <c r="H48" s="3260"/>
      <c r="I48" s="3260"/>
      <c r="J48" s="3260"/>
      <c r="K48" s="3271"/>
      <c r="L48" s="3257"/>
      <c r="M48" s="3257"/>
      <c r="N48" s="3260"/>
      <c r="O48" s="3260"/>
      <c r="P48" s="3266"/>
      <c r="Q48" s="3252"/>
    </row>
    <row r="49" spans="1:73">
      <c r="A49" s="3239"/>
      <c r="B49" s="3248"/>
      <c r="C49" s="3253"/>
      <c r="D49" s="3242" t="s">
        <v>2823</v>
      </c>
      <c r="E49" s="3242" t="s">
        <v>2824</v>
      </c>
      <c r="F49" s="3243"/>
      <c r="G49" s="3260"/>
      <c r="H49" s="3260"/>
      <c r="I49" s="3260"/>
      <c r="J49" s="3260"/>
      <c r="K49" s="3271"/>
      <c r="L49" s="3257"/>
      <c r="M49" s="3257"/>
      <c r="N49" s="3260"/>
      <c r="O49" s="3260"/>
      <c r="P49" s="3266"/>
      <c r="Q49" s="3252"/>
    </row>
    <row r="50" spans="1:73">
      <c r="A50" s="3239"/>
      <c r="B50" s="3248"/>
      <c r="C50" s="3253"/>
      <c r="D50" s="3242" t="s">
        <v>2825</v>
      </c>
      <c r="E50" s="3242" t="s">
        <v>978</v>
      </c>
      <c r="F50" s="3243"/>
      <c r="G50" s="3260"/>
      <c r="H50" s="3260"/>
      <c r="I50" s="3260"/>
      <c r="J50" s="3260"/>
      <c r="K50" s="3271"/>
      <c r="L50" s="3257"/>
      <c r="M50" s="3257"/>
      <c r="N50" s="3260"/>
      <c r="O50" s="3260"/>
      <c r="P50" s="3266"/>
      <c r="Q50" s="3252"/>
    </row>
    <row r="51" spans="1:73">
      <c r="A51" s="3239"/>
      <c r="B51" s="3248"/>
      <c r="C51" s="3253"/>
      <c r="D51" s="3242" t="s">
        <v>2826</v>
      </c>
      <c r="E51" s="3242" t="s">
        <v>979</v>
      </c>
      <c r="F51" s="3243"/>
      <c r="G51" s="3260"/>
      <c r="H51" s="3260"/>
      <c r="I51" s="3260"/>
      <c r="J51" s="3260"/>
      <c r="K51" s="3271"/>
      <c r="L51" s="3257"/>
      <c r="M51" s="3257"/>
      <c r="N51" s="3260"/>
      <c r="O51" s="3260"/>
      <c r="P51" s="3266"/>
      <c r="Q51" s="3252"/>
    </row>
    <row r="52" spans="1:73">
      <c r="A52" s="3239"/>
      <c r="B52" s="3248"/>
      <c r="C52" s="3242" t="s">
        <v>2827</v>
      </c>
      <c r="D52" s="3242"/>
      <c r="E52" s="3242"/>
      <c r="F52" s="3249"/>
      <c r="G52" s="3250"/>
      <c r="H52" s="3250"/>
      <c r="I52" s="3250"/>
      <c r="J52" s="3250"/>
      <c r="K52" s="3250"/>
      <c r="L52" s="3250"/>
      <c r="M52" s="3250"/>
      <c r="N52" s="3250"/>
      <c r="O52" s="3250"/>
      <c r="P52" s="3266"/>
      <c r="Q52" s="3252"/>
    </row>
    <row r="53" spans="1:73">
      <c r="A53" s="3239"/>
      <c r="B53" s="3248"/>
      <c r="C53" s="3273"/>
      <c r="D53" s="3254" t="s">
        <v>2828</v>
      </c>
      <c r="E53" s="3254"/>
      <c r="F53" s="3274"/>
      <c r="G53" s="3275"/>
      <c r="H53" s="3276"/>
      <c r="I53" s="3276"/>
      <c r="J53" s="3276"/>
      <c r="K53" s="3277"/>
      <c r="L53" s="3277"/>
      <c r="M53" s="3277"/>
      <c r="N53" s="3275"/>
      <c r="O53" s="3277"/>
      <c r="P53" s="3266"/>
      <c r="Q53" s="3252"/>
    </row>
    <row r="54" spans="1:73">
      <c r="A54" s="3239"/>
      <c r="B54" s="3248"/>
      <c r="C54" s="3273"/>
      <c r="D54" s="3254"/>
      <c r="E54" s="3254"/>
      <c r="F54" s="3274" t="s">
        <v>1309</v>
      </c>
      <c r="G54" s="3278"/>
      <c r="H54" s="3279"/>
      <c r="I54" s="3279"/>
      <c r="J54" s="3279"/>
      <c r="K54" s="3280"/>
      <c r="L54" s="3280"/>
      <c r="M54" s="3280"/>
      <c r="N54" s="3278"/>
      <c r="O54" s="3280"/>
      <c r="P54" s="3266"/>
      <c r="Q54" s="3252"/>
    </row>
    <row r="55" spans="1:73">
      <c r="A55" s="3239"/>
      <c r="B55" s="3248"/>
      <c r="C55" s="3273"/>
      <c r="D55" s="3254"/>
      <c r="E55" s="3254"/>
      <c r="F55" s="3274" t="s">
        <v>67</v>
      </c>
      <c r="G55" s="3278"/>
      <c r="H55" s="3279"/>
      <c r="I55" s="3279"/>
      <c r="J55" s="3279"/>
      <c r="K55" s="3280"/>
      <c r="L55" s="3280"/>
      <c r="M55" s="3280"/>
      <c r="N55" s="3278"/>
      <c r="O55" s="3280"/>
      <c r="P55" s="3266"/>
      <c r="Q55" s="3252"/>
    </row>
    <row r="56" spans="1:73">
      <c r="A56" s="3239"/>
      <c r="B56" s="3248"/>
      <c r="C56" s="3253"/>
      <c r="D56" s="3242" t="s">
        <v>2829</v>
      </c>
      <c r="E56" s="3242"/>
      <c r="F56" s="3281"/>
      <c r="G56" s="3267"/>
      <c r="H56" s="3282"/>
      <c r="I56" s="3282"/>
      <c r="J56" s="3282"/>
      <c r="K56" s="3283"/>
      <c r="L56" s="3283"/>
      <c r="M56" s="3283"/>
      <c r="N56" s="3267"/>
      <c r="O56" s="3283"/>
      <c r="P56" s="3266"/>
      <c r="Q56" s="3252"/>
    </row>
    <row r="57" spans="1:73" s="658" customFormat="1" ht="15">
      <c r="A57" s="3239"/>
      <c r="B57" s="3248"/>
      <c r="C57" s="3253"/>
      <c r="D57" s="3242"/>
      <c r="E57" s="3242"/>
      <c r="F57" s="3281" t="s">
        <v>1309</v>
      </c>
      <c r="G57" s="3260"/>
      <c r="H57" s="3260"/>
      <c r="I57" s="3260"/>
      <c r="J57" s="3260"/>
      <c r="K57" s="3284"/>
      <c r="L57" s="3285"/>
      <c r="M57" s="3286"/>
      <c r="N57" s="3260"/>
      <c r="O57" s="3261"/>
      <c r="P57" s="3266"/>
      <c r="Q57" s="3252"/>
      <c r="R57" s="3287"/>
      <c r="S57" s="3287"/>
      <c r="T57" s="3287"/>
      <c r="U57" s="3287"/>
      <c r="V57" s="3287"/>
      <c r="W57" s="3287"/>
      <c r="X57" s="3287"/>
      <c r="Y57" s="3287"/>
      <c r="Z57" s="3287"/>
      <c r="AA57" s="3287"/>
      <c r="AB57" s="3287"/>
      <c r="AC57" s="3287"/>
      <c r="AD57" s="3287"/>
      <c r="AE57" s="3287"/>
      <c r="AF57" s="3287"/>
      <c r="AG57" s="3287"/>
      <c r="AH57" s="3287"/>
      <c r="AI57" s="3287"/>
      <c r="AJ57" s="3287"/>
      <c r="AK57" s="3287"/>
      <c r="AL57" s="3287"/>
      <c r="AM57" s="3287"/>
      <c r="AN57" s="3287"/>
      <c r="AO57" s="3287"/>
      <c r="AP57" s="3287"/>
      <c r="AQ57" s="3287"/>
      <c r="AR57" s="3287"/>
      <c r="AS57" s="3287"/>
      <c r="AT57" s="3287"/>
      <c r="AU57" s="3287"/>
      <c r="AV57" s="3287"/>
      <c r="AW57" s="3287"/>
      <c r="AX57" s="3287"/>
      <c r="AY57" s="3287"/>
      <c r="AZ57" s="3287"/>
      <c r="BA57" s="3287"/>
      <c r="BB57" s="3287"/>
      <c r="BC57" s="3287"/>
      <c r="BD57" s="3287"/>
      <c r="BE57" s="3287"/>
      <c r="BF57" s="3287"/>
      <c r="BG57" s="3287"/>
      <c r="BH57" s="3287"/>
      <c r="BI57" s="3287"/>
      <c r="BJ57" s="3287"/>
      <c r="BK57" s="3287"/>
      <c r="BL57" s="3287"/>
      <c r="BM57" s="3287"/>
      <c r="BN57" s="3287"/>
      <c r="BO57" s="3287"/>
      <c r="BP57" s="3287"/>
      <c r="BQ57" s="3287"/>
      <c r="BR57" s="3287"/>
      <c r="BS57" s="3287"/>
      <c r="BT57" s="3287"/>
      <c r="BU57" s="3287"/>
    </row>
    <row r="58" spans="1:73" s="658" customFormat="1" ht="15">
      <c r="A58" s="3239"/>
      <c r="B58" s="3248"/>
      <c r="C58" s="3253"/>
      <c r="D58" s="3242"/>
      <c r="E58" s="3242"/>
      <c r="F58" s="3281" t="s">
        <v>67</v>
      </c>
      <c r="G58" s="3260"/>
      <c r="H58" s="3288"/>
      <c r="I58" s="3288"/>
      <c r="J58" s="3288"/>
      <c r="K58" s="3289"/>
      <c r="L58" s="3260"/>
      <c r="M58" s="3286"/>
      <c r="N58" s="3260"/>
      <c r="O58" s="3261"/>
      <c r="P58" s="3266"/>
      <c r="Q58" s="3252"/>
      <c r="R58" s="3287"/>
      <c r="S58" s="3287"/>
      <c r="T58" s="3287"/>
      <c r="U58" s="3287"/>
      <c r="V58" s="3287"/>
      <c r="W58" s="3287"/>
      <c r="X58" s="3287"/>
      <c r="Y58" s="3287"/>
      <c r="Z58" s="3287"/>
      <c r="AA58" s="3287"/>
      <c r="AB58" s="3287"/>
      <c r="AC58" s="3287"/>
      <c r="AD58" s="3287"/>
      <c r="AE58" s="3287"/>
      <c r="AF58" s="3287"/>
      <c r="AG58" s="3287"/>
      <c r="AH58" s="3287"/>
      <c r="AI58" s="3287"/>
      <c r="AJ58" s="3287"/>
      <c r="AK58" s="3287"/>
      <c r="AL58" s="3287"/>
      <c r="AM58" s="3287"/>
      <c r="AN58" s="3287"/>
      <c r="AO58" s="3287"/>
      <c r="AP58" s="3287"/>
      <c r="AQ58" s="3287"/>
      <c r="AR58" s="3287"/>
      <c r="AS58" s="3287"/>
      <c r="AT58" s="3287"/>
      <c r="AU58" s="3287"/>
      <c r="AV58" s="3287"/>
      <c r="AW58" s="3287"/>
      <c r="AX58" s="3287"/>
      <c r="AY58" s="3287"/>
      <c r="AZ58" s="3287"/>
      <c r="BA58" s="3287"/>
      <c r="BB58" s="3287"/>
      <c r="BC58" s="3287"/>
      <c r="BD58" s="3287"/>
      <c r="BE58" s="3287"/>
      <c r="BF58" s="3287"/>
      <c r="BG58" s="3287"/>
      <c r="BH58" s="3287"/>
      <c r="BI58" s="3287"/>
      <c r="BJ58" s="3287"/>
      <c r="BK58" s="3287"/>
      <c r="BL58" s="3287"/>
      <c r="BM58" s="3287"/>
      <c r="BN58" s="3287"/>
      <c r="BO58" s="3287"/>
      <c r="BP58" s="3287"/>
      <c r="BQ58" s="3287"/>
      <c r="BR58" s="3287"/>
      <c r="BS58" s="3287"/>
      <c r="BT58" s="3287"/>
      <c r="BU58" s="3287"/>
    </row>
    <row r="59" spans="1:73" s="658" customFormat="1">
      <c r="A59" s="3239"/>
      <c r="B59" s="3248"/>
      <c r="C59" s="3253"/>
      <c r="D59" s="3242" t="s">
        <v>2830</v>
      </c>
      <c r="E59" s="3242"/>
      <c r="F59" s="3281"/>
      <c r="G59" s="3267"/>
      <c r="H59" s="3282"/>
      <c r="I59" s="3282"/>
      <c r="J59" s="3282"/>
      <c r="K59" s="3283"/>
      <c r="L59" s="3283"/>
      <c r="M59" s="3283"/>
      <c r="N59" s="3267"/>
      <c r="O59" s="3283"/>
      <c r="P59" s="3266"/>
      <c r="Q59" s="3252"/>
      <c r="R59" s="3287"/>
      <c r="S59" s="3287"/>
      <c r="T59" s="3287"/>
      <c r="U59" s="3287"/>
      <c r="V59" s="3287"/>
      <c r="W59" s="3287"/>
      <c r="X59" s="3287"/>
      <c r="Y59" s="3287"/>
      <c r="Z59" s="3287"/>
      <c r="AA59" s="3287"/>
      <c r="AB59" s="3287"/>
      <c r="AC59" s="3287"/>
      <c r="AD59" s="3287"/>
      <c r="AE59" s="3287"/>
      <c r="AF59" s="3287"/>
      <c r="AG59" s="3287"/>
      <c r="AH59" s="3287"/>
      <c r="AI59" s="3287"/>
      <c r="AJ59" s="3287"/>
      <c r="AK59" s="3287"/>
      <c r="AL59" s="3287"/>
      <c r="AM59" s="3287"/>
      <c r="AN59" s="3287"/>
      <c r="AO59" s="3287"/>
      <c r="AP59" s="3287"/>
      <c r="AQ59" s="3287"/>
      <c r="AR59" s="3287"/>
      <c r="AS59" s="3287"/>
      <c r="AT59" s="3287"/>
      <c r="AU59" s="3287"/>
      <c r="AV59" s="3287"/>
      <c r="AW59" s="3287"/>
      <c r="AX59" s="3287"/>
      <c r="AY59" s="3287"/>
      <c r="AZ59" s="3287"/>
      <c r="BA59" s="3287"/>
      <c r="BB59" s="3287"/>
      <c r="BC59" s="3287"/>
      <c r="BD59" s="3287"/>
      <c r="BE59" s="3287"/>
      <c r="BF59" s="3287"/>
      <c r="BG59" s="3287"/>
      <c r="BH59" s="3287"/>
      <c r="BI59" s="3287"/>
      <c r="BJ59" s="3287"/>
      <c r="BK59" s="3287"/>
      <c r="BL59" s="3287"/>
      <c r="BM59" s="3287"/>
      <c r="BN59" s="3287"/>
      <c r="BO59" s="3287"/>
      <c r="BP59" s="3287"/>
      <c r="BQ59" s="3287"/>
      <c r="BR59" s="3287"/>
      <c r="BS59" s="3287"/>
      <c r="BT59" s="3287"/>
      <c r="BU59" s="3287"/>
    </row>
    <row r="60" spans="1:73" s="658" customFormat="1" ht="15">
      <c r="A60" s="3239"/>
      <c r="B60" s="3248"/>
      <c r="C60" s="3253"/>
      <c r="D60" s="3242"/>
      <c r="E60" s="3242"/>
      <c r="F60" s="3281" t="s">
        <v>1309</v>
      </c>
      <c r="G60" s="3260"/>
      <c r="H60" s="3290"/>
      <c r="I60" s="3290"/>
      <c r="J60" s="3290"/>
      <c r="K60" s="3285"/>
      <c r="L60" s="3286"/>
      <c r="M60" s="3286"/>
      <c r="N60" s="3260"/>
      <c r="O60" s="3261"/>
      <c r="P60" s="3266"/>
      <c r="Q60" s="3252"/>
      <c r="R60" s="3287"/>
      <c r="S60" s="3287"/>
      <c r="T60" s="3287"/>
      <c r="U60" s="3287"/>
      <c r="V60" s="3287"/>
      <c r="W60" s="3287"/>
      <c r="X60" s="3287"/>
      <c r="Y60" s="3287"/>
      <c r="Z60" s="3287"/>
      <c r="AA60" s="3287"/>
      <c r="AB60" s="3287"/>
      <c r="AC60" s="3287"/>
      <c r="AD60" s="3287"/>
      <c r="AE60" s="3287"/>
      <c r="AF60" s="3287"/>
      <c r="AG60" s="3287"/>
      <c r="AH60" s="3287"/>
      <c r="AI60" s="3287"/>
      <c r="AJ60" s="3287"/>
      <c r="AK60" s="3287"/>
      <c r="AL60" s="3287"/>
      <c r="AM60" s="3287"/>
      <c r="AN60" s="3287"/>
      <c r="AO60" s="3287"/>
      <c r="AP60" s="3287"/>
      <c r="AQ60" s="3287"/>
      <c r="AR60" s="3287"/>
      <c r="AS60" s="3287"/>
      <c r="AT60" s="3287"/>
      <c r="AU60" s="3287"/>
      <c r="AV60" s="3287"/>
      <c r="AW60" s="3287"/>
      <c r="AX60" s="3287"/>
      <c r="AY60" s="3287"/>
      <c r="AZ60" s="3287"/>
      <c r="BA60" s="3287"/>
      <c r="BB60" s="3287"/>
      <c r="BC60" s="3287"/>
      <c r="BD60" s="3287"/>
      <c r="BE60" s="3287"/>
      <c r="BF60" s="3287"/>
      <c r="BG60" s="3287"/>
      <c r="BH60" s="3287"/>
      <c r="BI60" s="3287"/>
      <c r="BJ60" s="3287"/>
      <c r="BK60" s="3287"/>
      <c r="BL60" s="3287"/>
      <c r="BM60" s="3287"/>
      <c r="BN60" s="3287"/>
      <c r="BO60" s="3287"/>
      <c r="BP60" s="3287"/>
      <c r="BQ60" s="3287"/>
      <c r="BR60" s="3287"/>
      <c r="BS60" s="3287"/>
      <c r="BT60" s="3287"/>
      <c r="BU60" s="3287"/>
    </row>
    <row r="61" spans="1:73" s="658" customFormat="1" ht="15">
      <c r="A61" s="3239"/>
      <c r="B61" s="3248"/>
      <c r="C61" s="3253"/>
      <c r="D61" s="3242"/>
      <c r="E61" s="3242"/>
      <c r="F61" s="3281" t="s">
        <v>67</v>
      </c>
      <c r="G61" s="3260"/>
      <c r="H61" s="3260"/>
      <c r="I61" s="3260"/>
      <c r="J61" s="3260"/>
      <c r="K61" s="3260"/>
      <c r="L61" s="3286"/>
      <c r="M61" s="3286"/>
      <c r="N61" s="3260"/>
      <c r="O61" s="3261"/>
      <c r="P61" s="3266"/>
      <c r="Q61" s="3252"/>
      <c r="R61" s="3287"/>
      <c r="S61" s="3287"/>
      <c r="T61" s="3287"/>
      <c r="U61" s="3287"/>
      <c r="V61" s="3287"/>
      <c r="W61" s="3287"/>
      <c r="X61" s="3287"/>
      <c r="Y61" s="3287"/>
      <c r="Z61" s="3287"/>
      <c r="AA61" s="3287"/>
      <c r="AB61" s="3287"/>
      <c r="AC61" s="3287"/>
      <c r="AD61" s="3287"/>
      <c r="AE61" s="3287"/>
      <c r="AF61" s="3287"/>
      <c r="AG61" s="3287"/>
      <c r="AH61" s="3287"/>
      <c r="AI61" s="3287"/>
      <c r="AJ61" s="3287"/>
      <c r="AK61" s="3287"/>
      <c r="AL61" s="3287"/>
      <c r="AM61" s="3287"/>
      <c r="AN61" s="3287"/>
      <c r="AO61" s="3287"/>
      <c r="AP61" s="3287"/>
      <c r="AQ61" s="3287"/>
      <c r="AR61" s="3287"/>
      <c r="AS61" s="3287"/>
      <c r="AT61" s="3287"/>
      <c r="AU61" s="3287"/>
      <c r="AV61" s="3287"/>
      <c r="AW61" s="3287"/>
      <c r="AX61" s="3287"/>
      <c r="AY61" s="3287"/>
      <c r="AZ61" s="3287"/>
      <c r="BA61" s="3287"/>
      <c r="BB61" s="3287"/>
      <c r="BC61" s="3287"/>
      <c r="BD61" s="3287"/>
      <c r="BE61" s="3287"/>
      <c r="BF61" s="3287"/>
      <c r="BG61" s="3287"/>
      <c r="BH61" s="3287"/>
      <c r="BI61" s="3287"/>
      <c r="BJ61" s="3287"/>
      <c r="BK61" s="3287"/>
      <c r="BL61" s="3287"/>
      <c r="BM61" s="3287"/>
      <c r="BN61" s="3287"/>
      <c r="BO61" s="3287"/>
      <c r="BP61" s="3287"/>
      <c r="BQ61" s="3287"/>
      <c r="BR61" s="3287"/>
      <c r="BS61" s="3287"/>
      <c r="BT61" s="3287"/>
      <c r="BU61" s="3287"/>
    </row>
    <row r="62" spans="1:73" s="658" customFormat="1">
      <c r="A62" s="3239"/>
      <c r="B62" s="3248"/>
      <c r="C62" s="3253"/>
      <c r="D62" s="3242" t="s">
        <v>2831</v>
      </c>
      <c r="E62" s="3242"/>
      <c r="F62" s="3281"/>
      <c r="G62" s="3267"/>
      <c r="H62" s="3282"/>
      <c r="I62" s="3282"/>
      <c r="J62" s="3282"/>
      <c r="K62" s="3283"/>
      <c r="L62" s="3283"/>
      <c r="M62" s="3283"/>
      <c r="N62" s="3267"/>
      <c r="O62" s="3283"/>
      <c r="P62" s="3266"/>
      <c r="Q62" s="3252"/>
      <c r="R62" s="3287"/>
      <c r="S62" s="3287"/>
      <c r="T62" s="3287"/>
      <c r="U62" s="3287"/>
      <c r="V62" s="3287"/>
      <c r="W62" s="3287"/>
      <c r="X62" s="3287"/>
      <c r="Y62" s="3287"/>
      <c r="Z62" s="3287"/>
      <c r="AA62" s="3287"/>
      <c r="AB62" s="3287"/>
      <c r="AC62" s="3287"/>
      <c r="AD62" s="3287"/>
      <c r="AE62" s="3287"/>
      <c r="AF62" s="3287"/>
      <c r="AG62" s="3287"/>
      <c r="AH62" s="3287"/>
      <c r="AI62" s="3287"/>
      <c r="AJ62" s="3287"/>
      <c r="AK62" s="3287"/>
      <c r="AL62" s="3287"/>
      <c r="AM62" s="3287"/>
      <c r="AN62" s="3287"/>
      <c r="AO62" s="3287"/>
      <c r="AP62" s="3287"/>
      <c r="AQ62" s="3287"/>
      <c r="AR62" s="3287"/>
      <c r="AS62" s="3287"/>
      <c r="AT62" s="3287"/>
      <c r="AU62" s="3287"/>
      <c r="AV62" s="3287"/>
      <c r="AW62" s="3287"/>
      <c r="AX62" s="3287"/>
      <c r="AY62" s="3287"/>
      <c r="AZ62" s="3287"/>
      <c r="BA62" s="3287"/>
      <c r="BB62" s="3287"/>
      <c r="BC62" s="3287"/>
      <c r="BD62" s="3287"/>
      <c r="BE62" s="3287"/>
      <c r="BF62" s="3287"/>
      <c r="BG62" s="3287"/>
      <c r="BH62" s="3287"/>
      <c r="BI62" s="3287"/>
      <c r="BJ62" s="3287"/>
      <c r="BK62" s="3287"/>
      <c r="BL62" s="3287"/>
      <c r="BM62" s="3287"/>
      <c r="BN62" s="3287"/>
      <c r="BO62" s="3287"/>
      <c r="BP62" s="3287"/>
      <c r="BQ62" s="3287"/>
      <c r="BR62" s="3287"/>
      <c r="BS62" s="3287"/>
      <c r="BT62" s="3287"/>
      <c r="BU62" s="3287"/>
    </row>
    <row r="63" spans="1:73" s="658" customFormat="1" ht="15">
      <c r="A63" s="3239"/>
      <c r="B63" s="3248"/>
      <c r="C63" s="3291"/>
      <c r="D63" s="3292"/>
      <c r="E63" s="3292"/>
      <c r="F63" s="3293" t="s">
        <v>1309</v>
      </c>
      <c r="G63" s="3286"/>
      <c r="H63" s="3286"/>
      <c r="I63" s="3286"/>
      <c r="J63" s="3286"/>
      <c r="K63" s="3286"/>
      <c r="L63" s="3286"/>
      <c r="M63" s="3286"/>
      <c r="N63" s="3286"/>
      <c r="O63" s="3261"/>
      <c r="P63" s="3266"/>
      <c r="Q63" s="3252"/>
      <c r="R63" s="3287"/>
      <c r="S63" s="3287"/>
      <c r="T63" s="3287"/>
      <c r="U63" s="3287"/>
      <c r="V63" s="3287"/>
      <c r="W63" s="3287"/>
      <c r="X63" s="3287"/>
      <c r="Y63" s="3287"/>
      <c r="Z63" s="3287"/>
      <c r="AA63" s="3287"/>
      <c r="AB63" s="3287"/>
      <c r="AC63" s="3287"/>
      <c r="AD63" s="3287"/>
      <c r="AE63" s="3287"/>
      <c r="AF63" s="3287"/>
      <c r="AG63" s="3287"/>
      <c r="AH63" s="3287"/>
      <c r="AI63" s="3287"/>
      <c r="AJ63" s="3287"/>
      <c r="AK63" s="3287"/>
      <c r="AL63" s="3287"/>
      <c r="AM63" s="3287"/>
      <c r="AN63" s="3287"/>
      <c r="AO63" s="3287"/>
      <c r="AP63" s="3287"/>
      <c r="AQ63" s="3287"/>
      <c r="AR63" s="3287"/>
      <c r="AS63" s="3287"/>
      <c r="AT63" s="3287"/>
      <c r="AU63" s="3287"/>
      <c r="AV63" s="3287"/>
      <c r="AW63" s="3287"/>
      <c r="AX63" s="3287"/>
      <c r="AY63" s="3287"/>
      <c r="AZ63" s="3287"/>
      <c r="BA63" s="3287"/>
      <c r="BB63" s="3287"/>
      <c r="BC63" s="3287"/>
      <c r="BD63" s="3287"/>
      <c r="BE63" s="3287"/>
      <c r="BF63" s="3287"/>
      <c r="BG63" s="3287"/>
      <c r="BH63" s="3287"/>
      <c r="BI63" s="3287"/>
      <c r="BJ63" s="3287"/>
      <c r="BK63" s="3287"/>
      <c r="BL63" s="3287"/>
      <c r="BM63" s="3287"/>
      <c r="BN63" s="3287"/>
      <c r="BO63" s="3287"/>
      <c r="BP63" s="3287"/>
      <c r="BQ63" s="3287"/>
      <c r="BR63" s="3287"/>
      <c r="BS63" s="3287"/>
      <c r="BT63" s="3287"/>
      <c r="BU63" s="3287"/>
    </row>
    <row r="64" spans="1:73" s="658" customFormat="1" ht="15">
      <c r="A64" s="3239"/>
      <c r="B64" s="3248"/>
      <c r="C64" s="3291"/>
      <c r="D64" s="3292"/>
      <c r="E64" s="3292"/>
      <c r="F64" s="3293" t="s">
        <v>67</v>
      </c>
      <c r="G64" s="3286"/>
      <c r="H64" s="3286"/>
      <c r="I64" s="3286"/>
      <c r="J64" s="3286"/>
      <c r="K64" s="3286"/>
      <c r="L64" s="3294"/>
      <c r="M64" s="3286"/>
      <c r="N64" s="3286"/>
      <c r="O64" s="3261"/>
      <c r="P64" s="3266"/>
      <c r="Q64" s="3252"/>
      <c r="R64" s="3287"/>
      <c r="S64" s="3287"/>
      <c r="T64" s="3287"/>
      <c r="U64" s="3287"/>
      <c r="V64" s="3287"/>
      <c r="W64" s="3287"/>
      <c r="X64" s="3287"/>
      <c r="Y64" s="3287"/>
      <c r="Z64" s="3287"/>
      <c r="AA64" s="3287"/>
      <c r="AB64" s="3287"/>
      <c r="AC64" s="3287"/>
      <c r="AD64" s="3287"/>
      <c r="AE64" s="3287"/>
      <c r="AF64" s="3287"/>
      <c r="AG64" s="3287"/>
      <c r="AH64" s="3287"/>
      <c r="AI64" s="3287"/>
      <c r="AJ64" s="3287"/>
      <c r="AK64" s="3287"/>
      <c r="AL64" s="3287"/>
      <c r="AM64" s="3287"/>
      <c r="AN64" s="3287"/>
      <c r="AO64" s="3287"/>
      <c r="AP64" s="3287"/>
      <c r="AQ64" s="3287"/>
      <c r="AR64" s="3287"/>
      <c r="AS64" s="3287"/>
      <c r="AT64" s="3287"/>
      <c r="AU64" s="3287"/>
      <c r="AV64" s="3287"/>
      <c r="AW64" s="3287"/>
      <c r="AX64" s="3287"/>
      <c r="AY64" s="3287"/>
      <c r="AZ64" s="3287"/>
      <c r="BA64" s="3287"/>
      <c r="BB64" s="3287"/>
      <c r="BC64" s="3287"/>
      <c r="BD64" s="3287"/>
      <c r="BE64" s="3287"/>
      <c r="BF64" s="3287"/>
      <c r="BG64" s="3287"/>
      <c r="BH64" s="3287"/>
      <c r="BI64" s="3287"/>
      <c r="BJ64" s="3287"/>
      <c r="BK64" s="3287"/>
      <c r="BL64" s="3287"/>
      <c r="BM64" s="3287"/>
      <c r="BN64" s="3287"/>
      <c r="BO64" s="3287"/>
      <c r="BP64" s="3287"/>
      <c r="BQ64" s="3287"/>
      <c r="BR64" s="3287"/>
      <c r="BS64" s="3287"/>
      <c r="BT64" s="3287"/>
      <c r="BU64" s="3287"/>
    </row>
    <row r="65" spans="1:73" s="658" customFormat="1">
      <c r="A65" s="3239"/>
      <c r="B65" s="3248"/>
      <c r="C65" s="3291"/>
      <c r="D65" s="3292" t="s">
        <v>2832</v>
      </c>
      <c r="E65" s="3292"/>
      <c r="F65" s="3293"/>
      <c r="G65" s="3267"/>
      <c r="H65" s="3282"/>
      <c r="I65" s="3282"/>
      <c r="J65" s="3282"/>
      <c r="K65" s="3283"/>
      <c r="L65" s="3283"/>
      <c r="M65" s="3283"/>
      <c r="N65" s="3267"/>
      <c r="O65" s="3261"/>
      <c r="P65" s="3266"/>
      <c r="Q65" s="3252"/>
      <c r="R65" s="3287"/>
      <c r="S65" s="3287"/>
      <c r="T65" s="3287"/>
      <c r="U65" s="3287"/>
      <c r="V65" s="3287"/>
      <c r="W65" s="3287"/>
      <c r="X65" s="3287"/>
      <c r="Y65" s="3287"/>
      <c r="Z65" s="3287"/>
      <c r="AA65" s="3287"/>
      <c r="AB65" s="3287"/>
      <c r="AC65" s="3287"/>
      <c r="AD65" s="3287"/>
      <c r="AE65" s="3287"/>
      <c r="AF65" s="3287"/>
      <c r="AG65" s="3287"/>
      <c r="AH65" s="3287"/>
      <c r="AI65" s="3287"/>
      <c r="AJ65" s="3287"/>
      <c r="AK65" s="3287"/>
      <c r="AL65" s="3287"/>
      <c r="AM65" s="3287"/>
      <c r="AN65" s="3287"/>
      <c r="AO65" s="3287"/>
      <c r="AP65" s="3287"/>
      <c r="AQ65" s="3287"/>
      <c r="AR65" s="3287"/>
      <c r="AS65" s="3287"/>
      <c r="AT65" s="3287"/>
      <c r="AU65" s="3287"/>
      <c r="AV65" s="3287"/>
      <c r="AW65" s="3287"/>
      <c r="AX65" s="3287"/>
      <c r="AY65" s="3287"/>
      <c r="AZ65" s="3287"/>
      <c r="BA65" s="3287"/>
      <c r="BB65" s="3287"/>
      <c r="BC65" s="3287"/>
      <c r="BD65" s="3287"/>
      <c r="BE65" s="3287"/>
      <c r="BF65" s="3287"/>
      <c r="BG65" s="3287"/>
      <c r="BH65" s="3287"/>
      <c r="BI65" s="3287"/>
      <c r="BJ65" s="3287"/>
      <c r="BK65" s="3287"/>
      <c r="BL65" s="3287"/>
      <c r="BM65" s="3287"/>
      <c r="BN65" s="3287"/>
      <c r="BO65" s="3287"/>
      <c r="BP65" s="3287"/>
      <c r="BQ65" s="3287"/>
      <c r="BR65" s="3287"/>
      <c r="BS65" s="3287"/>
      <c r="BT65" s="3287"/>
      <c r="BU65" s="3287"/>
    </row>
    <row r="66" spans="1:73" s="658" customFormat="1" ht="15">
      <c r="A66" s="3239"/>
      <c r="B66" s="3248"/>
      <c r="C66" s="3291"/>
      <c r="D66" s="3292"/>
      <c r="E66" s="3292"/>
      <c r="F66" s="3293" t="s">
        <v>1309</v>
      </c>
      <c r="G66" s="3286"/>
      <c r="H66" s="3295"/>
      <c r="I66" s="3295"/>
      <c r="J66" s="3295"/>
      <c r="K66" s="3285"/>
      <c r="L66" s="3285"/>
      <c r="M66" s="3286"/>
      <c r="N66" s="3286"/>
      <c r="O66" s="3261"/>
      <c r="P66" s="3266"/>
      <c r="Q66" s="3252"/>
      <c r="R66" s="3287"/>
      <c r="S66" s="3287"/>
      <c r="T66" s="3287"/>
      <c r="U66" s="3287"/>
      <c r="V66" s="3287"/>
      <c r="W66" s="3287"/>
      <c r="X66" s="3287"/>
      <c r="Y66" s="3287"/>
      <c r="Z66" s="3287"/>
      <c r="AA66" s="3287"/>
      <c r="AB66" s="3287"/>
      <c r="AC66" s="3287"/>
      <c r="AD66" s="3287"/>
      <c r="AE66" s="3287"/>
      <c r="AF66" s="3287"/>
      <c r="AG66" s="3287"/>
      <c r="AH66" s="3287"/>
      <c r="AI66" s="3287"/>
      <c r="AJ66" s="3287"/>
      <c r="AK66" s="3287"/>
      <c r="AL66" s="3287"/>
      <c r="AM66" s="3287"/>
      <c r="AN66" s="3287"/>
      <c r="AO66" s="3287"/>
      <c r="AP66" s="3287"/>
      <c r="AQ66" s="3287"/>
      <c r="AR66" s="3287"/>
      <c r="AS66" s="3287"/>
      <c r="AT66" s="3287"/>
      <c r="AU66" s="3287"/>
      <c r="AV66" s="3287"/>
      <c r="AW66" s="3287"/>
      <c r="AX66" s="3287"/>
      <c r="AY66" s="3287"/>
      <c r="AZ66" s="3287"/>
      <c r="BA66" s="3287"/>
      <c r="BB66" s="3287"/>
      <c r="BC66" s="3287"/>
      <c r="BD66" s="3287"/>
      <c r="BE66" s="3287"/>
      <c r="BF66" s="3287"/>
      <c r="BG66" s="3287"/>
      <c r="BH66" s="3287"/>
      <c r="BI66" s="3287"/>
      <c r="BJ66" s="3287"/>
      <c r="BK66" s="3287"/>
      <c r="BL66" s="3287"/>
      <c r="BM66" s="3287"/>
      <c r="BN66" s="3287"/>
      <c r="BO66" s="3287"/>
      <c r="BP66" s="3287"/>
      <c r="BQ66" s="3287"/>
      <c r="BR66" s="3287"/>
      <c r="BS66" s="3287"/>
      <c r="BT66" s="3287"/>
      <c r="BU66" s="3287"/>
    </row>
    <row r="67" spans="1:73" s="658" customFormat="1" ht="15">
      <c r="A67" s="3239"/>
      <c r="B67" s="3248"/>
      <c r="C67" s="3291"/>
      <c r="D67" s="3292"/>
      <c r="E67" s="3292"/>
      <c r="F67" s="3293" t="s">
        <v>67</v>
      </c>
      <c r="G67" s="3286"/>
      <c r="H67" s="3286"/>
      <c r="I67" s="3286"/>
      <c r="J67" s="3286"/>
      <c r="K67" s="3260"/>
      <c r="L67" s="3260"/>
      <c r="M67" s="3286"/>
      <c r="N67" s="3286"/>
      <c r="O67" s="3261"/>
      <c r="P67" s="3266"/>
      <c r="Q67" s="3252"/>
      <c r="R67" s="3287"/>
      <c r="S67" s="3287"/>
      <c r="T67" s="3287"/>
      <c r="U67" s="3287"/>
      <c r="V67" s="3287"/>
      <c r="W67" s="3287"/>
      <c r="X67" s="3287"/>
      <c r="Y67" s="3287"/>
      <c r="Z67" s="3287"/>
      <c r="AA67" s="3287"/>
      <c r="AB67" s="3287"/>
      <c r="AC67" s="3287"/>
      <c r="AD67" s="3287"/>
      <c r="AE67" s="3287"/>
      <c r="AF67" s="3287"/>
      <c r="AG67" s="3287"/>
      <c r="AH67" s="3287"/>
      <c r="AI67" s="3287"/>
      <c r="AJ67" s="3287"/>
      <c r="AK67" s="3287"/>
      <c r="AL67" s="3287"/>
      <c r="AM67" s="3287"/>
      <c r="AN67" s="3287"/>
      <c r="AO67" s="3287"/>
      <c r="AP67" s="3287"/>
      <c r="AQ67" s="3287"/>
      <c r="AR67" s="3287"/>
      <c r="AS67" s="3287"/>
      <c r="AT67" s="3287"/>
      <c r="AU67" s="3287"/>
      <c r="AV67" s="3287"/>
      <c r="AW67" s="3287"/>
      <c r="AX67" s="3287"/>
      <c r="AY67" s="3287"/>
      <c r="AZ67" s="3287"/>
      <c r="BA67" s="3287"/>
      <c r="BB67" s="3287"/>
      <c r="BC67" s="3287"/>
      <c r="BD67" s="3287"/>
      <c r="BE67" s="3287"/>
      <c r="BF67" s="3287"/>
      <c r="BG67" s="3287"/>
      <c r="BH67" s="3287"/>
      <c r="BI67" s="3287"/>
      <c r="BJ67" s="3287"/>
      <c r="BK67" s="3287"/>
      <c r="BL67" s="3287"/>
      <c r="BM67" s="3287"/>
      <c r="BN67" s="3287"/>
      <c r="BO67" s="3287"/>
      <c r="BP67" s="3287"/>
      <c r="BQ67" s="3287"/>
      <c r="BR67" s="3287"/>
      <c r="BS67" s="3287"/>
      <c r="BT67" s="3287"/>
      <c r="BU67" s="3287"/>
    </row>
    <row r="68" spans="1:73" s="658" customFormat="1">
      <c r="A68" s="3239"/>
      <c r="B68" s="3248"/>
      <c r="C68" s="3242" t="s">
        <v>2833</v>
      </c>
      <c r="D68" s="3264"/>
      <c r="E68" s="3242"/>
      <c r="F68" s="3281"/>
      <c r="G68" s="3296"/>
      <c r="H68" s="3297"/>
      <c r="I68" s="3297"/>
      <c r="J68" s="3297"/>
      <c r="K68" s="3298"/>
      <c r="L68" s="3299"/>
      <c r="M68" s="3299"/>
      <c r="N68" s="3296"/>
      <c r="O68" s="3283"/>
      <c r="P68" s="3266"/>
      <c r="Q68" s="3252"/>
      <c r="R68" s="3287"/>
      <c r="S68" s="3287"/>
      <c r="T68" s="3287"/>
      <c r="U68" s="3287"/>
      <c r="V68" s="3287"/>
      <c r="W68" s="3287"/>
      <c r="X68" s="3287"/>
      <c r="Y68" s="3287"/>
      <c r="Z68" s="3287"/>
      <c r="AA68" s="3287"/>
      <c r="AB68" s="3287"/>
      <c r="AC68" s="3287"/>
      <c r="AD68" s="3287"/>
      <c r="AE68" s="3287"/>
      <c r="AF68" s="3287"/>
      <c r="AG68" s="3287"/>
      <c r="AH68" s="3287"/>
      <c r="AI68" s="3287"/>
      <c r="AJ68" s="3287"/>
      <c r="AK68" s="3287"/>
      <c r="AL68" s="3287"/>
      <c r="AM68" s="3287"/>
      <c r="AN68" s="3287"/>
      <c r="AO68" s="3287"/>
      <c r="AP68" s="3287"/>
      <c r="AQ68" s="3287"/>
      <c r="AR68" s="3287"/>
      <c r="AS68" s="3287"/>
      <c r="AT68" s="3287"/>
      <c r="AU68" s="3287"/>
      <c r="AV68" s="3287"/>
      <c r="AW68" s="3287"/>
      <c r="AX68" s="3287"/>
      <c r="AY68" s="3287"/>
      <c r="AZ68" s="3287"/>
      <c r="BA68" s="3287"/>
      <c r="BB68" s="3287"/>
      <c r="BC68" s="3287"/>
      <c r="BD68" s="3287"/>
      <c r="BE68" s="3287"/>
      <c r="BF68" s="3287"/>
      <c r="BG68" s="3287"/>
      <c r="BH68" s="3287"/>
      <c r="BI68" s="3287"/>
      <c r="BJ68" s="3287"/>
      <c r="BK68" s="3287"/>
      <c r="BL68" s="3287"/>
      <c r="BM68" s="3287"/>
      <c r="BN68" s="3287"/>
      <c r="BO68" s="3287"/>
      <c r="BP68" s="3287"/>
      <c r="BQ68" s="3287"/>
      <c r="BR68" s="3287"/>
      <c r="BS68" s="3287"/>
      <c r="BT68" s="3287"/>
      <c r="BU68" s="3287"/>
    </row>
    <row r="69" spans="1:73" s="658" customFormat="1" ht="15">
      <c r="A69" s="3239"/>
      <c r="B69" s="3248"/>
      <c r="C69" s="3242"/>
      <c r="D69" s="3264"/>
      <c r="E69" s="3242"/>
      <c r="F69" s="3281" t="s">
        <v>1309</v>
      </c>
      <c r="G69" s="3257"/>
      <c r="H69" s="3257"/>
      <c r="I69" s="3257"/>
      <c r="J69" s="3257"/>
      <c r="K69" s="3257"/>
      <c r="L69" s="3271"/>
      <c r="M69" s="3257"/>
      <c r="N69" s="3257"/>
      <c r="O69" s="3300"/>
      <c r="P69" s="3266"/>
      <c r="Q69" s="3252"/>
      <c r="R69" s="3287"/>
      <c r="S69" s="3287"/>
      <c r="T69" s="3287"/>
      <c r="U69" s="3287"/>
      <c r="V69" s="3287"/>
      <c r="W69" s="3287"/>
      <c r="X69" s="3287"/>
      <c r="Y69" s="3287"/>
      <c r="Z69" s="3287"/>
      <c r="AA69" s="3287"/>
      <c r="AB69" s="3287"/>
      <c r="AC69" s="3287"/>
      <c r="AD69" s="3287"/>
      <c r="AE69" s="3287"/>
      <c r="AF69" s="3287"/>
      <c r="AG69" s="3287"/>
      <c r="AH69" s="3287"/>
      <c r="AI69" s="3287"/>
      <c r="AJ69" s="3287"/>
      <c r="AK69" s="3287"/>
      <c r="AL69" s="3287"/>
      <c r="AM69" s="3287"/>
      <c r="AN69" s="3287"/>
      <c r="AO69" s="3287"/>
      <c r="AP69" s="3287"/>
      <c r="AQ69" s="3287"/>
      <c r="AR69" s="3287"/>
      <c r="AS69" s="3287"/>
      <c r="AT69" s="3287"/>
      <c r="AU69" s="3287"/>
      <c r="AV69" s="3287"/>
      <c r="AW69" s="3287"/>
      <c r="AX69" s="3287"/>
      <c r="AY69" s="3287"/>
      <c r="AZ69" s="3287"/>
      <c r="BA69" s="3287"/>
      <c r="BB69" s="3287"/>
      <c r="BC69" s="3287"/>
      <c r="BD69" s="3287"/>
      <c r="BE69" s="3287"/>
      <c r="BF69" s="3287"/>
      <c r="BG69" s="3287"/>
      <c r="BH69" s="3287"/>
      <c r="BI69" s="3287"/>
      <c r="BJ69" s="3287"/>
      <c r="BK69" s="3287"/>
      <c r="BL69" s="3287"/>
      <c r="BM69" s="3287"/>
      <c r="BN69" s="3287"/>
      <c r="BO69" s="3287"/>
      <c r="BP69" s="3287"/>
      <c r="BQ69" s="3287"/>
      <c r="BR69" s="3287"/>
      <c r="BS69" s="3287"/>
      <c r="BT69" s="3287"/>
      <c r="BU69" s="3287"/>
    </row>
    <row r="70" spans="1:73" s="658" customFormat="1" ht="15">
      <c r="A70" s="3239"/>
      <c r="B70" s="3248"/>
      <c r="C70" s="3242"/>
      <c r="D70" s="3264"/>
      <c r="E70" s="3242"/>
      <c r="F70" s="3281" t="s">
        <v>67</v>
      </c>
      <c r="G70" s="3257"/>
      <c r="H70" s="3257"/>
      <c r="I70" s="3257"/>
      <c r="J70" s="3257"/>
      <c r="K70" s="3257"/>
      <c r="L70" s="3257"/>
      <c r="M70" s="3257"/>
      <c r="N70" s="3257"/>
      <c r="O70" s="3300"/>
      <c r="P70" s="3266"/>
      <c r="Q70" s="3252"/>
      <c r="R70" s="3287"/>
      <c r="S70" s="3287"/>
      <c r="T70" s="3287"/>
      <c r="U70" s="3287"/>
      <c r="V70" s="3287"/>
      <c r="W70" s="3287"/>
      <c r="X70" s="3287"/>
      <c r="Y70" s="3287"/>
      <c r="Z70" s="3287"/>
      <c r="AA70" s="3287"/>
      <c r="AB70" s="3287"/>
      <c r="AC70" s="3287"/>
      <c r="AD70" s="3287"/>
      <c r="AE70" s="3287"/>
      <c r="AF70" s="3287"/>
      <c r="AG70" s="3287"/>
      <c r="AH70" s="3287"/>
      <c r="AI70" s="3287"/>
      <c r="AJ70" s="3287"/>
      <c r="AK70" s="3287"/>
      <c r="AL70" s="3287"/>
      <c r="AM70" s="3287"/>
      <c r="AN70" s="3287"/>
      <c r="AO70" s="3287"/>
      <c r="AP70" s="3287"/>
      <c r="AQ70" s="3287"/>
      <c r="AR70" s="3287"/>
      <c r="AS70" s="3287"/>
      <c r="AT70" s="3287"/>
      <c r="AU70" s="3287"/>
      <c r="AV70" s="3287"/>
      <c r="AW70" s="3287"/>
      <c r="AX70" s="3287"/>
      <c r="AY70" s="3287"/>
      <c r="AZ70" s="3287"/>
      <c r="BA70" s="3287"/>
      <c r="BB70" s="3287"/>
      <c r="BC70" s="3287"/>
      <c r="BD70" s="3287"/>
      <c r="BE70" s="3287"/>
      <c r="BF70" s="3287"/>
      <c r="BG70" s="3287"/>
      <c r="BH70" s="3287"/>
      <c r="BI70" s="3287"/>
      <c r="BJ70" s="3287"/>
      <c r="BK70" s="3287"/>
      <c r="BL70" s="3287"/>
      <c r="BM70" s="3287"/>
      <c r="BN70" s="3287"/>
      <c r="BO70" s="3287"/>
      <c r="BP70" s="3287"/>
      <c r="BQ70" s="3287"/>
      <c r="BR70" s="3287"/>
      <c r="BS70" s="3287"/>
      <c r="BT70" s="3287"/>
      <c r="BU70" s="3287"/>
    </row>
    <row r="71" spans="1:73" s="658" customFormat="1">
      <c r="A71" s="3239"/>
      <c r="B71" s="3248"/>
      <c r="C71" s="3242" t="s">
        <v>2834</v>
      </c>
      <c r="D71" s="3264"/>
      <c r="E71" s="3242"/>
      <c r="F71" s="3281"/>
      <c r="G71" s="3267"/>
      <c r="H71" s="3267"/>
      <c r="I71" s="3267"/>
      <c r="J71" s="3267"/>
      <c r="K71" s="3267"/>
      <c r="L71" s="3267"/>
      <c r="M71" s="3267"/>
      <c r="N71" s="3267"/>
      <c r="O71" s="3267"/>
      <c r="P71" s="3266"/>
      <c r="Q71" s="3252"/>
      <c r="R71" s="3287"/>
      <c r="S71" s="3287"/>
      <c r="T71" s="3287"/>
      <c r="U71" s="3287"/>
      <c r="V71" s="3287"/>
      <c r="W71" s="3287"/>
      <c r="X71" s="3287"/>
      <c r="Y71" s="3287"/>
      <c r="Z71" s="3287"/>
      <c r="AA71" s="3287"/>
      <c r="AB71" s="3287"/>
      <c r="AC71" s="3287"/>
      <c r="AD71" s="3287"/>
      <c r="AE71" s="3287"/>
      <c r="AF71" s="3287"/>
      <c r="AG71" s="3287"/>
      <c r="AH71" s="3287"/>
      <c r="AI71" s="3287"/>
      <c r="AJ71" s="3287"/>
      <c r="AK71" s="3287"/>
      <c r="AL71" s="3287"/>
      <c r="AM71" s="3287"/>
      <c r="AN71" s="3287"/>
      <c r="AO71" s="3287"/>
      <c r="AP71" s="3287"/>
      <c r="AQ71" s="3287"/>
      <c r="AR71" s="3287"/>
      <c r="AS71" s="3287"/>
      <c r="AT71" s="3287"/>
      <c r="AU71" s="3287"/>
      <c r="AV71" s="3287"/>
      <c r="AW71" s="3287"/>
      <c r="AX71" s="3287"/>
      <c r="AY71" s="3287"/>
      <c r="AZ71" s="3287"/>
      <c r="BA71" s="3287"/>
      <c r="BB71" s="3287"/>
      <c r="BC71" s="3287"/>
      <c r="BD71" s="3287"/>
      <c r="BE71" s="3287"/>
      <c r="BF71" s="3287"/>
      <c r="BG71" s="3287"/>
      <c r="BH71" s="3287"/>
      <c r="BI71" s="3287"/>
      <c r="BJ71" s="3287"/>
      <c r="BK71" s="3287"/>
      <c r="BL71" s="3287"/>
      <c r="BM71" s="3287"/>
      <c r="BN71" s="3287"/>
      <c r="BO71" s="3287"/>
      <c r="BP71" s="3287"/>
      <c r="BQ71" s="3287"/>
      <c r="BR71" s="3287"/>
      <c r="BS71" s="3287"/>
      <c r="BT71" s="3287"/>
      <c r="BU71" s="3287"/>
    </row>
    <row r="72" spans="1:73" s="658" customFormat="1">
      <c r="A72" s="3301"/>
      <c r="B72" s="3248"/>
      <c r="C72" s="3254"/>
      <c r="D72" s="3254" t="s">
        <v>647</v>
      </c>
      <c r="E72" s="3254" t="s">
        <v>2769</v>
      </c>
      <c r="F72" s="3274"/>
      <c r="G72" s="3267"/>
      <c r="H72" s="3268"/>
      <c r="I72" s="3268"/>
      <c r="J72" s="3268"/>
      <c r="K72" s="3268"/>
      <c r="L72" s="3268"/>
      <c r="M72" s="3268"/>
      <c r="N72" s="3268"/>
      <c r="O72" s="3268"/>
      <c r="P72" s="3266"/>
      <c r="Q72" s="3252"/>
      <c r="R72" s="3287"/>
      <c r="S72" s="3287"/>
      <c r="T72" s="3287"/>
      <c r="U72" s="3287"/>
      <c r="V72" s="3287"/>
      <c r="W72" s="3287"/>
      <c r="X72" s="3287"/>
      <c r="Y72" s="3287"/>
      <c r="Z72" s="3287"/>
      <c r="AA72" s="3287"/>
      <c r="AB72" s="3287"/>
      <c r="AC72" s="3287"/>
      <c r="AD72" s="3287"/>
      <c r="AE72" s="3287"/>
      <c r="AF72" s="3287"/>
      <c r="AG72" s="3287"/>
      <c r="AH72" s="3287"/>
      <c r="AI72" s="3287"/>
      <c r="AJ72" s="3287"/>
      <c r="AK72" s="3287"/>
      <c r="AL72" s="3287"/>
      <c r="AM72" s="3287"/>
      <c r="AN72" s="3287"/>
      <c r="AO72" s="3287"/>
      <c r="AP72" s="3287"/>
      <c r="AQ72" s="3287"/>
      <c r="AR72" s="3287"/>
      <c r="AS72" s="3287"/>
      <c r="AT72" s="3287"/>
      <c r="AU72" s="3287"/>
      <c r="AV72" s="3287"/>
      <c r="AW72" s="3287"/>
      <c r="AX72" s="3287"/>
      <c r="AY72" s="3287"/>
      <c r="AZ72" s="3287"/>
      <c r="BA72" s="3287"/>
      <c r="BB72" s="3287"/>
      <c r="BC72" s="3287"/>
      <c r="BD72" s="3287"/>
      <c r="BE72" s="3287"/>
      <c r="BF72" s="3287"/>
      <c r="BG72" s="3287"/>
      <c r="BH72" s="3287"/>
      <c r="BI72" s="3287"/>
      <c r="BJ72" s="3287"/>
      <c r="BK72" s="3287"/>
      <c r="BL72" s="3287"/>
      <c r="BM72" s="3287"/>
      <c r="BN72" s="3287"/>
      <c r="BO72" s="3287"/>
      <c r="BP72" s="3287"/>
      <c r="BQ72" s="3287"/>
      <c r="BR72" s="3287"/>
      <c r="BS72" s="3287"/>
      <c r="BT72" s="3287"/>
      <c r="BU72" s="3287"/>
    </row>
    <row r="73" spans="1:73" s="658" customFormat="1" ht="15">
      <c r="A73" s="3301"/>
      <c r="B73" s="3248"/>
      <c r="C73" s="3254"/>
      <c r="D73" s="3254"/>
      <c r="E73" s="3254"/>
      <c r="F73" s="3274" t="s">
        <v>1309</v>
      </c>
      <c r="G73" s="3286"/>
      <c r="H73" s="3295"/>
      <c r="I73" s="3295"/>
      <c r="J73" s="3295"/>
      <c r="K73" s="3295"/>
      <c r="L73" s="3295"/>
      <c r="M73" s="3295"/>
      <c r="N73" s="3295"/>
      <c r="O73" s="3290"/>
      <c r="P73" s="3266"/>
      <c r="Q73" s="3252"/>
      <c r="R73" s="3287"/>
      <c r="S73" s="3287"/>
      <c r="T73" s="3287"/>
      <c r="U73" s="3287"/>
      <c r="V73" s="3287"/>
      <c r="W73" s="3287"/>
      <c r="X73" s="3287"/>
      <c r="Y73" s="3287"/>
      <c r="Z73" s="3287"/>
      <c r="AA73" s="3287"/>
      <c r="AB73" s="3287"/>
      <c r="AC73" s="3287"/>
      <c r="AD73" s="3287"/>
      <c r="AE73" s="3287"/>
      <c r="AF73" s="3287"/>
      <c r="AG73" s="3287"/>
      <c r="AH73" s="3287"/>
      <c r="AI73" s="3287"/>
      <c r="AJ73" s="3287"/>
      <c r="AK73" s="3287"/>
      <c r="AL73" s="3287"/>
      <c r="AM73" s="3287"/>
      <c r="AN73" s="3287"/>
      <c r="AO73" s="3287"/>
      <c r="AP73" s="3287"/>
      <c r="AQ73" s="3287"/>
      <c r="AR73" s="3287"/>
      <c r="AS73" s="3287"/>
      <c r="AT73" s="3287"/>
      <c r="AU73" s="3287"/>
      <c r="AV73" s="3287"/>
      <c r="AW73" s="3287"/>
      <c r="AX73" s="3287"/>
      <c r="AY73" s="3287"/>
      <c r="AZ73" s="3287"/>
      <c r="BA73" s="3287"/>
      <c r="BB73" s="3287"/>
      <c r="BC73" s="3287"/>
      <c r="BD73" s="3287"/>
      <c r="BE73" s="3287"/>
      <c r="BF73" s="3287"/>
      <c r="BG73" s="3287"/>
      <c r="BH73" s="3287"/>
      <c r="BI73" s="3287"/>
      <c r="BJ73" s="3287"/>
      <c r="BK73" s="3287"/>
      <c r="BL73" s="3287"/>
      <c r="BM73" s="3287"/>
      <c r="BN73" s="3287"/>
      <c r="BO73" s="3287"/>
      <c r="BP73" s="3287"/>
      <c r="BQ73" s="3287"/>
      <c r="BR73" s="3287"/>
      <c r="BS73" s="3287"/>
      <c r="BT73" s="3287"/>
      <c r="BU73" s="3287"/>
    </row>
    <row r="74" spans="1:73" s="658" customFormat="1" ht="15">
      <c r="A74" s="3301"/>
      <c r="B74" s="3248"/>
      <c r="C74" s="3254"/>
      <c r="D74" s="3254"/>
      <c r="E74" s="3254"/>
      <c r="F74" s="3274" t="s">
        <v>67</v>
      </c>
      <c r="G74" s="3286"/>
      <c r="H74" s="3295"/>
      <c r="I74" s="3295"/>
      <c r="J74" s="3295"/>
      <c r="K74" s="3295"/>
      <c r="L74" s="3295"/>
      <c r="M74" s="3295"/>
      <c r="N74" s="3295"/>
      <c r="O74" s="3290"/>
      <c r="P74" s="3266"/>
      <c r="Q74" s="3252"/>
      <c r="R74" s="3287"/>
      <c r="S74" s="3287"/>
      <c r="T74" s="3287"/>
      <c r="U74" s="3287"/>
      <c r="V74" s="3287"/>
      <c r="W74" s="3287"/>
      <c r="X74" s="3287"/>
      <c r="Y74" s="3287"/>
      <c r="Z74" s="3287"/>
      <c r="AA74" s="3287"/>
      <c r="AB74" s="3287"/>
      <c r="AC74" s="3287"/>
      <c r="AD74" s="3287"/>
      <c r="AE74" s="3287"/>
      <c r="AF74" s="3287"/>
      <c r="AG74" s="3287"/>
      <c r="AH74" s="3287"/>
      <c r="AI74" s="3287"/>
      <c r="AJ74" s="3287"/>
      <c r="AK74" s="3287"/>
      <c r="AL74" s="3287"/>
      <c r="AM74" s="3287"/>
      <c r="AN74" s="3287"/>
      <c r="AO74" s="3287"/>
      <c r="AP74" s="3287"/>
      <c r="AQ74" s="3287"/>
      <c r="AR74" s="3287"/>
      <c r="AS74" s="3287"/>
      <c r="AT74" s="3287"/>
      <c r="AU74" s="3287"/>
      <c r="AV74" s="3287"/>
      <c r="AW74" s="3287"/>
      <c r="AX74" s="3287"/>
      <c r="AY74" s="3287"/>
      <c r="AZ74" s="3287"/>
      <c r="BA74" s="3287"/>
      <c r="BB74" s="3287"/>
      <c r="BC74" s="3287"/>
      <c r="BD74" s="3287"/>
      <c r="BE74" s="3287"/>
      <c r="BF74" s="3287"/>
      <c r="BG74" s="3287"/>
      <c r="BH74" s="3287"/>
      <c r="BI74" s="3287"/>
      <c r="BJ74" s="3287"/>
      <c r="BK74" s="3287"/>
      <c r="BL74" s="3287"/>
      <c r="BM74" s="3287"/>
      <c r="BN74" s="3287"/>
      <c r="BO74" s="3287"/>
      <c r="BP74" s="3287"/>
      <c r="BQ74" s="3287"/>
      <c r="BR74" s="3287"/>
      <c r="BS74" s="3287"/>
      <c r="BT74" s="3287"/>
      <c r="BU74" s="3287"/>
    </row>
    <row r="75" spans="1:73" s="658" customFormat="1">
      <c r="A75" s="3301"/>
      <c r="B75" s="3248"/>
      <c r="C75" s="3254"/>
      <c r="D75" s="3302" t="s">
        <v>648</v>
      </c>
      <c r="E75" s="3254" t="s">
        <v>2770</v>
      </c>
      <c r="F75" s="3274"/>
      <c r="G75" s="3303"/>
      <c r="H75" s="3304"/>
      <c r="I75" s="3304"/>
      <c r="J75" s="3304"/>
      <c r="K75" s="3304"/>
      <c r="L75" s="3304"/>
      <c r="M75" s="3304"/>
      <c r="N75" s="3304"/>
      <c r="O75" s="3304"/>
      <c r="P75" s="3266"/>
      <c r="Q75" s="3252"/>
      <c r="R75" s="3287"/>
      <c r="S75" s="3287"/>
      <c r="T75" s="3287"/>
      <c r="U75" s="3287"/>
      <c r="V75" s="3287"/>
      <c r="W75" s="3287"/>
      <c r="X75" s="3287"/>
      <c r="Y75" s="3287"/>
      <c r="Z75" s="3287"/>
      <c r="AA75" s="3287"/>
      <c r="AB75" s="3287"/>
      <c r="AC75" s="3287"/>
      <c r="AD75" s="3287"/>
      <c r="AE75" s="3287"/>
      <c r="AF75" s="3287"/>
      <c r="AG75" s="3287"/>
      <c r="AH75" s="3287"/>
      <c r="AI75" s="3287"/>
      <c r="AJ75" s="3287"/>
      <c r="AK75" s="3287"/>
      <c r="AL75" s="3287"/>
      <c r="AM75" s="3287"/>
      <c r="AN75" s="3287"/>
      <c r="AO75" s="3287"/>
      <c r="AP75" s="3287"/>
      <c r="AQ75" s="3287"/>
      <c r="AR75" s="3287"/>
      <c r="AS75" s="3287"/>
      <c r="AT75" s="3287"/>
      <c r="AU75" s="3287"/>
      <c r="AV75" s="3287"/>
      <c r="AW75" s="3287"/>
      <c r="AX75" s="3287"/>
      <c r="AY75" s="3287"/>
      <c r="AZ75" s="3287"/>
      <c r="BA75" s="3287"/>
      <c r="BB75" s="3287"/>
      <c r="BC75" s="3287"/>
      <c r="BD75" s="3287"/>
      <c r="BE75" s="3287"/>
      <c r="BF75" s="3287"/>
      <c r="BG75" s="3287"/>
      <c r="BH75" s="3287"/>
      <c r="BI75" s="3287"/>
      <c r="BJ75" s="3287"/>
      <c r="BK75" s="3287"/>
      <c r="BL75" s="3287"/>
      <c r="BM75" s="3287"/>
      <c r="BN75" s="3287"/>
      <c r="BO75" s="3287"/>
      <c r="BP75" s="3287"/>
      <c r="BQ75" s="3287"/>
      <c r="BR75" s="3287"/>
      <c r="BS75" s="3287"/>
      <c r="BT75" s="3287"/>
      <c r="BU75" s="3287"/>
    </row>
    <row r="76" spans="1:73" s="658" customFormat="1" ht="15">
      <c r="A76" s="3301"/>
      <c r="B76" s="3248"/>
      <c r="C76" s="3254"/>
      <c r="D76" s="3302"/>
      <c r="E76" s="3254"/>
      <c r="F76" s="3274" t="s">
        <v>1309</v>
      </c>
      <c r="G76" s="3286"/>
      <c r="H76" s="3295"/>
      <c r="I76" s="3295"/>
      <c r="J76" s="3295"/>
      <c r="K76" s="3295"/>
      <c r="L76" s="3295"/>
      <c r="M76" s="3295"/>
      <c r="N76" s="3295"/>
      <c r="O76" s="3295"/>
      <c r="P76" s="3266"/>
      <c r="Q76" s="3252"/>
      <c r="R76" s="3287"/>
      <c r="S76" s="3287"/>
      <c r="T76" s="3287"/>
      <c r="U76" s="3287"/>
      <c r="V76" s="3287"/>
      <c r="W76" s="3287"/>
      <c r="X76" s="3287"/>
      <c r="Y76" s="3287"/>
      <c r="Z76" s="3287"/>
      <c r="AA76" s="3287"/>
      <c r="AB76" s="3287"/>
      <c r="AC76" s="3287"/>
      <c r="AD76" s="3287"/>
      <c r="AE76" s="3287"/>
      <c r="AF76" s="3287"/>
      <c r="AG76" s="3287"/>
      <c r="AH76" s="3287"/>
      <c r="AI76" s="3287"/>
      <c r="AJ76" s="3287"/>
      <c r="AK76" s="3287"/>
      <c r="AL76" s="3287"/>
      <c r="AM76" s="3287"/>
      <c r="AN76" s="3287"/>
      <c r="AO76" s="3287"/>
      <c r="AP76" s="3287"/>
      <c r="AQ76" s="3287"/>
      <c r="AR76" s="3287"/>
      <c r="AS76" s="3287"/>
      <c r="AT76" s="3287"/>
      <c r="AU76" s="3287"/>
      <c r="AV76" s="3287"/>
      <c r="AW76" s="3287"/>
      <c r="AX76" s="3287"/>
      <c r="AY76" s="3287"/>
      <c r="AZ76" s="3287"/>
      <c r="BA76" s="3287"/>
      <c r="BB76" s="3287"/>
      <c r="BC76" s="3287"/>
      <c r="BD76" s="3287"/>
      <c r="BE76" s="3287"/>
      <c r="BF76" s="3287"/>
      <c r="BG76" s="3287"/>
      <c r="BH76" s="3287"/>
      <c r="BI76" s="3287"/>
      <c r="BJ76" s="3287"/>
      <c r="BK76" s="3287"/>
      <c r="BL76" s="3287"/>
      <c r="BM76" s="3287"/>
      <c r="BN76" s="3287"/>
      <c r="BO76" s="3287"/>
      <c r="BP76" s="3287"/>
      <c r="BQ76" s="3287"/>
      <c r="BR76" s="3287"/>
      <c r="BS76" s="3287"/>
      <c r="BT76" s="3287"/>
      <c r="BU76" s="3287"/>
    </row>
    <row r="77" spans="1:73" s="658" customFormat="1" ht="15">
      <c r="A77" s="3301"/>
      <c r="B77" s="3248"/>
      <c r="C77" s="3254"/>
      <c r="D77" s="3302"/>
      <c r="E77" s="3254"/>
      <c r="F77" s="3274" t="s">
        <v>67</v>
      </c>
      <c r="G77" s="3286"/>
      <c r="H77" s="3295"/>
      <c r="I77" s="3295"/>
      <c r="J77" s="3295"/>
      <c r="K77" s="3295"/>
      <c r="L77" s="3295"/>
      <c r="M77" s="3295"/>
      <c r="N77" s="3295"/>
      <c r="O77" s="3295"/>
      <c r="P77" s="3266"/>
      <c r="Q77" s="3252"/>
      <c r="R77" s="3287"/>
      <c r="S77" s="3287"/>
      <c r="T77" s="3287"/>
      <c r="U77" s="3287"/>
      <c r="V77" s="3287"/>
      <c r="W77" s="3287"/>
      <c r="X77" s="3287"/>
      <c r="Y77" s="3287"/>
      <c r="Z77" s="3287"/>
      <c r="AA77" s="3287"/>
      <c r="AB77" s="3287"/>
      <c r="AC77" s="3287"/>
      <c r="AD77" s="3287"/>
      <c r="AE77" s="3287"/>
      <c r="AF77" s="3287"/>
      <c r="AG77" s="3287"/>
      <c r="AH77" s="3287"/>
      <c r="AI77" s="3287"/>
      <c r="AJ77" s="3287"/>
      <c r="AK77" s="3287"/>
      <c r="AL77" s="3287"/>
      <c r="AM77" s="3287"/>
      <c r="AN77" s="3287"/>
      <c r="AO77" s="3287"/>
      <c r="AP77" s="3287"/>
      <c r="AQ77" s="3287"/>
      <c r="AR77" s="3287"/>
      <c r="AS77" s="3287"/>
      <c r="AT77" s="3287"/>
      <c r="AU77" s="3287"/>
      <c r="AV77" s="3287"/>
      <c r="AW77" s="3287"/>
      <c r="AX77" s="3287"/>
      <c r="AY77" s="3287"/>
      <c r="AZ77" s="3287"/>
      <c r="BA77" s="3287"/>
      <c r="BB77" s="3287"/>
      <c r="BC77" s="3287"/>
      <c r="BD77" s="3287"/>
      <c r="BE77" s="3287"/>
      <c r="BF77" s="3287"/>
      <c r="BG77" s="3287"/>
      <c r="BH77" s="3287"/>
      <c r="BI77" s="3287"/>
      <c r="BJ77" s="3287"/>
      <c r="BK77" s="3287"/>
      <c r="BL77" s="3287"/>
      <c r="BM77" s="3287"/>
      <c r="BN77" s="3287"/>
      <c r="BO77" s="3287"/>
      <c r="BP77" s="3287"/>
      <c r="BQ77" s="3287"/>
      <c r="BR77" s="3287"/>
      <c r="BS77" s="3287"/>
      <c r="BT77" s="3287"/>
      <c r="BU77" s="3287"/>
    </row>
    <row r="78" spans="1:73" s="658" customFormat="1">
      <c r="A78" s="3301"/>
      <c r="B78" s="3248"/>
      <c r="C78" s="3254"/>
      <c r="D78" s="3302" t="s">
        <v>666</v>
      </c>
      <c r="E78" s="3254" t="s">
        <v>2771</v>
      </c>
      <c r="F78" s="3274"/>
      <c r="G78" s="3303"/>
      <c r="H78" s="3304"/>
      <c r="I78" s="3304"/>
      <c r="J78" s="3304"/>
      <c r="K78" s="3304"/>
      <c r="L78" s="3304"/>
      <c r="M78" s="3304"/>
      <c r="N78" s="3304"/>
      <c r="O78" s="3304"/>
      <c r="P78" s="3266"/>
      <c r="Q78" s="3252"/>
      <c r="R78" s="3287"/>
      <c r="S78" s="3287"/>
      <c r="T78" s="3287"/>
      <c r="U78" s="3287"/>
      <c r="V78" s="3287"/>
      <c r="W78" s="3287"/>
      <c r="X78" s="3287"/>
      <c r="Y78" s="3287"/>
      <c r="Z78" s="3287"/>
      <c r="AA78" s="3287"/>
      <c r="AB78" s="3287"/>
      <c r="AC78" s="3287"/>
      <c r="AD78" s="3287"/>
      <c r="AE78" s="3287"/>
      <c r="AF78" s="3287"/>
      <c r="AG78" s="3287"/>
      <c r="AH78" s="3287"/>
      <c r="AI78" s="3287"/>
      <c r="AJ78" s="3287"/>
      <c r="AK78" s="3287"/>
      <c r="AL78" s="3287"/>
      <c r="AM78" s="3287"/>
      <c r="AN78" s="3287"/>
      <c r="AO78" s="3287"/>
      <c r="AP78" s="3287"/>
      <c r="AQ78" s="3287"/>
      <c r="AR78" s="3287"/>
      <c r="AS78" s="3287"/>
      <c r="AT78" s="3287"/>
      <c r="AU78" s="3287"/>
      <c r="AV78" s="3287"/>
      <c r="AW78" s="3287"/>
      <c r="AX78" s="3287"/>
      <c r="AY78" s="3287"/>
      <c r="AZ78" s="3287"/>
      <c r="BA78" s="3287"/>
      <c r="BB78" s="3287"/>
      <c r="BC78" s="3287"/>
      <c r="BD78" s="3287"/>
      <c r="BE78" s="3287"/>
      <c r="BF78" s="3287"/>
      <c r="BG78" s="3287"/>
      <c r="BH78" s="3287"/>
      <c r="BI78" s="3287"/>
      <c r="BJ78" s="3287"/>
      <c r="BK78" s="3287"/>
      <c r="BL78" s="3287"/>
      <c r="BM78" s="3287"/>
      <c r="BN78" s="3287"/>
      <c r="BO78" s="3287"/>
      <c r="BP78" s="3287"/>
      <c r="BQ78" s="3287"/>
      <c r="BR78" s="3287"/>
      <c r="BS78" s="3287"/>
      <c r="BT78" s="3287"/>
      <c r="BU78" s="3287"/>
    </row>
    <row r="79" spans="1:73" s="658" customFormat="1" ht="15">
      <c r="A79" s="3301"/>
      <c r="B79" s="3248"/>
      <c r="C79" s="3254"/>
      <c r="D79" s="3302"/>
      <c r="E79" s="3254"/>
      <c r="F79" s="3274" t="s">
        <v>1309</v>
      </c>
      <c r="G79" s="3286"/>
      <c r="H79" s="3295"/>
      <c r="I79" s="3295"/>
      <c r="J79" s="3295"/>
      <c r="K79" s="3295"/>
      <c r="L79" s="3295"/>
      <c r="M79" s="3295"/>
      <c r="N79" s="3295"/>
      <c r="O79" s="3295"/>
      <c r="P79" s="3266"/>
      <c r="Q79" s="3252"/>
      <c r="R79" s="3287"/>
      <c r="S79" s="3287"/>
      <c r="T79" s="3287"/>
      <c r="U79" s="3287"/>
      <c r="V79" s="3287"/>
      <c r="W79" s="3287"/>
      <c r="X79" s="3287"/>
      <c r="Y79" s="3287"/>
      <c r="Z79" s="3287"/>
      <c r="AA79" s="3287"/>
      <c r="AB79" s="3287"/>
      <c r="AC79" s="3287"/>
      <c r="AD79" s="3287"/>
      <c r="AE79" s="3287"/>
      <c r="AF79" s="3287"/>
      <c r="AG79" s="3287"/>
      <c r="AH79" s="3287"/>
      <c r="AI79" s="3287"/>
      <c r="AJ79" s="3287"/>
      <c r="AK79" s="3287"/>
      <c r="AL79" s="3287"/>
      <c r="AM79" s="3287"/>
      <c r="AN79" s="3287"/>
      <c r="AO79" s="3287"/>
      <c r="AP79" s="3287"/>
      <c r="AQ79" s="3287"/>
      <c r="AR79" s="3287"/>
      <c r="AS79" s="3287"/>
      <c r="AT79" s="3287"/>
      <c r="AU79" s="3287"/>
      <c r="AV79" s="3287"/>
      <c r="AW79" s="3287"/>
      <c r="AX79" s="3287"/>
      <c r="AY79" s="3287"/>
      <c r="AZ79" s="3287"/>
      <c r="BA79" s="3287"/>
      <c r="BB79" s="3287"/>
      <c r="BC79" s="3287"/>
      <c r="BD79" s="3287"/>
      <c r="BE79" s="3287"/>
      <c r="BF79" s="3287"/>
      <c r="BG79" s="3287"/>
      <c r="BH79" s="3287"/>
      <c r="BI79" s="3287"/>
      <c r="BJ79" s="3287"/>
      <c r="BK79" s="3287"/>
      <c r="BL79" s="3287"/>
      <c r="BM79" s="3287"/>
      <c r="BN79" s="3287"/>
      <c r="BO79" s="3287"/>
      <c r="BP79" s="3287"/>
      <c r="BQ79" s="3287"/>
      <c r="BR79" s="3287"/>
      <c r="BS79" s="3287"/>
      <c r="BT79" s="3287"/>
      <c r="BU79" s="3287"/>
    </row>
    <row r="80" spans="1:73" s="658" customFormat="1" ht="15">
      <c r="A80" s="3301"/>
      <c r="B80" s="3248"/>
      <c r="C80" s="3254"/>
      <c r="D80" s="3302"/>
      <c r="E80" s="3254"/>
      <c r="F80" s="3274" t="s">
        <v>67</v>
      </c>
      <c r="G80" s="3286"/>
      <c r="H80" s="3295"/>
      <c r="I80" s="3295"/>
      <c r="J80" s="3295"/>
      <c r="K80" s="3295"/>
      <c r="L80" s="3295"/>
      <c r="M80" s="3295"/>
      <c r="N80" s="3295"/>
      <c r="O80" s="3295"/>
      <c r="P80" s="3266"/>
      <c r="Q80" s="3252"/>
      <c r="R80" s="3287"/>
      <c r="S80" s="3287"/>
      <c r="T80" s="3287"/>
      <c r="U80" s="3287"/>
      <c r="V80" s="3287"/>
      <c r="W80" s="3287"/>
      <c r="X80" s="3287"/>
      <c r="Y80" s="3287"/>
      <c r="Z80" s="3287"/>
      <c r="AA80" s="3287"/>
      <c r="AB80" s="3287"/>
      <c r="AC80" s="3287"/>
      <c r="AD80" s="3287"/>
      <c r="AE80" s="3287"/>
      <c r="AF80" s="3287"/>
      <c r="AG80" s="3287"/>
      <c r="AH80" s="3287"/>
      <c r="AI80" s="3287"/>
      <c r="AJ80" s="3287"/>
      <c r="AK80" s="3287"/>
      <c r="AL80" s="3287"/>
      <c r="AM80" s="3287"/>
      <c r="AN80" s="3287"/>
      <c r="AO80" s="3287"/>
      <c r="AP80" s="3287"/>
      <c r="AQ80" s="3287"/>
      <c r="AR80" s="3287"/>
      <c r="AS80" s="3287"/>
      <c r="AT80" s="3287"/>
      <c r="AU80" s="3287"/>
      <c r="AV80" s="3287"/>
      <c r="AW80" s="3287"/>
      <c r="AX80" s="3287"/>
      <c r="AY80" s="3287"/>
      <c r="AZ80" s="3287"/>
      <c r="BA80" s="3287"/>
      <c r="BB80" s="3287"/>
      <c r="BC80" s="3287"/>
      <c r="BD80" s="3287"/>
      <c r="BE80" s="3287"/>
      <c r="BF80" s="3287"/>
      <c r="BG80" s="3287"/>
      <c r="BH80" s="3287"/>
      <c r="BI80" s="3287"/>
      <c r="BJ80" s="3287"/>
      <c r="BK80" s="3287"/>
      <c r="BL80" s="3287"/>
      <c r="BM80" s="3287"/>
      <c r="BN80" s="3287"/>
      <c r="BO80" s="3287"/>
      <c r="BP80" s="3287"/>
      <c r="BQ80" s="3287"/>
      <c r="BR80" s="3287"/>
      <c r="BS80" s="3287"/>
      <c r="BT80" s="3287"/>
      <c r="BU80" s="3287"/>
    </row>
    <row r="81" spans="1:73" s="658" customFormat="1">
      <c r="A81" s="3301"/>
      <c r="B81" s="3248"/>
      <c r="C81" s="3273"/>
      <c r="D81" s="3254" t="s">
        <v>667</v>
      </c>
      <c r="E81" s="3254" t="s">
        <v>2772</v>
      </c>
      <c r="F81" s="3305"/>
      <c r="G81" s="3303"/>
      <c r="H81" s="3304"/>
      <c r="I81" s="3304"/>
      <c r="J81" s="3304"/>
      <c r="K81" s="3304"/>
      <c r="L81" s="3304"/>
      <c r="M81" s="3304"/>
      <c r="N81" s="3304"/>
      <c r="O81" s="3306"/>
      <c r="P81" s="3266"/>
      <c r="Q81" s="3252"/>
      <c r="R81" s="3287"/>
      <c r="S81" s="3287"/>
      <c r="T81" s="3287"/>
      <c r="U81" s="3287"/>
      <c r="V81" s="3287"/>
      <c r="W81" s="3287"/>
      <c r="X81" s="3287"/>
      <c r="Y81" s="3287"/>
      <c r="Z81" s="3287"/>
      <c r="AA81" s="3287"/>
      <c r="AB81" s="3287"/>
      <c r="AC81" s="3287"/>
      <c r="AD81" s="3287"/>
      <c r="AE81" s="3287"/>
      <c r="AF81" s="3287"/>
      <c r="AG81" s="3287"/>
      <c r="AH81" s="3287"/>
      <c r="AI81" s="3287"/>
      <c r="AJ81" s="3287"/>
      <c r="AK81" s="3287"/>
      <c r="AL81" s="3287"/>
      <c r="AM81" s="3287"/>
      <c r="AN81" s="3287"/>
      <c r="AO81" s="3287"/>
      <c r="AP81" s="3287"/>
      <c r="AQ81" s="3287"/>
      <c r="AR81" s="3287"/>
      <c r="AS81" s="3287"/>
      <c r="AT81" s="3287"/>
      <c r="AU81" s="3287"/>
      <c r="AV81" s="3287"/>
      <c r="AW81" s="3287"/>
      <c r="AX81" s="3287"/>
      <c r="AY81" s="3287"/>
      <c r="AZ81" s="3287"/>
      <c r="BA81" s="3287"/>
      <c r="BB81" s="3287"/>
      <c r="BC81" s="3287"/>
      <c r="BD81" s="3287"/>
      <c r="BE81" s="3287"/>
      <c r="BF81" s="3287"/>
      <c r="BG81" s="3287"/>
      <c r="BH81" s="3287"/>
      <c r="BI81" s="3287"/>
      <c r="BJ81" s="3287"/>
      <c r="BK81" s="3287"/>
      <c r="BL81" s="3287"/>
      <c r="BM81" s="3287"/>
      <c r="BN81" s="3287"/>
      <c r="BO81" s="3287"/>
      <c r="BP81" s="3287"/>
      <c r="BQ81" s="3287"/>
      <c r="BR81" s="3287"/>
      <c r="BS81" s="3287"/>
      <c r="BT81" s="3287"/>
      <c r="BU81" s="3287"/>
    </row>
    <row r="82" spans="1:73" s="658" customFormat="1" ht="15">
      <c r="A82" s="3301"/>
      <c r="B82" s="3248"/>
      <c r="C82" s="3273"/>
      <c r="D82" s="3254"/>
      <c r="E82" s="3254"/>
      <c r="F82" s="3305" t="s">
        <v>1309</v>
      </c>
      <c r="G82" s="3286"/>
      <c r="H82" s="3295"/>
      <c r="I82" s="3295"/>
      <c r="J82" s="3295"/>
      <c r="K82" s="3295"/>
      <c r="L82" s="3295"/>
      <c r="M82" s="3295"/>
      <c r="N82" s="3295"/>
      <c r="O82" s="3307"/>
      <c r="P82" s="3266"/>
      <c r="Q82" s="3252"/>
      <c r="R82" s="3287"/>
      <c r="S82" s="3287"/>
      <c r="T82" s="3287"/>
      <c r="U82" s="3287"/>
      <c r="V82" s="3287"/>
      <c r="W82" s="3287"/>
      <c r="X82" s="3287"/>
      <c r="Y82" s="3287"/>
      <c r="Z82" s="3287"/>
      <c r="AA82" s="3287"/>
      <c r="AB82" s="3287"/>
      <c r="AC82" s="3287"/>
      <c r="AD82" s="3287"/>
      <c r="AE82" s="3287"/>
      <c r="AF82" s="3287"/>
      <c r="AG82" s="3287"/>
      <c r="AH82" s="3287"/>
      <c r="AI82" s="3287"/>
      <c r="AJ82" s="3287"/>
      <c r="AK82" s="3287"/>
      <c r="AL82" s="3287"/>
      <c r="AM82" s="3287"/>
      <c r="AN82" s="3287"/>
      <c r="AO82" s="3287"/>
      <c r="AP82" s="3287"/>
      <c r="AQ82" s="3287"/>
      <c r="AR82" s="3287"/>
      <c r="AS82" s="3287"/>
      <c r="AT82" s="3287"/>
      <c r="AU82" s="3287"/>
      <c r="AV82" s="3287"/>
      <c r="AW82" s="3287"/>
      <c r="AX82" s="3287"/>
      <c r="AY82" s="3287"/>
      <c r="AZ82" s="3287"/>
      <c r="BA82" s="3287"/>
      <c r="BB82" s="3287"/>
      <c r="BC82" s="3287"/>
      <c r="BD82" s="3287"/>
      <c r="BE82" s="3287"/>
      <c r="BF82" s="3287"/>
      <c r="BG82" s="3287"/>
      <c r="BH82" s="3287"/>
      <c r="BI82" s="3287"/>
      <c r="BJ82" s="3287"/>
      <c r="BK82" s="3287"/>
      <c r="BL82" s="3287"/>
      <c r="BM82" s="3287"/>
      <c r="BN82" s="3287"/>
      <c r="BO82" s="3287"/>
      <c r="BP82" s="3287"/>
      <c r="BQ82" s="3287"/>
      <c r="BR82" s="3287"/>
      <c r="BS82" s="3287"/>
      <c r="BT82" s="3287"/>
      <c r="BU82" s="3287"/>
    </row>
    <row r="83" spans="1:73" s="658" customFormat="1" ht="15">
      <c r="A83" s="3301"/>
      <c r="B83" s="3248"/>
      <c r="C83" s="3273"/>
      <c r="D83" s="3254"/>
      <c r="E83" s="3254"/>
      <c r="F83" s="3305" t="s">
        <v>67</v>
      </c>
      <c r="G83" s="3286"/>
      <c r="H83" s="3295"/>
      <c r="I83" s="3295"/>
      <c r="J83" s="3295"/>
      <c r="K83" s="3295"/>
      <c r="L83" s="3295"/>
      <c r="M83" s="3295"/>
      <c r="N83" s="3295"/>
      <c r="O83" s="3307"/>
      <c r="P83" s="3266"/>
      <c r="Q83" s="3252"/>
      <c r="R83" s="3287"/>
      <c r="S83" s="3287"/>
      <c r="T83" s="3287"/>
      <c r="U83" s="3287"/>
      <c r="V83" s="3287"/>
      <c r="W83" s="3287"/>
      <c r="X83" s="3287"/>
      <c r="Y83" s="3287"/>
      <c r="Z83" s="3287"/>
      <c r="AA83" s="3287"/>
      <c r="AB83" s="3287"/>
      <c r="AC83" s="3287"/>
      <c r="AD83" s="3287"/>
      <c r="AE83" s="3287"/>
      <c r="AF83" s="3287"/>
      <c r="AG83" s="3287"/>
      <c r="AH83" s="3287"/>
      <c r="AI83" s="3287"/>
      <c r="AJ83" s="3287"/>
      <c r="AK83" s="3287"/>
      <c r="AL83" s="3287"/>
      <c r="AM83" s="3287"/>
      <c r="AN83" s="3287"/>
      <c r="AO83" s="3287"/>
      <c r="AP83" s="3287"/>
      <c r="AQ83" s="3287"/>
      <c r="AR83" s="3287"/>
      <c r="AS83" s="3287"/>
      <c r="AT83" s="3287"/>
      <c r="AU83" s="3287"/>
      <c r="AV83" s="3287"/>
      <c r="AW83" s="3287"/>
      <c r="AX83" s="3287"/>
      <c r="AY83" s="3287"/>
      <c r="AZ83" s="3287"/>
      <c r="BA83" s="3287"/>
      <c r="BB83" s="3287"/>
      <c r="BC83" s="3287"/>
      <c r="BD83" s="3287"/>
      <c r="BE83" s="3287"/>
      <c r="BF83" s="3287"/>
      <c r="BG83" s="3287"/>
      <c r="BH83" s="3287"/>
      <c r="BI83" s="3287"/>
      <c r="BJ83" s="3287"/>
      <c r="BK83" s="3287"/>
      <c r="BL83" s="3287"/>
      <c r="BM83" s="3287"/>
      <c r="BN83" s="3287"/>
      <c r="BO83" s="3287"/>
      <c r="BP83" s="3287"/>
      <c r="BQ83" s="3287"/>
      <c r="BR83" s="3287"/>
      <c r="BS83" s="3287"/>
      <c r="BT83" s="3287"/>
      <c r="BU83" s="3287"/>
    </row>
    <row r="84" spans="1:73" s="658" customFormat="1">
      <c r="A84" s="3301"/>
      <c r="B84" s="3248"/>
      <c r="C84" s="3273"/>
      <c r="D84" s="3254" t="s">
        <v>2835</v>
      </c>
      <c r="E84" s="3254"/>
      <c r="F84" s="3305"/>
      <c r="G84" s="3303"/>
      <c r="H84" s="3304"/>
      <c r="I84" s="3304"/>
      <c r="J84" s="3304"/>
      <c r="K84" s="3304"/>
      <c r="L84" s="3304"/>
      <c r="M84" s="3304"/>
      <c r="N84" s="3304"/>
      <c r="O84" s="3306"/>
      <c r="P84" s="3266"/>
      <c r="Q84" s="3252"/>
      <c r="R84" s="3287"/>
      <c r="S84" s="3287"/>
      <c r="T84" s="3287"/>
      <c r="U84" s="3287"/>
      <c r="V84" s="3287"/>
      <c r="W84" s="3287"/>
      <c r="X84" s="3287"/>
      <c r="Y84" s="3287"/>
      <c r="Z84" s="3287"/>
      <c r="AA84" s="3287"/>
      <c r="AB84" s="3287"/>
      <c r="AC84" s="3287"/>
      <c r="AD84" s="3287"/>
      <c r="AE84" s="3287"/>
      <c r="AF84" s="3287"/>
      <c r="AG84" s="3287"/>
      <c r="AH84" s="3287"/>
      <c r="AI84" s="3287"/>
      <c r="AJ84" s="3287"/>
      <c r="AK84" s="3287"/>
      <c r="AL84" s="3287"/>
      <c r="AM84" s="3287"/>
      <c r="AN84" s="3287"/>
      <c r="AO84" s="3287"/>
      <c r="AP84" s="3287"/>
      <c r="AQ84" s="3287"/>
      <c r="AR84" s="3287"/>
      <c r="AS84" s="3287"/>
      <c r="AT84" s="3287"/>
      <c r="AU84" s="3287"/>
      <c r="AV84" s="3287"/>
      <c r="AW84" s="3287"/>
      <c r="AX84" s="3287"/>
      <c r="AY84" s="3287"/>
      <c r="AZ84" s="3287"/>
      <c r="BA84" s="3287"/>
      <c r="BB84" s="3287"/>
      <c r="BC84" s="3287"/>
      <c r="BD84" s="3287"/>
      <c r="BE84" s="3287"/>
      <c r="BF84" s="3287"/>
      <c r="BG84" s="3287"/>
      <c r="BH84" s="3287"/>
      <c r="BI84" s="3287"/>
      <c r="BJ84" s="3287"/>
      <c r="BK84" s="3287"/>
      <c r="BL84" s="3287"/>
      <c r="BM84" s="3287"/>
      <c r="BN84" s="3287"/>
      <c r="BO84" s="3287"/>
      <c r="BP84" s="3287"/>
      <c r="BQ84" s="3287"/>
      <c r="BR84" s="3287"/>
      <c r="BS84" s="3287"/>
      <c r="BT84" s="3287"/>
      <c r="BU84" s="3287"/>
    </row>
    <row r="85" spans="1:73" s="658" customFormat="1" ht="15">
      <c r="A85" s="3301"/>
      <c r="B85" s="3248"/>
      <c r="C85" s="3273"/>
      <c r="D85" s="3254"/>
      <c r="E85" s="3254"/>
      <c r="F85" s="3305" t="s">
        <v>1309</v>
      </c>
      <c r="G85" s="3286"/>
      <c r="H85" s="3295"/>
      <c r="I85" s="3295"/>
      <c r="J85" s="3295"/>
      <c r="K85" s="3295"/>
      <c r="L85" s="3295"/>
      <c r="M85" s="3295"/>
      <c r="N85" s="3295"/>
      <c r="O85" s="3307"/>
      <c r="P85" s="3266"/>
      <c r="Q85" s="3252"/>
      <c r="R85" s="3287"/>
      <c r="S85" s="3287"/>
      <c r="T85" s="3287"/>
      <c r="U85" s="3287"/>
      <c r="V85" s="3287"/>
      <c r="W85" s="3287"/>
      <c r="X85" s="3287"/>
      <c r="Y85" s="3287"/>
      <c r="Z85" s="3287"/>
      <c r="AA85" s="3287"/>
      <c r="AB85" s="3287"/>
      <c r="AC85" s="3287"/>
      <c r="AD85" s="3287"/>
      <c r="AE85" s="3287"/>
      <c r="AF85" s="3287"/>
      <c r="AG85" s="3287"/>
      <c r="AH85" s="3287"/>
      <c r="AI85" s="3287"/>
      <c r="AJ85" s="3287"/>
      <c r="AK85" s="3287"/>
      <c r="AL85" s="3287"/>
      <c r="AM85" s="3287"/>
      <c r="AN85" s="3287"/>
      <c r="AO85" s="3287"/>
      <c r="AP85" s="3287"/>
      <c r="AQ85" s="3287"/>
      <c r="AR85" s="3287"/>
      <c r="AS85" s="3287"/>
      <c r="AT85" s="3287"/>
      <c r="AU85" s="3287"/>
      <c r="AV85" s="3287"/>
      <c r="AW85" s="3287"/>
      <c r="AX85" s="3287"/>
      <c r="AY85" s="3287"/>
      <c r="AZ85" s="3287"/>
      <c r="BA85" s="3287"/>
      <c r="BB85" s="3287"/>
      <c r="BC85" s="3287"/>
      <c r="BD85" s="3287"/>
      <c r="BE85" s="3287"/>
      <c r="BF85" s="3287"/>
      <c r="BG85" s="3287"/>
      <c r="BH85" s="3287"/>
      <c r="BI85" s="3287"/>
      <c r="BJ85" s="3287"/>
      <c r="BK85" s="3287"/>
      <c r="BL85" s="3287"/>
      <c r="BM85" s="3287"/>
      <c r="BN85" s="3287"/>
      <c r="BO85" s="3287"/>
      <c r="BP85" s="3287"/>
      <c r="BQ85" s="3287"/>
      <c r="BR85" s="3287"/>
      <c r="BS85" s="3287"/>
      <c r="BT85" s="3287"/>
      <c r="BU85" s="3287"/>
    </row>
    <row r="86" spans="1:73" s="658" customFormat="1" ht="15">
      <c r="A86" s="3301"/>
      <c r="B86" s="3248"/>
      <c r="C86" s="3273"/>
      <c r="D86" s="3254"/>
      <c r="E86" s="3254"/>
      <c r="F86" s="3305" t="s">
        <v>67</v>
      </c>
      <c r="G86" s="3286"/>
      <c r="H86" s="3295"/>
      <c r="I86" s="3295"/>
      <c r="J86" s="3295"/>
      <c r="K86" s="3295"/>
      <c r="L86" s="3295"/>
      <c r="M86" s="3295"/>
      <c r="N86" s="3295"/>
      <c r="O86" s="3307"/>
      <c r="P86" s="3266"/>
      <c r="Q86" s="3252"/>
      <c r="R86" s="3287"/>
      <c r="S86" s="3287"/>
      <c r="T86" s="3287"/>
      <c r="U86" s="3287"/>
      <c r="V86" s="3287"/>
      <c r="W86" s="3287"/>
      <c r="X86" s="3287"/>
      <c r="Y86" s="3287"/>
      <c r="Z86" s="3287"/>
      <c r="AA86" s="3287"/>
      <c r="AB86" s="3287"/>
      <c r="AC86" s="3287"/>
      <c r="AD86" s="3287"/>
      <c r="AE86" s="3287"/>
      <c r="AF86" s="3287"/>
      <c r="AG86" s="3287"/>
      <c r="AH86" s="3287"/>
      <c r="AI86" s="3287"/>
      <c r="AJ86" s="3287"/>
      <c r="AK86" s="3287"/>
      <c r="AL86" s="3287"/>
      <c r="AM86" s="3287"/>
      <c r="AN86" s="3287"/>
      <c r="AO86" s="3287"/>
      <c r="AP86" s="3287"/>
      <c r="AQ86" s="3287"/>
      <c r="AR86" s="3287"/>
      <c r="AS86" s="3287"/>
      <c r="AT86" s="3287"/>
      <c r="AU86" s="3287"/>
      <c r="AV86" s="3287"/>
      <c r="AW86" s="3287"/>
      <c r="AX86" s="3287"/>
      <c r="AY86" s="3287"/>
      <c r="AZ86" s="3287"/>
      <c r="BA86" s="3287"/>
      <c r="BB86" s="3287"/>
      <c r="BC86" s="3287"/>
      <c r="BD86" s="3287"/>
      <c r="BE86" s="3287"/>
      <c r="BF86" s="3287"/>
      <c r="BG86" s="3287"/>
      <c r="BH86" s="3287"/>
      <c r="BI86" s="3287"/>
      <c r="BJ86" s="3287"/>
      <c r="BK86" s="3287"/>
      <c r="BL86" s="3287"/>
      <c r="BM86" s="3287"/>
      <c r="BN86" s="3287"/>
      <c r="BO86" s="3287"/>
      <c r="BP86" s="3287"/>
      <c r="BQ86" s="3287"/>
      <c r="BR86" s="3287"/>
      <c r="BS86" s="3287"/>
      <c r="BT86" s="3287"/>
      <c r="BU86" s="3287"/>
    </row>
    <row r="87" spans="1:73" s="658" customFormat="1">
      <c r="A87" s="3301"/>
      <c r="B87" s="3308" t="s">
        <v>2836</v>
      </c>
      <c r="C87" s="3273"/>
      <c r="D87" s="3254"/>
      <c r="E87" s="3254"/>
      <c r="F87" s="3305"/>
      <c r="G87" s="3309"/>
      <c r="H87" s="3307"/>
      <c r="I87" s="3307"/>
      <c r="J87" s="3307"/>
      <c r="K87" s="3295"/>
      <c r="L87" s="3295"/>
      <c r="M87" s="3295"/>
      <c r="N87" s="3309"/>
      <c r="O87" s="3307"/>
      <c r="P87" s="3266"/>
      <c r="Q87" s="3310"/>
      <c r="R87" s="3287"/>
      <c r="S87" s="3287"/>
      <c r="T87" s="3287"/>
      <c r="U87" s="3287"/>
      <c r="V87" s="3287"/>
      <c r="W87" s="3287"/>
      <c r="X87" s="3287"/>
      <c r="Y87" s="3287"/>
      <c r="Z87" s="3287"/>
      <c r="AA87" s="3287"/>
      <c r="AB87" s="3287"/>
      <c r="AC87" s="3287"/>
      <c r="AD87" s="3287"/>
      <c r="AE87" s="3287"/>
      <c r="AF87" s="3287"/>
      <c r="AG87" s="3287"/>
      <c r="AH87" s="3287"/>
      <c r="AI87" s="3287"/>
      <c r="AJ87" s="3287"/>
      <c r="AK87" s="3287"/>
      <c r="AL87" s="3287"/>
      <c r="AM87" s="3287"/>
      <c r="AN87" s="3287"/>
      <c r="AO87" s="3287"/>
      <c r="AP87" s="3287"/>
      <c r="AQ87" s="3287"/>
      <c r="AR87" s="3287"/>
      <c r="AS87" s="3287"/>
      <c r="AT87" s="3287"/>
      <c r="AU87" s="3287"/>
      <c r="AV87" s="3287"/>
      <c r="AW87" s="3287"/>
      <c r="AX87" s="3287"/>
      <c r="AY87" s="3287"/>
      <c r="AZ87" s="3287"/>
      <c r="BA87" s="3287"/>
      <c r="BB87" s="3287"/>
      <c r="BC87" s="3287"/>
      <c r="BD87" s="3287"/>
      <c r="BE87" s="3287"/>
      <c r="BF87" s="3287"/>
      <c r="BG87" s="3287"/>
      <c r="BH87" s="3287"/>
      <c r="BI87" s="3287"/>
      <c r="BJ87" s="3287"/>
      <c r="BK87" s="3287"/>
      <c r="BL87" s="3287"/>
      <c r="BM87" s="3287"/>
      <c r="BN87" s="3287"/>
      <c r="BO87" s="3287"/>
      <c r="BP87" s="3287"/>
      <c r="BQ87" s="3287"/>
      <c r="BR87" s="3287"/>
      <c r="BS87" s="3287"/>
      <c r="BT87" s="3287"/>
      <c r="BU87" s="3287"/>
    </row>
    <row r="88" spans="1:73" s="658" customFormat="1" ht="15">
      <c r="A88" s="3301"/>
      <c r="B88" s="3308" t="s">
        <v>1922</v>
      </c>
      <c r="C88" s="3273"/>
      <c r="D88" s="3254"/>
      <c r="E88" s="3254"/>
      <c r="F88" s="3305"/>
      <c r="G88" s="3309"/>
      <c r="H88" s="3307"/>
      <c r="I88" s="3307"/>
      <c r="J88" s="3307"/>
      <c r="K88" s="3295"/>
      <c r="L88" s="3295"/>
      <c r="M88" s="3295"/>
      <c r="N88" s="3309"/>
      <c r="O88" s="3307"/>
      <c r="P88" s="3311"/>
      <c r="Q88" s="3252"/>
      <c r="R88" s="3287"/>
      <c r="S88" s="3287"/>
      <c r="T88" s="3287"/>
      <c r="U88" s="3287"/>
      <c r="V88" s="3287"/>
      <c r="W88" s="3287"/>
      <c r="X88" s="3287"/>
      <c r="Y88" s="3287"/>
      <c r="Z88" s="3287"/>
      <c r="AA88" s="3287"/>
      <c r="AB88" s="3287"/>
      <c r="AC88" s="3287"/>
      <c r="AD88" s="3287"/>
      <c r="AE88" s="3287"/>
      <c r="AF88" s="3287"/>
      <c r="AG88" s="3287"/>
      <c r="AH88" s="3287"/>
      <c r="AI88" s="3287"/>
      <c r="AJ88" s="3287"/>
      <c r="AK88" s="3287"/>
      <c r="AL88" s="3287"/>
      <c r="AM88" s="3287"/>
      <c r="AN88" s="3287"/>
      <c r="AO88" s="3287"/>
      <c r="AP88" s="3287"/>
      <c r="AQ88" s="3287"/>
      <c r="AR88" s="3287"/>
      <c r="AS88" s="3287"/>
      <c r="AT88" s="3287"/>
      <c r="AU88" s="3287"/>
      <c r="AV88" s="3287"/>
      <c r="AW88" s="3287"/>
      <c r="AX88" s="3287"/>
      <c r="AY88" s="3287"/>
      <c r="AZ88" s="3287"/>
      <c r="BA88" s="3287"/>
      <c r="BB88" s="3287"/>
      <c r="BC88" s="3287"/>
      <c r="BD88" s="3287"/>
      <c r="BE88" s="3287"/>
      <c r="BF88" s="3287"/>
      <c r="BG88" s="3287"/>
      <c r="BH88" s="3287"/>
      <c r="BI88" s="3287"/>
      <c r="BJ88" s="3287"/>
      <c r="BK88" s="3287"/>
      <c r="BL88" s="3287"/>
      <c r="BM88" s="3287"/>
      <c r="BN88" s="3287"/>
      <c r="BO88" s="3287"/>
      <c r="BP88" s="3287"/>
      <c r="BQ88" s="3287"/>
      <c r="BR88" s="3287"/>
      <c r="BS88" s="3287"/>
      <c r="BT88" s="3287"/>
      <c r="BU88" s="3287"/>
    </row>
    <row r="89" spans="1:73" s="658" customFormat="1">
      <c r="A89" s="3301"/>
      <c r="B89" s="3308" t="s">
        <v>2837</v>
      </c>
      <c r="C89" s="3273"/>
      <c r="D89" s="3254"/>
      <c r="E89" s="3254"/>
      <c r="F89" s="3312"/>
      <c r="G89" s="3303"/>
      <c r="H89" s="3303"/>
      <c r="I89" s="3303"/>
      <c r="J89" s="3303"/>
      <c r="K89" s="3303"/>
      <c r="L89" s="3303"/>
      <c r="M89" s="3303"/>
      <c r="N89" s="3303"/>
      <c r="O89" s="3306"/>
      <c r="P89" s="3311"/>
      <c r="Q89" s="3252"/>
      <c r="R89" s="3287"/>
      <c r="S89" s="3287"/>
      <c r="T89" s="3287"/>
      <c r="U89" s="3287"/>
      <c r="V89" s="3287"/>
      <c r="W89" s="3287"/>
      <c r="X89" s="3287"/>
      <c r="Y89" s="3287"/>
      <c r="Z89" s="3287"/>
      <c r="AA89" s="3287"/>
      <c r="AB89" s="3287"/>
      <c r="AC89" s="3287"/>
      <c r="AD89" s="3287"/>
      <c r="AE89" s="3287"/>
      <c r="AF89" s="3287"/>
      <c r="AG89" s="3287"/>
      <c r="AH89" s="3287"/>
      <c r="AI89" s="3287"/>
      <c r="AJ89" s="3287"/>
      <c r="AK89" s="3287"/>
      <c r="AL89" s="3287"/>
      <c r="AM89" s="3287"/>
      <c r="AN89" s="3287"/>
      <c r="AO89" s="3287"/>
      <c r="AP89" s="3287"/>
      <c r="AQ89" s="3287"/>
      <c r="AR89" s="3287"/>
      <c r="AS89" s="3287"/>
      <c r="AT89" s="3287"/>
      <c r="AU89" s="3287"/>
      <c r="AV89" s="3287"/>
      <c r="AW89" s="3287"/>
      <c r="AX89" s="3287"/>
      <c r="AY89" s="3287"/>
      <c r="AZ89" s="3287"/>
      <c r="BA89" s="3287"/>
      <c r="BB89" s="3287"/>
      <c r="BC89" s="3287"/>
      <c r="BD89" s="3287"/>
      <c r="BE89" s="3287"/>
      <c r="BF89" s="3287"/>
      <c r="BG89" s="3287"/>
      <c r="BH89" s="3287"/>
      <c r="BI89" s="3287"/>
      <c r="BJ89" s="3287"/>
      <c r="BK89" s="3287"/>
      <c r="BL89" s="3287"/>
      <c r="BM89" s="3287"/>
      <c r="BN89" s="3287"/>
      <c r="BO89" s="3287"/>
      <c r="BP89" s="3287"/>
      <c r="BQ89" s="3287"/>
      <c r="BR89" s="3287"/>
      <c r="BS89" s="3287"/>
      <c r="BT89" s="3287"/>
      <c r="BU89" s="3287"/>
    </row>
    <row r="90" spans="1:73" s="658" customFormat="1" ht="15">
      <c r="A90" s="3301"/>
      <c r="B90" s="3308" t="s">
        <v>2838</v>
      </c>
      <c r="C90" s="3273"/>
      <c r="D90" s="3254"/>
      <c r="E90" s="3254"/>
      <c r="F90" s="3305"/>
      <c r="G90" s="3309"/>
      <c r="H90" s="3307"/>
      <c r="I90" s="3307"/>
      <c r="J90" s="3307"/>
      <c r="K90" s="3307"/>
      <c r="L90" s="3307"/>
      <c r="M90" s="3307"/>
      <c r="N90" s="3307"/>
      <c r="O90" s="3307"/>
      <c r="P90" s="3311"/>
      <c r="Q90" s="3252"/>
      <c r="R90" s="3287"/>
      <c r="S90" s="3287"/>
      <c r="T90" s="3287"/>
      <c r="U90" s="3287"/>
      <c r="V90" s="3287"/>
      <c r="W90" s="3287"/>
      <c r="X90" s="3287"/>
      <c r="Y90" s="3287"/>
      <c r="Z90" s="3287"/>
      <c r="AA90" s="3287"/>
      <c r="AB90" s="3287"/>
      <c r="AC90" s="3287"/>
      <c r="AD90" s="3287"/>
      <c r="AE90" s="3287"/>
      <c r="AF90" s="3287"/>
      <c r="AG90" s="3287"/>
      <c r="AH90" s="3287"/>
      <c r="AI90" s="3287"/>
      <c r="AJ90" s="3287"/>
      <c r="AK90" s="3287"/>
      <c r="AL90" s="3287"/>
      <c r="AM90" s="3287"/>
      <c r="AN90" s="3287"/>
      <c r="AO90" s="3287"/>
      <c r="AP90" s="3287"/>
      <c r="AQ90" s="3287"/>
      <c r="AR90" s="3287"/>
      <c r="AS90" s="3287"/>
      <c r="AT90" s="3287"/>
      <c r="AU90" s="3287"/>
      <c r="AV90" s="3287"/>
      <c r="AW90" s="3287"/>
      <c r="AX90" s="3287"/>
      <c r="AY90" s="3287"/>
      <c r="AZ90" s="3287"/>
      <c r="BA90" s="3287"/>
      <c r="BB90" s="3287"/>
      <c r="BC90" s="3287"/>
      <c r="BD90" s="3287"/>
      <c r="BE90" s="3287"/>
      <c r="BF90" s="3287"/>
      <c r="BG90" s="3287"/>
      <c r="BH90" s="3287"/>
      <c r="BI90" s="3287"/>
      <c r="BJ90" s="3287"/>
      <c r="BK90" s="3287"/>
      <c r="BL90" s="3287"/>
      <c r="BM90" s="3287"/>
      <c r="BN90" s="3287"/>
      <c r="BO90" s="3287"/>
      <c r="BP90" s="3287"/>
      <c r="BQ90" s="3287"/>
      <c r="BR90" s="3287"/>
      <c r="BS90" s="3287"/>
      <c r="BT90" s="3287"/>
      <c r="BU90" s="3287"/>
    </row>
    <row r="91" spans="1:73">
      <c r="A91" s="3301"/>
      <c r="B91" s="3308" t="s">
        <v>2839</v>
      </c>
      <c r="C91" s="3273"/>
      <c r="D91" s="3254"/>
      <c r="E91" s="3254"/>
      <c r="F91" s="3305"/>
      <c r="G91" s="3309"/>
      <c r="H91" s="3307"/>
      <c r="I91" s="3307"/>
      <c r="J91" s="3307"/>
      <c r="K91" s="3307"/>
      <c r="L91" s="3307"/>
      <c r="M91" s="3307"/>
      <c r="N91" s="3307"/>
      <c r="O91" s="3307"/>
      <c r="P91" s="3311"/>
      <c r="Q91" s="3252"/>
    </row>
    <row r="92" spans="1:73">
      <c r="A92" s="3301"/>
      <c r="B92" s="3308" t="s">
        <v>2840</v>
      </c>
      <c r="C92" s="3273"/>
      <c r="D92" s="3254"/>
      <c r="E92" s="3254"/>
      <c r="F92" s="3305"/>
      <c r="G92" s="3309"/>
      <c r="H92" s="3307"/>
      <c r="I92" s="3307"/>
      <c r="J92" s="3307"/>
      <c r="K92" s="3307"/>
      <c r="L92" s="3307"/>
      <c r="M92" s="3307"/>
      <c r="N92" s="3307"/>
      <c r="O92" s="3307"/>
      <c r="P92" s="3311"/>
      <c r="Q92" s="3252"/>
    </row>
    <row r="93" spans="1:73">
      <c r="A93" s="3301"/>
      <c r="B93" s="3308" t="s">
        <v>2841</v>
      </c>
      <c r="C93" s="3273"/>
      <c r="D93" s="3254"/>
      <c r="E93" s="3254"/>
      <c r="F93" s="3305"/>
      <c r="G93" s="3309"/>
      <c r="H93" s="3307"/>
      <c r="I93" s="3307"/>
      <c r="J93" s="3307"/>
      <c r="K93" s="3307"/>
      <c r="L93" s="3307"/>
      <c r="M93" s="3307"/>
      <c r="N93" s="3307"/>
      <c r="O93" s="3307"/>
      <c r="P93" s="3311"/>
      <c r="Q93" s="3252"/>
    </row>
    <row r="94" spans="1:73">
      <c r="A94" s="3301"/>
      <c r="B94" s="3308" t="s">
        <v>2842</v>
      </c>
      <c r="C94" s="3273"/>
      <c r="D94" s="3254"/>
      <c r="E94" s="3254"/>
      <c r="F94" s="3305"/>
      <c r="G94" s="3309"/>
      <c r="H94" s="3307"/>
      <c r="I94" s="3307"/>
      <c r="J94" s="3307"/>
      <c r="K94" s="3307"/>
      <c r="L94" s="3307"/>
      <c r="M94" s="3307"/>
      <c r="N94" s="3307"/>
      <c r="O94" s="3307"/>
      <c r="P94" s="3311"/>
      <c r="Q94" s="3252"/>
    </row>
    <row r="95" spans="1:73">
      <c r="A95" s="3301"/>
      <c r="B95" s="3308" t="s">
        <v>2843</v>
      </c>
      <c r="C95" s="3273"/>
      <c r="D95" s="3254"/>
      <c r="E95" s="3254"/>
      <c r="F95" s="3305"/>
      <c r="G95" s="3309"/>
      <c r="H95" s="3307"/>
      <c r="I95" s="3307"/>
      <c r="J95" s="3307"/>
      <c r="K95" s="3307"/>
      <c r="L95" s="3307"/>
      <c r="M95" s="3307"/>
      <c r="N95" s="3307"/>
      <c r="O95" s="3307"/>
      <c r="P95" s="3311"/>
      <c r="Q95" s="3252"/>
    </row>
    <row r="96" spans="1:73">
      <c r="A96" s="3301"/>
      <c r="B96" s="3308" t="s">
        <v>2844</v>
      </c>
      <c r="C96" s="3273"/>
      <c r="D96" s="3254"/>
      <c r="E96" s="3254"/>
      <c r="F96" s="3305"/>
      <c r="G96" s="3286"/>
      <c r="H96" s="3295"/>
      <c r="I96" s="3295"/>
      <c r="J96" s="3295"/>
      <c r="K96" s="3295"/>
      <c r="L96" s="3286"/>
      <c r="M96" s="3295"/>
      <c r="N96" s="3295"/>
      <c r="O96" s="3307"/>
      <c r="P96" s="3311"/>
      <c r="Q96" s="3252"/>
    </row>
    <row r="97" spans="1:17">
      <c r="A97" s="3301"/>
      <c r="B97" s="3308" t="s">
        <v>2845</v>
      </c>
      <c r="C97" s="3273"/>
      <c r="D97" s="3254"/>
      <c r="E97" s="3254"/>
      <c r="F97" s="3305"/>
      <c r="G97" s="3303"/>
      <c r="H97" s="3303"/>
      <c r="I97" s="3303"/>
      <c r="J97" s="3303"/>
      <c r="K97" s="3303"/>
      <c r="L97" s="3303"/>
      <c r="M97" s="3303"/>
      <c r="N97" s="3303"/>
      <c r="O97" s="3306"/>
      <c r="P97" s="3311"/>
      <c r="Q97" s="3252"/>
    </row>
    <row r="98" spans="1:17">
      <c r="A98" s="3301"/>
      <c r="B98" s="3308" t="s">
        <v>2846</v>
      </c>
      <c r="C98" s="3273"/>
      <c r="D98" s="3254"/>
      <c r="E98" s="3254"/>
      <c r="F98" s="3305"/>
      <c r="G98" s="3309"/>
      <c r="H98" s="3307"/>
      <c r="I98" s="3307"/>
      <c r="J98" s="3307"/>
      <c r="K98" s="3307"/>
      <c r="L98" s="3307"/>
      <c r="M98" s="3307"/>
      <c r="N98" s="3307"/>
      <c r="O98" s="3307"/>
      <c r="P98" s="3311"/>
      <c r="Q98" s="3252"/>
    </row>
    <row r="99" spans="1:17">
      <c r="A99" s="3301"/>
      <c r="B99" s="3308" t="s">
        <v>2847</v>
      </c>
      <c r="C99" s="3273"/>
      <c r="D99" s="3254"/>
      <c r="E99" s="3254"/>
      <c r="F99" s="3305"/>
      <c r="G99" s="3309"/>
      <c r="H99" s="3307"/>
      <c r="I99" s="3307"/>
      <c r="J99" s="3307"/>
      <c r="K99" s="3307"/>
      <c r="L99" s="3307"/>
      <c r="M99" s="3307"/>
      <c r="N99" s="3307"/>
      <c r="O99" s="3307"/>
      <c r="P99" s="3311"/>
      <c r="Q99" s="3252"/>
    </row>
    <row r="100" spans="1:17">
      <c r="A100" s="3301"/>
      <c r="B100" s="3308" t="s">
        <v>2848</v>
      </c>
      <c r="C100" s="3273"/>
      <c r="D100" s="3254"/>
      <c r="E100" s="3254"/>
      <c r="F100" s="3305"/>
      <c r="G100" s="3309"/>
      <c r="H100" s="3307"/>
      <c r="I100" s="3307"/>
      <c r="J100" s="3307"/>
      <c r="K100" s="3307"/>
      <c r="L100" s="3307"/>
      <c r="M100" s="3307"/>
      <c r="N100" s="3307"/>
      <c r="O100" s="3307"/>
      <c r="P100" s="3311"/>
      <c r="Q100" s="3252"/>
    </row>
    <row r="101" spans="1:17">
      <c r="A101" s="3301"/>
      <c r="B101" s="3308" t="s">
        <v>2849</v>
      </c>
      <c r="C101" s="3273"/>
      <c r="D101" s="3254"/>
      <c r="E101" s="3254"/>
      <c r="F101" s="3305"/>
      <c r="G101" s="3286"/>
      <c r="H101" s="3295"/>
      <c r="I101" s="3295"/>
      <c r="J101" s="3295"/>
      <c r="K101" s="3295"/>
      <c r="L101" s="3295"/>
      <c r="M101" s="3295"/>
      <c r="N101" s="3295"/>
      <c r="O101" s="3307"/>
      <c r="P101" s="3311"/>
      <c r="Q101" s="3252"/>
    </row>
    <row r="102" spans="1:17">
      <c r="A102" s="3301"/>
      <c r="B102" s="3308" t="s">
        <v>2850</v>
      </c>
      <c r="C102" s="3273"/>
      <c r="D102" s="3254"/>
      <c r="E102" s="3254"/>
      <c r="F102" s="3305"/>
      <c r="G102" s="3313"/>
      <c r="H102" s="3306"/>
      <c r="I102" s="3306"/>
      <c r="J102" s="3306"/>
      <c r="K102" s="3306"/>
      <c r="L102" s="3306"/>
      <c r="M102" s="3306"/>
      <c r="N102" s="3306"/>
      <c r="O102" s="3306"/>
      <c r="P102" s="3311"/>
      <c r="Q102" s="3252"/>
    </row>
    <row r="103" spans="1:17">
      <c r="A103" s="3301"/>
      <c r="B103" s="3308" t="s">
        <v>2851</v>
      </c>
      <c r="C103" s="3273"/>
      <c r="D103" s="3254"/>
      <c r="E103" s="3254"/>
      <c r="F103" s="3305"/>
      <c r="G103" s="3309"/>
      <c r="H103" s="3307"/>
      <c r="I103" s="3307"/>
      <c r="J103" s="3307"/>
      <c r="K103" s="3307"/>
      <c r="L103" s="3307"/>
      <c r="M103" s="3307"/>
      <c r="N103" s="3307"/>
      <c r="O103" s="3307"/>
      <c r="P103" s="3311"/>
      <c r="Q103" s="3252"/>
    </row>
    <row r="104" spans="1:17">
      <c r="A104" s="3301"/>
      <c r="B104" s="3308" t="s">
        <v>2852</v>
      </c>
      <c r="C104" s="3273"/>
      <c r="D104" s="3254"/>
      <c r="E104" s="3254"/>
      <c r="F104" s="3305"/>
      <c r="G104" s="3286"/>
      <c r="H104" s="3295"/>
      <c r="I104" s="3295"/>
      <c r="J104" s="3295"/>
      <c r="K104" s="3295"/>
      <c r="L104" s="3295"/>
      <c r="M104" s="3295"/>
      <c r="N104" s="3295"/>
      <c r="O104" s="3307"/>
      <c r="P104" s="3311"/>
      <c r="Q104" s="3252"/>
    </row>
    <row r="105" spans="1:17">
      <c r="A105" s="3301"/>
      <c r="B105" s="3308" t="s">
        <v>2853</v>
      </c>
      <c r="C105" s="3273"/>
      <c r="D105" s="3254"/>
      <c r="E105" s="3254"/>
      <c r="F105" s="3305"/>
      <c r="G105" s="3309"/>
      <c r="H105" s="3307"/>
      <c r="I105" s="3307"/>
      <c r="J105" s="3307"/>
      <c r="K105" s="3307"/>
      <c r="L105" s="3307"/>
      <c r="M105" s="3307"/>
      <c r="N105" s="3307"/>
      <c r="O105" s="3307"/>
      <c r="P105" s="3311"/>
      <c r="Q105" s="3252"/>
    </row>
    <row r="106" spans="1:17">
      <c r="A106" s="3301"/>
      <c r="B106" s="3308" t="s">
        <v>2854</v>
      </c>
      <c r="C106" s="3273"/>
      <c r="D106" s="3254"/>
      <c r="E106" s="3254"/>
      <c r="F106" s="3305"/>
      <c r="G106" s="3309"/>
      <c r="H106" s="3307"/>
      <c r="I106" s="3307"/>
      <c r="J106" s="3307"/>
      <c r="K106" s="3307"/>
      <c r="L106" s="3307"/>
      <c r="M106" s="3307"/>
      <c r="N106" s="3307"/>
      <c r="O106" s="3307"/>
      <c r="P106" s="3311"/>
      <c r="Q106" s="3252"/>
    </row>
    <row r="107" spans="1:17">
      <c r="A107" s="3301"/>
      <c r="B107" s="3308" t="s">
        <v>2855</v>
      </c>
      <c r="C107" s="3273"/>
      <c r="D107" s="3254"/>
      <c r="E107" s="3254"/>
      <c r="F107" s="3305"/>
      <c r="G107" s="3286"/>
      <c r="H107" s="3295"/>
      <c r="I107" s="3295"/>
      <c r="J107" s="3295"/>
      <c r="K107" s="3295"/>
      <c r="L107" s="3295"/>
      <c r="M107" s="3295"/>
      <c r="N107" s="3295"/>
      <c r="O107" s="3307"/>
      <c r="P107" s="3311"/>
      <c r="Q107" s="3252"/>
    </row>
    <row r="108" spans="1:17">
      <c r="A108" s="3301"/>
      <c r="B108" s="3308" t="s">
        <v>2856</v>
      </c>
      <c r="C108" s="3273"/>
      <c r="D108" s="3254"/>
      <c r="E108" s="3254"/>
      <c r="F108" s="3305"/>
      <c r="G108" s="3303"/>
      <c r="H108" s="3303"/>
      <c r="I108" s="3303"/>
      <c r="J108" s="3303"/>
      <c r="K108" s="3303"/>
      <c r="L108" s="3303"/>
      <c r="M108" s="3303"/>
      <c r="N108" s="3303"/>
      <c r="O108" s="3306"/>
      <c r="P108" s="3311"/>
      <c r="Q108" s="3252"/>
    </row>
    <row r="109" spans="1:17">
      <c r="A109" s="3301"/>
      <c r="B109" s="3308" t="s">
        <v>2851</v>
      </c>
      <c r="C109" s="3273"/>
      <c r="D109" s="3254"/>
      <c r="E109" s="3254"/>
      <c r="F109" s="3305"/>
      <c r="G109" s="3309"/>
      <c r="H109" s="3307"/>
      <c r="I109" s="3307"/>
      <c r="J109" s="3307"/>
      <c r="K109" s="3307"/>
      <c r="L109" s="3307"/>
      <c r="M109" s="3307"/>
      <c r="N109" s="3307"/>
      <c r="O109" s="3307"/>
      <c r="P109" s="3311"/>
      <c r="Q109" s="3252"/>
    </row>
    <row r="110" spans="1:17">
      <c r="A110" s="3301"/>
      <c r="B110" s="3308" t="s">
        <v>2852</v>
      </c>
      <c r="C110" s="3273"/>
      <c r="D110" s="3254"/>
      <c r="E110" s="3254"/>
      <c r="F110" s="3305"/>
      <c r="G110" s="3309"/>
      <c r="H110" s="3307"/>
      <c r="I110" s="3307"/>
      <c r="J110" s="3307"/>
      <c r="K110" s="3307"/>
      <c r="L110" s="3307"/>
      <c r="M110" s="3307"/>
      <c r="N110" s="3307"/>
      <c r="O110" s="3307"/>
      <c r="P110" s="3311"/>
      <c r="Q110" s="3252"/>
    </row>
    <row r="111" spans="1:17">
      <c r="A111" s="3301"/>
      <c r="B111" s="3308" t="s">
        <v>2853</v>
      </c>
      <c r="C111" s="3273"/>
      <c r="D111" s="3254"/>
      <c r="E111" s="3254"/>
      <c r="F111" s="3305"/>
      <c r="G111" s="3309"/>
      <c r="H111" s="3307"/>
      <c r="I111" s="3307"/>
      <c r="J111" s="3307"/>
      <c r="K111" s="3307"/>
      <c r="L111" s="3307"/>
      <c r="M111" s="3307"/>
      <c r="N111" s="3307"/>
      <c r="O111" s="3307"/>
      <c r="P111" s="3311"/>
      <c r="Q111" s="3252"/>
    </row>
    <row r="112" spans="1:17">
      <c r="A112" s="3301"/>
      <c r="B112" s="3308" t="s">
        <v>2854</v>
      </c>
      <c r="C112" s="3273"/>
      <c r="D112" s="3254"/>
      <c r="E112" s="3254"/>
      <c r="F112" s="3305"/>
      <c r="G112" s="3309"/>
      <c r="H112" s="3307"/>
      <c r="I112" s="3307"/>
      <c r="J112" s="3307"/>
      <c r="K112" s="3307"/>
      <c r="L112" s="3307"/>
      <c r="M112" s="3307"/>
      <c r="N112" s="3307"/>
      <c r="O112" s="3307"/>
      <c r="P112" s="3311"/>
      <c r="Q112" s="3252"/>
    </row>
    <row r="113" spans="1:17">
      <c r="A113" s="3301"/>
      <c r="B113" s="3308" t="s">
        <v>1923</v>
      </c>
      <c r="C113" s="3273"/>
      <c r="D113" s="3254"/>
      <c r="E113" s="3254"/>
      <c r="F113" s="3305"/>
      <c r="G113" s="3309"/>
      <c r="H113" s="3307"/>
      <c r="I113" s="3307"/>
      <c r="J113" s="3307"/>
      <c r="K113" s="3295"/>
      <c r="L113" s="3295"/>
      <c r="M113" s="3295"/>
      <c r="N113" s="3309"/>
      <c r="O113" s="3307"/>
      <c r="P113" s="3311"/>
      <c r="Q113" s="3252"/>
    </row>
    <row r="114" spans="1:17">
      <c r="A114" s="3301"/>
      <c r="B114" s="3308" t="s">
        <v>2837</v>
      </c>
      <c r="C114" s="3273"/>
      <c r="D114" s="3254"/>
      <c r="E114" s="3254"/>
      <c r="F114" s="3305"/>
      <c r="G114" s="3313"/>
      <c r="H114" s="3306"/>
      <c r="I114" s="3306"/>
      <c r="J114" s="3306"/>
      <c r="K114" s="3306"/>
      <c r="L114" s="3306"/>
      <c r="M114" s="3306"/>
      <c r="N114" s="3313"/>
      <c r="O114" s="3306"/>
      <c r="P114" s="3311"/>
      <c r="Q114" s="3252"/>
    </row>
    <row r="115" spans="1:17">
      <c r="A115" s="3301"/>
      <c r="B115" s="3308" t="s">
        <v>2838</v>
      </c>
      <c r="C115" s="3273"/>
      <c r="D115" s="3254"/>
      <c r="E115" s="3254"/>
      <c r="F115" s="3305"/>
      <c r="G115" s="3286"/>
      <c r="H115" s="3295"/>
      <c r="I115" s="3295"/>
      <c r="J115" s="3295"/>
      <c r="K115" s="3295"/>
      <c r="L115" s="3295"/>
      <c r="M115" s="3295"/>
      <c r="N115" s="3286"/>
      <c r="O115" s="3307"/>
      <c r="P115" s="3311"/>
      <c r="Q115" s="3252"/>
    </row>
    <row r="116" spans="1:17">
      <c r="A116" s="3301"/>
      <c r="B116" s="3308" t="s">
        <v>2839</v>
      </c>
      <c r="C116" s="3273"/>
      <c r="D116" s="3254"/>
      <c r="E116" s="3254"/>
      <c r="F116" s="3305"/>
      <c r="G116" s="3286"/>
      <c r="H116" s="3295"/>
      <c r="I116" s="3295"/>
      <c r="J116" s="3295"/>
      <c r="K116" s="3314"/>
      <c r="L116" s="3295"/>
      <c r="M116" s="3295"/>
      <c r="N116" s="3286"/>
      <c r="O116" s="3307"/>
      <c r="P116" s="3311"/>
      <c r="Q116" s="3252"/>
    </row>
    <row r="117" spans="1:17">
      <c r="A117" s="3301"/>
      <c r="B117" s="3308" t="s">
        <v>2840</v>
      </c>
      <c r="C117" s="3273"/>
      <c r="D117" s="3254"/>
      <c r="E117" s="3254"/>
      <c r="F117" s="3305"/>
      <c r="G117" s="3309"/>
      <c r="H117" s="3307"/>
      <c r="I117" s="3307"/>
      <c r="J117" s="3307"/>
      <c r="K117" s="3295"/>
      <c r="L117" s="3295"/>
      <c r="M117" s="3295"/>
      <c r="N117" s="3309"/>
      <c r="O117" s="3307"/>
      <c r="P117" s="3311"/>
      <c r="Q117" s="3252"/>
    </row>
    <row r="118" spans="1:17">
      <c r="A118" s="3301"/>
      <c r="B118" s="3308" t="s">
        <v>2841</v>
      </c>
      <c r="C118" s="3273"/>
      <c r="D118" s="3254"/>
      <c r="E118" s="3254"/>
      <c r="F118" s="3305"/>
      <c r="G118" s="3309"/>
      <c r="H118" s="3307"/>
      <c r="I118" s="3307"/>
      <c r="J118" s="3307"/>
      <c r="K118" s="3295"/>
      <c r="L118" s="3295"/>
      <c r="M118" s="3295"/>
      <c r="N118" s="3309"/>
      <c r="O118" s="3307"/>
      <c r="P118" s="3311"/>
      <c r="Q118" s="3252"/>
    </row>
    <row r="119" spans="1:17">
      <c r="A119" s="3301"/>
      <c r="B119" s="3308" t="s">
        <v>2857</v>
      </c>
      <c r="C119" s="3273"/>
      <c r="D119" s="3254"/>
      <c r="E119" s="3254"/>
      <c r="F119" s="3305"/>
      <c r="G119" s="3309"/>
      <c r="H119" s="3307"/>
      <c r="I119" s="3307"/>
      <c r="J119" s="3307"/>
      <c r="K119" s="3295"/>
      <c r="L119" s="3295"/>
      <c r="M119" s="3295"/>
      <c r="N119" s="3309"/>
      <c r="O119" s="3307"/>
      <c r="P119" s="3311"/>
      <c r="Q119" s="3252"/>
    </row>
    <row r="120" spans="1:17">
      <c r="A120" s="3301"/>
      <c r="B120" s="3308" t="s">
        <v>2843</v>
      </c>
      <c r="C120" s="3273"/>
      <c r="D120" s="3254"/>
      <c r="E120" s="3254"/>
      <c r="F120" s="3305"/>
      <c r="G120" s="3309"/>
      <c r="H120" s="3307"/>
      <c r="I120" s="3307"/>
      <c r="J120" s="3307"/>
      <c r="K120" s="3295"/>
      <c r="L120" s="3295"/>
      <c r="M120" s="3295"/>
      <c r="N120" s="3309"/>
      <c r="O120" s="3307"/>
      <c r="P120" s="3311"/>
      <c r="Q120" s="3252"/>
    </row>
    <row r="121" spans="1:17">
      <c r="A121" s="3301"/>
      <c r="B121" s="3308" t="s">
        <v>2844</v>
      </c>
      <c r="C121" s="3273"/>
      <c r="D121" s="3254"/>
      <c r="E121" s="3254"/>
      <c r="F121" s="3305"/>
      <c r="G121" s="3309"/>
      <c r="H121" s="3307"/>
      <c r="I121" s="3307"/>
      <c r="J121" s="3307"/>
      <c r="K121" s="3295"/>
      <c r="L121" s="3295"/>
      <c r="M121" s="3295"/>
      <c r="N121" s="3309"/>
      <c r="O121" s="3307"/>
      <c r="P121" s="3311"/>
      <c r="Q121" s="3252"/>
    </row>
    <row r="122" spans="1:17">
      <c r="A122" s="3301"/>
      <c r="B122" s="3308" t="s">
        <v>2845</v>
      </c>
      <c r="C122" s="3273"/>
      <c r="D122" s="3254"/>
      <c r="E122" s="3254"/>
      <c r="F122" s="3305"/>
      <c r="G122" s="3313"/>
      <c r="H122" s="3306"/>
      <c r="I122" s="3306"/>
      <c r="J122" s="3306"/>
      <c r="K122" s="3306"/>
      <c r="L122" s="3306"/>
      <c r="M122" s="3306"/>
      <c r="N122" s="3313"/>
      <c r="O122" s="3306"/>
      <c r="P122" s="3311"/>
      <c r="Q122" s="3252"/>
    </row>
    <row r="123" spans="1:17">
      <c r="A123" s="3301"/>
      <c r="B123" s="3308" t="s">
        <v>2846</v>
      </c>
      <c r="C123" s="3273"/>
      <c r="D123" s="3254"/>
      <c r="E123" s="3254"/>
      <c r="F123" s="3305"/>
      <c r="G123" s="3286"/>
      <c r="H123" s="3295"/>
      <c r="I123" s="3295"/>
      <c r="J123" s="3295"/>
      <c r="K123" s="3295"/>
      <c r="L123" s="3295"/>
      <c r="M123" s="3295"/>
      <c r="N123" s="3286"/>
      <c r="O123" s="3307"/>
      <c r="P123" s="3311"/>
      <c r="Q123" s="3252"/>
    </row>
    <row r="124" spans="1:17">
      <c r="A124" s="3301"/>
      <c r="B124" s="3308" t="s">
        <v>2847</v>
      </c>
      <c r="C124" s="3273"/>
      <c r="D124" s="3254"/>
      <c r="E124" s="3254"/>
      <c r="F124" s="3305"/>
      <c r="G124" s="3309"/>
      <c r="H124" s="3307"/>
      <c r="I124" s="3307"/>
      <c r="J124" s="3307"/>
      <c r="K124" s="3295"/>
      <c r="L124" s="3295"/>
      <c r="M124" s="3295"/>
      <c r="N124" s="3309"/>
      <c r="O124" s="3307"/>
      <c r="P124" s="3311"/>
      <c r="Q124" s="3252"/>
    </row>
    <row r="125" spans="1:17">
      <c r="A125" s="3301"/>
      <c r="B125" s="3308" t="s">
        <v>2848</v>
      </c>
      <c r="C125" s="3273"/>
      <c r="D125" s="3254"/>
      <c r="E125" s="3254"/>
      <c r="F125" s="3305"/>
      <c r="G125" s="3309"/>
      <c r="H125" s="3307"/>
      <c r="I125" s="3307"/>
      <c r="J125" s="3307"/>
      <c r="K125" s="3295"/>
      <c r="L125" s="3295"/>
      <c r="M125" s="3295"/>
      <c r="N125" s="3309"/>
      <c r="O125" s="3307"/>
      <c r="P125" s="3311"/>
      <c r="Q125" s="3252"/>
    </row>
    <row r="126" spans="1:17">
      <c r="A126" s="3301"/>
      <c r="B126" s="3308" t="s">
        <v>2849</v>
      </c>
      <c r="C126" s="3273"/>
      <c r="D126" s="3254"/>
      <c r="E126" s="3254"/>
      <c r="F126" s="3305"/>
      <c r="G126" s="3309"/>
      <c r="H126" s="3307"/>
      <c r="I126" s="3307"/>
      <c r="J126" s="3307"/>
      <c r="K126" s="3295"/>
      <c r="L126" s="3295"/>
      <c r="M126" s="3295"/>
      <c r="N126" s="3309"/>
      <c r="O126" s="3307"/>
      <c r="P126" s="3311"/>
      <c r="Q126" s="3252"/>
    </row>
    <row r="127" spans="1:17">
      <c r="A127" s="3301"/>
      <c r="B127" s="3308" t="s">
        <v>2850</v>
      </c>
      <c r="C127" s="3273"/>
      <c r="D127" s="3254"/>
      <c r="E127" s="3254"/>
      <c r="F127" s="3305"/>
      <c r="G127" s="3313"/>
      <c r="H127" s="3306"/>
      <c r="I127" s="3306"/>
      <c r="J127" s="3306"/>
      <c r="K127" s="3306"/>
      <c r="L127" s="3306"/>
      <c r="M127" s="3306"/>
      <c r="N127" s="3313"/>
      <c r="O127" s="3306"/>
      <c r="P127" s="3311"/>
      <c r="Q127" s="3252"/>
    </row>
    <row r="128" spans="1:17">
      <c r="A128" s="3301"/>
      <c r="B128" s="3308" t="s">
        <v>2851</v>
      </c>
      <c r="C128" s="3273"/>
      <c r="D128" s="3254"/>
      <c r="E128" s="3254"/>
      <c r="F128" s="3305"/>
      <c r="G128" s="3286"/>
      <c r="H128" s="3295"/>
      <c r="I128" s="3295"/>
      <c r="J128" s="3295"/>
      <c r="K128" s="3295"/>
      <c r="L128" s="3295"/>
      <c r="M128" s="3295"/>
      <c r="N128" s="3286"/>
      <c r="O128" s="3307"/>
      <c r="P128" s="3311"/>
      <c r="Q128" s="3252"/>
    </row>
    <row r="129" spans="1:17">
      <c r="A129" s="3301"/>
      <c r="B129" s="3308" t="s">
        <v>2852</v>
      </c>
      <c r="C129" s="3273"/>
      <c r="D129" s="3254"/>
      <c r="E129" s="3254"/>
      <c r="F129" s="3305"/>
      <c r="G129" s="3286"/>
      <c r="H129" s="3295"/>
      <c r="I129" s="3295"/>
      <c r="J129" s="3295"/>
      <c r="K129" s="3295"/>
      <c r="L129" s="3295"/>
      <c r="M129" s="3295"/>
      <c r="N129" s="3286"/>
      <c r="O129" s="3307"/>
      <c r="P129" s="3311"/>
      <c r="Q129" s="3252"/>
    </row>
    <row r="130" spans="1:17">
      <c r="A130" s="3301"/>
      <c r="B130" s="3308" t="s">
        <v>2853</v>
      </c>
      <c r="C130" s="3273"/>
      <c r="D130" s="3254"/>
      <c r="E130" s="3254"/>
      <c r="F130" s="3305"/>
      <c r="G130" s="3286"/>
      <c r="H130" s="3295"/>
      <c r="I130" s="3295"/>
      <c r="J130" s="3295"/>
      <c r="K130" s="3295"/>
      <c r="L130" s="3295"/>
      <c r="M130" s="3295"/>
      <c r="N130" s="3286"/>
      <c r="O130" s="3307"/>
      <c r="P130" s="3311"/>
      <c r="Q130" s="3252"/>
    </row>
    <row r="131" spans="1:17">
      <c r="A131" s="3301"/>
      <c r="B131" s="3308" t="s">
        <v>2854</v>
      </c>
      <c r="C131" s="3273"/>
      <c r="D131" s="3254"/>
      <c r="E131" s="3254"/>
      <c r="F131" s="3305"/>
      <c r="G131" s="3286"/>
      <c r="H131" s="3295"/>
      <c r="I131" s="3295"/>
      <c r="J131" s="3295"/>
      <c r="K131" s="3295"/>
      <c r="L131" s="3295"/>
      <c r="M131" s="3295"/>
      <c r="N131" s="3286"/>
      <c r="O131" s="3307"/>
      <c r="P131" s="3311"/>
      <c r="Q131" s="3252"/>
    </row>
    <row r="132" spans="1:17">
      <c r="A132" s="3301"/>
      <c r="B132" s="3308" t="s">
        <v>2855</v>
      </c>
      <c r="C132" s="3273"/>
      <c r="D132" s="3254"/>
      <c r="E132" s="3254"/>
      <c r="F132" s="3305"/>
      <c r="G132" s="3313"/>
      <c r="H132" s="3306"/>
      <c r="I132" s="3306"/>
      <c r="J132" s="3306"/>
      <c r="K132" s="3306"/>
      <c r="L132" s="3304"/>
      <c r="M132" s="3304"/>
      <c r="N132" s="3313"/>
      <c r="O132" s="3307"/>
      <c r="P132" s="3311"/>
      <c r="Q132" s="3252"/>
    </row>
    <row r="133" spans="1:17">
      <c r="A133" s="3301"/>
      <c r="B133" s="3308" t="s">
        <v>2856</v>
      </c>
      <c r="C133" s="3273"/>
      <c r="D133" s="3254"/>
      <c r="E133" s="3254"/>
      <c r="F133" s="3305"/>
      <c r="G133" s="3313"/>
      <c r="H133" s="3306"/>
      <c r="I133" s="3306"/>
      <c r="J133" s="3306"/>
      <c r="K133" s="3306"/>
      <c r="L133" s="3306"/>
      <c r="M133" s="3306"/>
      <c r="N133" s="3313"/>
      <c r="O133" s="3307"/>
      <c r="P133" s="3311"/>
      <c r="Q133" s="3252"/>
    </row>
    <row r="134" spans="1:17">
      <c r="A134" s="3301"/>
      <c r="B134" s="3308" t="s">
        <v>2851</v>
      </c>
      <c r="C134" s="3273"/>
      <c r="D134" s="3254"/>
      <c r="E134" s="3254"/>
      <c r="F134" s="3305"/>
      <c r="G134" s="3286"/>
      <c r="H134" s="3286"/>
      <c r="I134" s="3286"/>
      <c r="J134" s="3286"/>
      <c r="K134" s="3286"/>
      <c r="L134" s="3286"/>
      <c r="M134" s="3286"/>
      <c r="N134" s="3286"/>
      <c r="O134" s="3307"/>
      <c r="P134" s="3311"/>
      <c r="Q134" s="3252"/>
    </row>
    <row r="135" spans="1:17">
      <c r="A135" s="3301"/>
      <c r="B135" s="3308" t="s">
        <v>2852</v>
      </c>
      <c r="C135" s="3273"/>
      <c r="D135" s="3254"/>
      <c r="E135" s="3254"/>
      <c r="F135" s="3305"/>
      <c r="G135" s="3286"/>
      <c r="H135" s="3295"/>
      <c r="I135" s="3295"/>
      <c r="J135" s="3295"/>
      <c r="K135" s="3295"/>
      <c r="L135" s="3295"/>
      <c r="M135" s="3295"/>
      <c r="N135" s="3295"/>
      <c r="O135" s="3307"/>
      <c r="P135" s="3311"/>
      <c r="Q135" s="3252"/>
    </row>
    <row r="136" spans="1:17">
      <c r="A136" s="3301"/>
      <c r="B136" s="3308" t="s">
        <v>2853</v>
      </c>
      <c r="C136" s="3273"/>
      <c r="D136" s="3254"/>
      <c r="E136" s="3254"/>
      <c r="F136" s="3305"/>
      <c r="G136" s="3286"/>
      <c r="H136" s="3295"/>
      <c r="I136" s="3295"/>
      <c r="J136" s="3295"/>
      <c r="K136" s="3295"/>
      <c r="L136" s="3295"/>
      <c r="M136" s="3295"/>
      <c r="N136" s="3295"/>
      <c r="O136" s="3307"/>
      <c r="P136" s="3311"/>
      <c r="Q136" s="3252"/>
    </row>
    <row r="137" spans="1:17">
      <c r="A137" s="3301"/>
      <c r="B137" s="3308" t="s">
        <v>2854</v>
      </c>
      <c r="C137" s="3273"/>
      <c r="D137" s="3254"/>
      <c r="E137" s="3254"/>
      <c r="F137" s="3305"/>
      <c r="G137" s="3286"/>
      <c r="H137" s="3295"/>
      <c r="I137" s="3295"/>
      <c r="J137" s="3295"/>
      <c r="K137" s="3295"/>
      <c r="L137" s="3295"/>
      <c r="M137" s="3295"/>
      <c r="N137" s="3295"/>
      <c r="O137" s="3307"/>
      <c r="P137" s="3311"/>
      <c r="Q137" s="3252"/>
    </row>
    <row r="138" spans="1:17">
      <c r="A138" s="3301"/>
      <c r="B138" s="3308" t="s">
        <v>1924</v>
      </c>
      <c r="C138" s="3273"/>
      <c r="D138" s="3254"/>
      <c r="E138" s="3254"/>
      <c r="F138" s="3305"/>
      <c r="G138" s="3313"/>
      <c r="H138" s="3306"/>
      <c r="I138" s="3306"/>
      <c r="J138" s="3306"/>
      <c r="K138" s="3304"/>
      <c r="L138" s="3304"/>
      <c r="M138" s="3304"/>
      <c r="N138" s="3313"/>
      <c r="O138" s="3306"/>
      <c r="P138" s="3311"/>
      <c r="Q138" s="3252"/>
    </row>
    <row r="139" spans="1:17">
      <c r="A139" s="3301"/>
      <c r="B139" s="3308" t="s">
        <v>1925</v>
      </c>
      <c r="C139" s="3273"/>
      <c r="D139" s="3254"/>
      <c r="E139" s="3254"/>
      <c r="F139" s="3305"/>
      <c r="G139" s="3313"/>
      <c r="H139" s="3306"/>
      <c r="I139" s="3306"/>
      <c r="J139" s="3306"/>
      <c r="K139" s="3306"/>
      <c r="L139" s="3306"/>
      <c r="M139" s="3306"/>
      <c r="N139" s="3313"/>
      <c r="O139" s="3307"/>
      <c r="P139" s="3311"/>
      <c r="Q139" s="3252"/>
    </row>
    <row r="140" spans="1:17">
      <c r="A140" s="3301"/>
      <c r="B140" s="3308" t="s">
        <v>2837</v>
      </c>
      <c r="C140" s="3273"/>
      <c r="D140" s="3254"/>
      <c r="E140" s="3254"/>
      <c r="F140" s="3305"/>
      <c r="G140" s="3313"/>
      <c r="H140" s="3306"/>
      <c r="I140" s="3306"/>
      <c r="J140" s="3306"/>
      <c r="K140" s="3304"/>
      <c r="L140" s="3306"/>
      <c r="M140" s="3306"/>
      <c r="N140" s="3313"/>
      <c r="O140" s="3306"/>
      <c r="P140" s="3311"/>
      <c r="Q140" s="3252"/>
    </row>
    <row r="141" spans="1:17">
      <c r="A141" s="3301"/>
      <c r="B141" s="3308" t="s">
        <v>2838</v>
      </c>
      <c r="C141" s="3273"/>
      <c r="D141" s="3254"/>
      <c r="E141" s="3254"/>
      <c r="F141" s="3305"/>
      <c r="G141" s="3309"/>
      <c r="H141" s="3307"/>
      <c r="I141" s="3307"/>
      <c r="J141" s="3307"/>
      <c r="K141" s="3307"/>
      <c r="L141" s="3307"/>
      <c r="M141" s="3307"/>
      <c r="N141" s="3309"/>
      <c r="O141" s="3307"/>
      <c r="P141" s="3311"/>
      <c r="Q141" s="3252"/>
    </row>
    <row r="142" spans="1:17">
      <c r="A142" s="3301"/>
      <c r="B142" s="3308" t="s">
        <v>2839</v>
      </c>
      <c r="C142" s="3273"/>
      <c r="D142" s="3254"/>
      <c r="E142" s="3254"/>
      <c r="F142" s="3305"/>
      <c r="G142" s="3309"/>
      <c r="H142" s="3307"/>
      <c r="I142" s="3307"/>
      <c r="J142" s="3307"/>
      <c r="K142" s="3307"/>
      <c r="L142" s="3307"/>
      <c r="M142" s="3307"/>
      <c r="N142" s="3309"/>
      <c r="O142" s="3307"/>
      <c r="P142" s="3311"/>
      <c r="Q142" s="3252"/>
    </row>
    <row r="143" spans="1:17">
      <c r="A143" s="3301"/>
      <c r="B143" s="3308" t="s">
        <v>2840</v>
      </c>
      <c r="C143" s="3273"/>
      <c r="D143" s="3254"/>
      <c r="E143" s="3254"/>
      <c r="F143" s="3305"/>
      <c r="G143" s="3309"/>
      <c r="H143" s="3307"/>
      <c r="I143" s="3307"/>
      <c r="J143" s="3307"/>
      <c r="K143" s="3307"/>
      <c r="L143" s="3307"/>
      <c r="M143" s="3307"/>
      <c r="N143" s="3309"/>
      <c r="O143" s="3307"/>
      <c r="P143" s="3311"/>
      <c r="Q143" s="3252"/>
    </row>
    <row r="144" spans="1:17">
      <c r="A144" s="3301"/>
      <c r="B144" s="3308" t="s">
        <v>2841</v>
      </c>
      <c r="C144" s="3273"/>
      <c r="D144" s="3254"/>
      <c r="E144" s="3254"/>
      <c r="F144" s="3305"/>
      <c r="G144" s="3286"/>
      <c r="H144" s="3295"/>
      <c r="I144" s="3295"/>
      <c r="J144" s="3295"/>
      <c r="K144" s="3295"/>
      <c r="L144" s="3295"/>
      <c r="M144" s="3295"/>
      <c r="N144" s="3286"/>
      <c r="O144" s="3307"/>
      <c r="P144" s="3311"/>
      <c r="Q144" s="3252"/>
    </row>
    <row r="145" spans="1:17">
      <c r="A145" s="3301"/>
      <c r="B145" s="3308" t="s">
        <v>2842</v>
      </c>
      <c r="C145" s="3273"/>
      <c r="D145" s="3254"/>
      <c r="E145" s="3254"/>
      <c r="F145" s="3305"/>
      <c r="G145" s="3286"/>
      <c r="H145" s="3295"/>
      <c r="I145" s="3295"/>
      <c r="J145" s="3295"/>
      <c r="K145" s="3295"/>
      <c r="L145" s="3295"/>
      <c r="M145" s="3295"/>
      <c r="N145" s="3286"/>
      <c r="O145" s="3307"/>
      <c r="P145" s="3311"/>
      <c r="Q145" s="3252"/>
    </row>
    <row r="146" spans="1:17">
      <c r="A146" s="3301"/>
      <c r="B146" s="3308" t="s">
        <v>2843</v>
      </c>
      <c r="C146" s="3273"/>
      <c r="D146" s="3254"/>
      <c r="E146" s="3254"/>
      <c r="F146" s="3305"/>
      <c r="G146" s="3286"/>
      <c r="H146" s="3295"/>
      <c r="I146" s="3295"/>
      <c r="J146" s="3295"/>
      <c r="K146" s="3295"/>
      <c r="L146" s="3295"/>
      <c r="M146" s="3295"/>
      <c r="N146" s="3286"/>
      <c r="O146" s="3307"/>
      <c r="P146" s="3311"/>
      <c r="Q146" s="3252"/>
    </row>
    <row r="147" spans="1:17">
      <c r="A147" s="3301"/>
      <c r="B147" s="3308" t="s">
        <v>2844</v>
      </c>
      <c r="C147" s="3273"/>
      <c r="D147" s="3254"/>
      <c r="E147" s="3254"/>
      <c r="F147" s="3305"/>
      <c r="G147" s="3286"/>
      <c r="H147" s="3295"/>
      <c r="I147" s="3295"/>
      <c r="J147" s="3295"/>
      <c r="K147" s="3295"/>
      <c r="L147" s="3295"/>
      <c r="M147" s="3295"/>
      <c r="N147" s="3286"/>
      <c r="O147" s="3307"/>
      <c r="P147" s="3311"/>
      <c r="Q147" s="3252"/>
    </row>
    <row r="148" spans="1:17">
      <c r="A148" s="3301"/>
      <c r="B148" s="3308" t="s">
        <v>2845</v>
      </c>
      <c r="C148" s="3273"/>
      <c r="D148" s="3254"/>
      <c r="E148" s="3254"/>
      <c r="F148" s="3305"/>
      <c r="G148" s="3313"/>
      <c r="H148" s="3306"/>
      <c r="I148" s="3306"/>
      <c r="J148" s="3306"/>
      <c r="K148" s="3306"/>
      <c r="L148" s="3306"/>
      <c r="M148" s="3306"/>
      <c r="N148" s="3313"/>
      <c r="O148" s="3306"/>
      <c r="P148" s="3311"/>
      <c r="Q148" s="3252"/>
    </row>
    <row r="149" spans="1:17">
      <c r="A149" s="3301"/>
      <c r="B149" s="3308" t="s">
        <v>2846</v>
      </c>
      <c r="C149" s="3273"/>
      <c r="D149" s="3254"/>
      <c r="E149" s="3254"/>
      <c r="F149" s="3305"/>
      <c r="G149" s="3286"/>
      <c r="H149" s="3295"/>
      <c r="I149" s="3295"/>
      <c r="J149" s="3295"/>
      <c r="K149" s="3295"/>
      <c r="L149" s="3295"/>
      <c r="M149" s="3295"/>
      <c r="N149" s="3286"/>
      <c r="O149" s="3307"/>
      <c r="P149" s="3311"/>
      <c r="Q149" s="3252"/>
    </row>
    <row r="150" spans="1:17">
      <c r="A150" s="3301"/>
      <c r="B150" s="3308" t="s">
        <v>2847</v>
      </c>
      <c r="C150" s="3273"/>
      <c r="D150" s="3254"/>
      <c r="E150" s="3254"/>
      <c r="F150" s="3305"/>
      <c r="G150" s="3286"/>
      <c r="H150" s="3295"/>
      <c r="I150" s="3295"/>
      <c r="J150" s="3295"/>
      <c r="K150" s="3295"/>
      <c r="L150" s="3295"/>
      <c r="M150" s="3295"/>
      <c r="N150" s="3286"/>
      <c r="O150" s="3307"/>
      <c r="P150" s="3311"/>
      <c r="Q150" s="3252"/>
    </row>
    <row r="151" spans="1:17">
      <c r="A151" s="3301"/>
      <c r="B151" s="3308" t="s">
        <v>2848</v>
      </c>
      <c r="C151" s="3273"/>
      <c r="D151" s="3254"/>
      <c r="E151" s="3254"/>
      <c r="F151" s="3305"/>
      <c r="G151" s="3286"/>
      <c r="H151" s="3295"/>
      <c r="I151" s="3295"/>
      <c r="J151" s="3295"/>
      <c r="K151" s="3295"/>
      <c r="L151" s="3295"/>
      <c r="M151" s="3295"/>
      <c r="N151" s="3286"/>
      <c r="O151" s="3307"/>
      <c r="P151" s="3311"/>
      <c r="Q151" s="3252"/>
    </row>
    <row r="152" spans="1:17">
      <c r="A152" s="3301"/>
      <c r="B152" s="3308" t="s">
        <v>2849</v>
      </c>
      <c r="C152" s="3273"/>
      <c r="D152" s="3254"/>
      <c r="E152" s="3254"/>
      <c r="F152" s="3305"/>
      <c r="G152" s="3286"/>
      <c r="H152" s="3295"/>
      <c r="I152" s="3295"/>
      <c r="J152" s="3295"/>
      <c r="K152" s="3295"/>
      <c r="L152" s="3295"/>
      <c r="M152" s="3295"/>
      <c r="N152" s="3286"/>
      <c r="O152" s="3307"/>
      <c r="P152" s="3311"/>
      <c r="Q152" s="3252"/>
    </row>
    <row r="153" spans="1:17">
      <c r="A153" s="3301"/>
      <c r="B153" s="3308" t="s">
        <v>2850</v>
      </c>
      <c r="C153" s="3273"/>
      <c r="D153" s="3254"/>
      <c r="E153" s="3254"/>
      <c r="F153" s="3305"/>
      <c r="G153" s="3313"/>
      <c r="H153" s="3306"/>
      <c r="I153" s="3306"/>
      <c r="J153" s="3306"/>
      <c r="K153" s="3306"/>
      <c r="L153" s="3306"/>
      <c r="M153" s="3306"/>
      <c r="N153" s="3313"/>
      <c r="O153" s="3306"/>
      <c r="P153" s="3311"/>
      <c r="Q153" s="3252"/>
    </row>
    <row r="154" spans="1:17">
      <c r="A154" s="3301"/>
      <c r="B154" s="3308" t="s">
        <v>2851</v>
      </c>
      <c r="C154" s="3273"/>
      <c r="D154" s="3254"/>
      <c r="E154" s="3254"/>
      <c r="F154" s="3305"/>
      <c r="G154" s="3286"/>
      <c r="H154" s="3295"/>
      <c r="I154" s="3295"/>
      <c r="J154" s="3295"/>
      <c r="K154" s="3307"/>
      <c r="L154" s="3295"/>
      <c r="M154" s="3295"/>
      <c r="N154" s="3286"/>
      <c r="O154" s="3307"/>
      <c r="P154" s="3311"/>
      <c r="Q154" s="3252"/>
    </row>
    <row r="155" spans="1:17">
      <c r="A155" s="3301"/>
      <c r="B155" s="3308" t="s">
        <v>2852</v>
      </c>
      <c r="C155" s="3273"/>
      <c r="D155" s="3254"/>
      <c r="E155" s="3254"/>
      <c r="F155" s="3305"/>
      <c r="G155" s="3286"/>
      <c r="H155" s="3295"/>
      <c r="I155" s="3295"/>
      <c r="J155" s="3295"/>
      <c r="K155" s="3307"/>
      <c r="L155" s="3295"/>
      <c r="M155" s="3295"/>
      <c r="N155" s="3286"/>
      <c r="O155" s="3307"/>
      <c r="P155" s="3311"/>
      <c r="Q155" s="3252"/>
    </row>
    <row r="156" spans="1:17">
      <c r="A156" s="3301"/>
      <c r="B156" s="3308" t="s">
        <v>2853</v>
      </c>
      <c r="C156" s="3273"/>
      <c r="D156" s="3254"/>
      <c r="E156" s="3254"/>
      <c r="F156" s="3305"/>
      <c r="G156" s="3286"/>
      <c r="H156" s="3295"/>
      <c r="I156" s="3295"/>
      <c r="J156" s="3295"/>
      <c r="K156" s="3307"/>
      <c r="L156" s="3295"/>
      <c r="M156" s="3295"/>
      <c r="N156" s="3286"/>
      <c r="O156" s="3307"/>
      <c r="P156" s="3311"/>
      <c r="Q156" s="3252"/>
    </row>
    <row r="157" spans="1:17">
      <c r="A157" s="3301"/>
      <c r="B157" s="3308" t="s">
        <v>2854</v>
      </c>
      <c r="C157" s="3273"/>
      <c r="D157" s="3254"/>
      <c r="E157" s="3254"/>
      <c r="F157" s="3305"/>
      <c r="G157" s="3286"/>
      <c r="H157" s="3295"/>
      <c r="I157" s="3295"/>
      <c r="J157" s="3295"/>
      <c r="K157" s="3307"/>
      <c r="L157" s="3295"/>
      <c r="M157" s="3295"/>
      <c r="N157" s="3286"/>
      <c r="O157" s="3307"/>
      <c r="P157" s="3311"/>
      <c r="Q157" s="3252"/>
    </row>
    <row r="158" spans="1:17">
      <c r="A158" s="3301"/>
      <c r="B158" s="3308" t="s">
        <v>2855</v>
      </c>
      <c r="C158" s="3273"/>
      <c r="D158" s="3254"/>
      <c r="E158" s="3254"/>
      <c r="F158" s="3305"/>
      <c r="G158" s="3303"/>
      <c r="H158" s="3304"/>
      <c r="I158" s="3304"/>
      <c r="J158" s="3304"/>
      <c r="K158" s="3304"/>
      <c r="L158" s="3304"/>
      <c r="M158" s="3304"/>
      <c r="N158" s="3303"/>
      <c r="O158" s="3306"/>
      <c r="P158" s="3311"/>
      <c r="Q158" s="3252"/>
    </row>
    <row r="159" spans="1:17">
      <c r="A159" s="3301"/>
      <c r="B159" s="3308" t="s">
        <v>2856</v>
      </c>
      <c r="C159" s="3273"/>
      <c r="D159" s="3254"/>
      <c r="E159" s="3254"/>
      <c r="F159" s="3305"/>
      <c r="G159" s="3313"/>
      <c r="H159" s="3306"/>
      <c r="I159" s="3306"/>
      <c r="J159" s="3306"/>
      <c r="K159" s="3306"/>
      <c r="L159" s="3306"/>
      <c r="M159" s="3306"/>
      <c r="N159" s="3313"/>
      <c r="O159" s="3306"/>
      <c r="P159" s="3311"/>
      <c r="Q159" s="3252"/>
    </row>
    <row r="160" spans="1:17">
      <c r="A160" s="3301"/>
      <c r="B160" s="3308" t="s">
        <v>2851</v>
      </c>
      <c r="C160" s="3273"/>
      <c r="D160" s="3254"/>
      <c r="E160" s="3254"/>
      <c r="F160" s="3305"/>
      <c r="G160" s="3309"/>
      <c r="H160" s="3307"/>
      <c r="I160" s="3307"/>
      <c r="J160" s="3307"/>
      <c r="K160" s="3307"/>
      <c r="L160" s="3307"/>
      <c r="M160" s="3307"/>
      <c r="N160" s="3309"/>
      <c r="O160" s="3307"/>
      <c r="P160" s="3311"/>
      <c r="Q160" s="3252"/>
    </row>
    <row r="161" spans="1:17">
      <c r="A161" s="3301"/>
      <c r="B161" s="3308" t="s">
        <v>2852</v>
      </c>
      <c r="C161" s="3273"/>
      <c r="D161" s="3254"/>
      <c r="E161" s="3254"/>
      <c r="F161" s="3305"/>
      <c r="G161" s="3309"/>
      <c r="H161" s="3307"/>
      <c r="I161" s="3307"/>
      <c r="J161" s="3307"/>
      <c r="K161" s="3307"/>
      <c r="L161" s="3307"/>
      <c r="M161" s="3307"/>
      <c r="N161" s="3309"/>
      <c r="O161" s="3307"/>
      <c r="P161" s="3311"/>
      <c r="Q161" s="3252"/>
    </row>
    <row r="162" spans="1:17">
      <c r="A162" s="3301"/>
      <c r="B162" s="3308" t="s">
        <v>2853</v>
      </c>
      <c r="C162" s="3273"/>
      <c r="D162" s="3254"/>
      <c r="E162" s="3254"/>
      <c r="F162" s="3305"/>
      <c r="G162" s="3309"/>
      <c r="H162" s="3307"/>
      <c r="I162" s="3307"/>
      <c r="J162" s="3307"/>
      <c r="K162" s="3307"/>
      <c r="L162" s="3307"/>
      <c r="M162" s="3307"/>
      <c r="N162" s="3309"/>
      <c r="O162" s="3307"/>
      <c r="P162" s="3311"/>
      <c r="Q162" s="3252"/>
    </row>
    <row r="163" spans="1:17">
      <c r="A163" s="3301"/>
      <c r="B163" s="3308" t="s">
        <v>2854</v>
      </c>
      <c r="C163" s="3273"/>
      <c r="D163" s="3254"/>
      <c r="E163" s="3254"/>
      <c r="F163" s="3305"/>
      <c r="G163" s="3309"/>
      <c r="H163" s="3307"/>
      <c r="I163" s="3307"/>
      <c r="J163" s="3307"/>
      <c r="K163" s="3307"/>
      <c r="L163" s="3307"/>
      <c r="M163" s="3307"/>
      <c r="N163" s="3309"/>
      <c r="O163" s="3307"/>
      <c r="P163" s="3311"/>
      <c r="Q163" s="3252"/>
    </row>
    <row r="164" spans="1:17">
      <c r="A164" s="3301"/>
      <c r="B164" s="3308" t="s">
        <v>1926</v>
      </c>
      <c r="C164" s="3273"/>
      <c r="D164" s="3254"/>
      <c r="E164" s="3254"/>
      <c r="F164" s="3305"/>
      <c r="G164" s="3309"/>
      <c r="H164" s="3307"/>
      <c r="I164" s="3307"/>
      <c r="J164" s="3307"/>
      <c r="K164" s="3295"/>
      <c r="L164" s="3295"/>
      <c r="M164" s="3295"/>
      <c r="N164" s="3309"/>
      <c r="O164" s="3307"/>
      <c r="P164" s="3311"/>
      <c r="Q164" s="3252"/>
    </row>
    <row r="165" spans="1:17">
      <c r="A165" s="3301"/>
      <c r="B165" s="3308" t="s">
        <v>2837</v>
      </c>
      <c r="C165" s="3273"/>
      <c r="D165" s="3254"/>
      <c r="E165" s="3254"/>
      <c r="F165" s="3305"/>
      <c r="G165" s="3313"/>
      <c r="H165" s="3306"/>
      <c r="I165" s="3306"/>
      <c r="J165" s="3306"/>
      <c r="K165" s="3306"/>
      <c r="L165" s="3306"/>
      <c r="M165" s="3306"/>
      <c r="N165" s="3313"/>
      <c r="O165" s="3306"/>
      <c r="P165" s="3311"/>
      <c r="Q165" s="3252"/>
    </row>
    <row r="166" spans="1:17">
      <c r="A166" s="3301"/>
      <c r="B166" s="3308" t="s">
        <v>2838</v>
      </c>
      <c r="C166" s="3273"/>
      <c r="D166" s="3254"/>
      <c r="E166" s="3254"/>
      <c r="F166" s="3305"/>
      <c r="G166" s="3309"/>
      <c r="H166" s="3307"/>
      <c r="I166" s="3307"/>
      <c r="J166" s="3307"/>
      <c r="K166" s="3307"/>
      <c r="L166" s="3307"/>
      <c r="M166" s="3307"/>
      <c r="N166" s="3309"/>
      <c r="O166" s="3307"/>
      <c r="P166" s="3311"/>
      <c r="Q166" s="3252"/>
    </row>
    <row r="167" spans="1:17">
      <c r="A167" s="3301"/>
      <c r="B167" s="3308" t="s">
        <v>2839</v>
      </c>
      <c r="C167" s="3273"/>
      <c r="D167" s="3254"/>
      <c r="E167" s="3254"/>
      <c r="F167" s="3305"/>
      <c r="G167" s="3309"/>
      <c r="H167" s="3307"/>
      <c r="I167" s="3307"/>
      <c r="J167" s="3307"/>
      <c r="K167" s="3307"/>
      <c r="L167" s="3307"/>
      <c r="M167" s="3307"/>
      <c r="N167" s="3309"/>
      <c r="O167" s="3307"/>
      <c r="P167" s="3311"/>
      <c r="Q167" s="3252"/>
    </row>
    <row r="168" spans="1:17">
      <c r="A168" s="3301"/>
      <c r="B168" s="3308" t="s">
        <v>2840</v>
      </c>
      <c r="C168" s="3273"/>
      <c r="D168" s="3254"/>
      <c r="E168" s="3254"/>
      <c r="F168" s="3305"/>
      <c r="G168" s="3309"/>
      <c r="H168" s="3307"/>
      <c r="I168" s="3307"/>
      <c r="J168" s="3307"/>
      <c r="K168" s="3307"/>
      <c r="L168" s="3307"/>
      <c r="M168" s="3307"/>
      <c r="N168" s="3309"/>
      <c r="O168" s="3307"/>
      <c r="P168" s="3311"/>
      <c r="Q168" s="3252"/>
    </row>
    <row r="169" spans="1:17">
      <c r="A169" s="3301"/>
      <c r="B169" s="3308" t="s">
        <v>2841</v>
      </c>
      <c r="C169" s="3273"/>
      <c r="D169" s="3254"/>
      <c r="E169" s="3254"/>
      <c r="F169" s="3305"/>
      <c r="G169" s="3286"/>
      <c r="H169" s="3295"/>
      <c r="I169" s="3295"/>
      <c r="J169" s="3295"/>
      <c r="K169" s="3295"/>
      <c r="L169" s="3295"/>
      <c r="M169" s="3295"/>
      <c r="N169" s="3286"/>
      <c r="O169" s="3307"/>
      <c r="P169" s="3311"/>
      <c r="Q169" s="3252"/>
    </row>
    <row r="170" spans="1:17">
      <c r="A170" s="3301"/>
      <c r="B170" s="3308" t="s">
        <v>2842</v>
      </c>
      <c r="C170" s="3273"/>
      <c r="D170" s="3254"/>
      <c r="E170" s="3254"/>
      <c r="F170" s="3305"/>
      <c r="G170" s="3286"/>
      <c r="H170" s="3295"/>
      <c r="I170" s="3295"/>
      <c r="J170" s="3295"/>
      <c r="K170" s="3295"/>
      <c r="L170" s="3295"/>
      <c r="M170" s="3295"/>
      <c r="N170" s="3286"/>
      <c r="O170" s="3307"/>
      <c r="P170" s="3311"/>
      <c r="Q170" s="3252"/>
    </row>
    <row r="171" spans="1:17">
      <c r="A171" s="3301"/>
      <c r="B171" s="3308" t="s">
        <v>2858</v>
      </c>
      <c r="C171" s="3273"/>
      <c r="D171" s="3254"/>
      <c r="E171" s="3254"/>
      <c r="F171" s="3305"/>
      <c r="G171" s="3286"/>
      <c r="H171" s="3295"/>
      <c r="I171" s="3295"/>
      <c r="J171" s="3295"/>
      <c r="K171" s="3295"/>
      <c r="L171" s="3295"/>
      <c r="M171" s="3295"/>
      <c r="N171" s="3286"/>
      <c r="O171" s="3307"/>
      <c r="P171" s="3311"/>
      <c r="Q171" s="3252"/>
    </row>
    <row r="172" spans="1:17">
      <c r="A172" s="3301"/>
      <c r="B172" s="3308" t="s">
        <v>2844</v>
      </c>
      <c r="C172" s="3273"/>
      <c r="D172" s="3254"/>
      <c r="E172" s="3254"/>
      <c r="F172" s="3305"/>
      <c r="G172" s="3286"/>
      <c r="H172" s="3295"/>
      <c r="I172" s="3295"/>
      <c r="J172" s="3295"/>
      <c r="K172" s="3295"/>
      <c r="L172" s="3295"/>
      <c r="M172" s="3295"/>
      <c r="N172" s="3286"/>
      <c r="O172" s="3307"/>
      <c r="P172" s="3311"/>
      <c r="Q172" s="3252"/>
    </row>
    <row r="173" spans="1:17">
      <c r="A173" s="3301"/>
      <c r="B173" s="3308" t="s">
        <v>2845</v>
      </c>
      <c r="C173" s="3273"/>
      <c r="D173" s="3254"/>
      <c r="E173" s="3254"/>
      <c r="F173" s="3305"/>
      <c r="G173" s="3313"/>
      <c r="H173" s="3306"/>
      <c r="I173" s="3306"/>
      <c r="J173" s="3306"/>
      <c r="K173" s="3306"/>
      <c r="L173" s="3306"/>
      <c r="M173" s="3306"/>
      <c r="N173" s="3313"/>
      <c r="O173" s="3306"/>
      <c r="P173" s="3311"/>
      <c r="Q173" s="3252"/>
    </row>
    <row r="174" spans="1:17">
      <c r="A174" s="3301"/>
      <c r="B174" s="3308" t="s">
        <v>2846</v>
      </c>
      <c r="C174" s="3273"/>
      <c r="D174" s="3254"/>
      <c r="E174" s="3254"/>
      <c r="F174" s="3305"/>
      <c r="G174" s="3286"/>
      <c r="H174" s="3295"/>
      <c r="I174" s="3295"/>
      <c r="J174" s="3295"/>
      <c r="K174" s="3295"/>
      <c r="L174" s="3295"/>
      <c r="M174" s="3295"/>
      <c r="N174" s="3286"/>
      <c r="O174" s="3307"/>
      <c r="P174" s="3311"/>
      <c r="Q174" s="3252"/>
    </row>
    <row r="175" spans="1:17">
      <c r="A175" s="3301"/>
      <c r="B175" s="3308" t="s">
        <v>2847</v>
      </c>
      <c r="C175" s="3273"/>
      <c r="D175" s="3254"/>
      <c r="E175" s="3254"/>
      <c r="F175" s="3305"/>
      <c r="G175" s="3286"/>
      <c r="H175" s="3295"/>
      <c r="I175" s="3295"/>
      <c r="J175" s="3295"/>
      <c r="K175" s="3295"/>
      <c r="L175" s="3295"/>
      <c r="M175" s="3295"/>
      <c r="N175" s="3286"/>
      <c r="O175" s="3307"/>
      <c r="P175" s="3311"/>
      <c r="Q175" s="3252"/>
    </row>
    <row r="176" spans="1:17">
      <c r="A176" s="3301"/>
      <c r="B176" s="3308" t="s">
        <v>2848</v>
      </c>
      <c r="C176" s="3273"/>
      <c r="D176" s="3254"/>
      <c r="E176" s="3254"/>
      <c r="F176" s="3305"/>
      <c r="G176" s="3286"/>
      <c r="H176" s="3295"/>
      <c r="I176" s="3295"/>
      <c r="J176" s="3295"/>
      <c r="K176" s="3295"/>
      <c r="L176" s="3295"/>
      <c r="M176" s="3295"/>
      <c r="N176" s="3286"/>
      <c r="O176" s="3307"/>
      <c r="P176" s="3311"/>
      <c r="Q176" s="3252"/>
    </row>
    <row r="177" spans="1:17">
      <c r="A177" s="3301"/>
      <c r="B177" s="3308" t="s">
        <v>2849</v>
      </c>
      <c r="C177" s="3273"/>
      <c r="D177" s="3254"/>
      <c r="E177" s="3254"/>
      <c r="F177" s="3305"/>
      <c r="G177" s="3286"/>
      <c r="H177" s="3295"/>
      <c r="I177" s="3295"/>
      <c r="J177" s="3295"/>
      <c r="K177" s="3295"/>
      <c r="L177" s="3295"/>
      <c r="M177" s="3295"/>
      <c r="N177" s="3286"/>
      <c r="O177" s="3307"/>
      <c r="P177" s="3311"/>
      <c r="Q177" s="3252"/>
    </row>
    <row r="178" spans="1:17">
      <c r="A178" s="3301"/>
      <c r="B178" s="3308" t="s">
        <v>2850</v>
      </c>
      <c r="C178" s="3273"/>
      <c r="D178" s="3254"/>
      <c r="E178" s="3254"/>
      <c r="F178" s="3305"/>
      <c r="G178" s="3313"/>
      <c r="H178" s="3306"/>
      <c r="I178" s="3306"/>
      <c r="J178" s="3306"/>
      <c r="K178" s="3306"/>
      <c r="L178" s="3306"/>
      <c r="M178" s="3306"/>
      <c r="N178" s="3313"/>
      <c r="O178" s="3306"/>
      <c r="P178" s="3311"/>
      <c r="Q178" s="3252"/>
    </row>
    <row r="179" spans="1:17">
      <c r="A179" s="3301"/>
      <c r="B179" s="3308" t="s">
        <v>2851</v>
      </c>
      <c r="C179" s="3273"/>
      <c r="D179" s="3254"/>
      <c r="E179" s="3254"/>
      <c r="F179" s="3305"/>
      <c r="G179" s="3286"/>
      <c r="H179" s="3295"/>
      <c r="I179" s="3295"/>
      <c r="J179" s="3295"/>
      <c r="K179" s="3307"/>
      <c r="L179" s="3295"/>
      <c r="M179" s="3295"/>
      <c r="N179" s="3286"/>
      <c r="O179" s="3307"/>
      <c r="P179" s="3311"/>
      <c r="Q179" s="3252"/>
    </row>
    <row r="180" spans="1:17">
      <c r="A180" s="3301"/>
      <c r="B180" s="3308" t="s">
        <v>2852</v>
      </c>
      <c r="C180" s="3273"/>
      <c r="D180" s="3254"/>
      <c r="E180" s="3254"/>
      <c r="F180" s="3305"/>
      <c r="G180" s="3286"/>
      <c r="H180" s="3295"/>
      <c r="I180" s="3295"/>
      <c r="J180" s="3295"/>
      <c r="K180" s="3307"/>
      <c r="L180" s="3295"/>
      <c r="M180" s="3295"/>
      <c r="N180" s="3286"/>
      <c r="O180" s="3307"/>
      <c r="P180" s="3311"/>
      <c r="Q180" s="3252"/>
    </row>
    <row r="181" spans="1:17">
      <c r="A181" s="3301"/>
      <c r="B181" s="3308" t="s">
        <v>2853</v>
      </c>
      <c r="C181" s="3273"/>
      <c r="D181" s="3254"/>
      <c r="E181" s="3254"/>
      <c r="F181" s="3305"/>
      <c r="G181" s="3286"/>
      <c r="H181" s="3295"/>
      <c r="I181" s="3295"/>
      <c r="J181" s="3295"/>
      <c r="K181" s="3307"/>
      <c r="L181" s="3295"/>
      <c r="M181" s="3295"/>
      <c r="N181" s="3286"/>
      <c r="O181" s="3307"/>
      <c r="P181" s="3311"/>
      <c r="Q181" s="3252"/>
    </row>
    <row r="182" spans="1:17">
      <c r="A182" s="3301"/>
      <c r="B182" s="3308" t="s">
        <v>2854</v>
      </c>
      <c r="C182" s="3273"/>
      <c r="D182" s="3254"/>
      <c r="E182" s="3254"/>
      <c r="F182" s="3305"/>
      <c r="G182" s="3286"/>
      <c r="H182" s="3295"/>
      <c r="I182" s="3295"/>
      <c r="J182" s="3295"/>
      <c r="K182" s="3307"/>
      <c r="L182" s="3295"/>
      <c r="M182" s="3295"/>
      <c r="N182" s="3286"/>
      <c r="O182" s="3307"/>
      <c r="P182" s="3311"/>
      <c r="Q182" s="3252"/>
    </row>
    <row r="183" spans="1:17">
      <c r="A183" s="3301"/>
      <c r="B183" s="3308" t="s">
        <v>2855</v>
      </c>
      <c r="C183" s="3273"/>
      <c r="D183" s="3254"/>
      <c r="E183" s="3254"/>
      <c r="F183" s="3305"/>
      <c r="G183" s="3303"/>
      <c r="H183" s="3304"/>
      <c r="I183" s="3304"/>
      <c r="J183" s="3304"/>
      <c r="K183" s="3304"/>
      <c r="L183" s="3304"/>
      <c r="M183" s="3304"/>
      <c r="N183" s="3303"/>
      <c r="O183" s="3306"/>
      <c r="P183" s="3311"/>
      <c r="Q183" s="3252"/>
    </row>
    <row r="184" spans="1:17">
      <c r="A184" s="3301"/>
      <c r="B184" s="3308" t="s">
        <v>2856</v>
      </c>
      <c r="C184" s="3273"/>
      <c r="D184" s="3254"/>
      <c r="E184" s="3254"/>
      <c r="F184" s="3305"/>
      <c r="G184" s="3313"/>
      <c r="H184" s="3306"/>
      <c r="I184" s="3306"/>
      <c r="J184" s="3306"/>
      <c r="K184" s="3306"/>
      <c r="L184" s="3306"/>
      <c r="M184" s="3306"/>
      <c r="N184" s="3313"/>
      <c r="O184" s="3306"/>
      <c r="P184" s="3311"/>
      <c r="Q184" s="3252"/>
    </row>
    <row r="185" spans="1:17">
      <c r="A185" s="3301"/>
      <c r="B185" s="3308" t="s">
        <v>2851</v>
      </c>
      <c r="C185" s="3273"/>
      <c r="D185" s="3254"/>
      <c r="E185" s="3254"/>
      <c r="F185" s="3305"/>
      <c r="G185" s="3309"/>
      <c r="H185" s="3307"/>
      <c r="I185" s="3307"/>
      <c r="J185" s="3307"/>
      <c r="K185" s="3307"/>
      <c r="L185" s="3307"/>
      <c r="M185" s="3307"/>
      <c r="N185" s="3309"/>
      <c r="O185" s="3307"/>
      <c r="P185" s="3311"/>
      <c r="Q185" s="3252"/>
    </row>
    <row r="186" spans="1:17">
      <c r="A186" s="3301"/>
      <c r="B186" s="3308" t="s">
        <v>2852</v>
      </c>
      <c r="C186" s="3273"/>
      <c r="D186" s="3254"/>
      <c r="E186" s="3254"/>
      <c r="F186" s="3305"/>
      <c r="G186" s="3309"/>
      <c r="H186" s="3307"/>
      <c r="I186" s="3307"/>
      <c r="J186" s="3307"/>
      <c r="K186" s="3307"/>
      <c r="L186" s="3307"/>
      <c r="M186" s="3307"/>
      <c r="N186" s="3309"/>
      <c r="O186" s="3307"/>
      <c r="P186" s="3311"/>
      <c r="Q186" s="3252"/>
    </row>
    <row r="187" spans="1:17">
      <c r="A187" s="3301"/>
      <c r="B187" s="3308" t="s">
        <v>2853</v>
      </c>
      <c r="C187" s="3273"/>
      <c r="D187" s="3254"/>
      <c r="E187" s="3254"/>
      <c r="F187" s="3305"/>
      <c r="G187" s="3309"/>
      <c r="H187" s="3307"/>
      <c r="I187" s="3307"/>
      <c r="J187" s="3307"/>
      <c r="K187" s="3307"/>
      <c r="L187" s="3307"/>
      <c r="M187" s="3307"/>
      <c r="N187" s="3309"/>
      <c r="O187" s="3307"/>
      <c r="P187" s="3311"/>
      <c r="Q187" s="3252"/>
    </row>
    <row r="188" spans="1:17">
      <c r="A188" s="3301"/>
      <c r="B188" s="3308" t="s">
        <v>2854</v>
      </c>
      <c r="C188" s="3273"/>
      <c r="D188" s="3254"/>
      <c r="E188" s="3254"/>
      <c r="F188" s="3305"/>
      <c r="G188" s="3309"/>
      <c r="H188" s="3307"/>
      <c r="I188" s="3307"/>
      <c r="J188" s="3307"/>
      <c r="K188" s="3307"/>
      <c r="L188" s="3307"/>
      <c r="M188" s="3307"/>
      <c r="N188" s="3309"/>
      <c r="O188" s="3307"/>
      <c r="P188" s="3311"/>
      <c r="Q188" s="3252"/>
    </row>
    <row r="189" spans="1:17">
      <c r="A189" s="3301"/>
      <c r="B189" s="3308" t="s">
        <v>2859</v>
      </c>
      <c r="C189" s="3273"/>
      <c r="D189" s="3254"/>
      <c r="E189" s="3254"/>
      <c r="F189" s="3305"/>
      <c r="G189" s="3309"/>
      <c r="H189" s="3307"/>
      <c r="I189" s="3307"/>
      <c r="J189" s="3307"/>
      <c r="K189" s="3295"/>
      <c r="L189" s="3295"/>
      <c r="M189" s="3295"/>
      <c r="N189" s="3309"/>
      <c r="O189" s="3307"/>
      <c r="P189" s="3311"/>
      <c r="Q189" s="3252"/>
    </row>
    <row r="190" spans="1:17">
      <c r="A190" s="3301"/>
      <c r="B190" s="3308" t="s">
        <v>2837</v>
      </c>
      <c r="C190" s="3273"/>
      <c r="D190" s="3254"/>
      <c r="E190" s="3254"/>
      <c r="F190" s="3305"/>
      <c r="G190" s="3313"/>
      <c r="H190" s="3306"/>
      <c r="I190" s="3306"/>
      <c r="J190" s="3306"/>
      <c r="K190" s="3306"/>
      <c r="L190" s="3306"/>
      <c r="M190" s="3306"/>
      <c r="N190" s="3313"/>
      <c r="O190" s="3306"/>
      <c r="P190" s="3311"/>
      <c r="Q190" s="3252"/>
    </row>
    <row r="191" spans="1:17">
      <c r="A191" s="3301"/>
      <c r="B191" s="3308" t="s">
        <v>2838</v>
      </c>
      <c r="C191" s="3273"/>
      <c r="D191" s="3254"/>
      <c r="E191" s="3254"/>
      <c r="F191" s="3305"/>
      <c r="G191" s="3286"/>
      <c r="H191" s="3295"/>
      <c r="I191" s="3295"/>
      <c r="J191" s="3295"/>
      <c r="K191" s="3295"/>
      <c r="L191" s="3295"/>
      <c r="M191" s="3295"/>
      <c r="N191" s="3286"/>
      <c r="O191" s="3307"/>
      <c r="P191" s="3311"/>
      <c r="Q191" s="3252"/>
    </row>
    <row r="192" spans="1:17">
      <c r="A192" s="3301"/>
      <c r="B192" s="3308" t="s">
        <v>2839</v>
      </c>
      <c r="C192" s="3273"/>
      <c r="D192" s="3254"/>
      <c r="E192" s="3254"/>
      <c r="F192" s="3305"/>
      <c r="G192" s="3286"/>
      <c r="H192" s="3295"/>
      <c r="I192" s="3295"/>
      <c r="J192" s="3295"/>
      <c r="K192" s="3314"/>
      <c r="L192" s="3295"/>
      <c r="M192" s="3295"/>
      <c r="N192" s="3286"/>
      <c r="O192" s="3307"/>
      <c r="P192" s="3311"/>
      <c r="Q192" s="3252"/>
    </row>
    <row r="193" spans="1:17">
      <c r="A193" s="3301"/>
      <c r="B193" s="3308" t="s">
        <v>2840</v>
      </c>
      <c r="C193" s="3273"/>
      <c r="D193" s="3254"/>
      <c r="E193" s="3254"/>
      <c r="F193" s="3305"/>
      <c r="G193" s="3286"/>
      <c r="H193" s="3295"/>
      <c r="I193" s="3295"/>
      <c r="J193" s="3295"/>
      <c r="K193" s="3314"/>
      <c r="L193" s="3295"/>
      <c r="M193" s="3295"/>
      <c r="N193" s="3286"/>
      <c r="O193" s="3307"/>
      <c r="P193" s="3311"/>
      <c r="Q193" s="3252"/>
    </row>
    <row r="194" spans="1:17">
      <c r="A194" s="3301"/>
      <c r="B194" s="3308" t="s">
        <v>2841</v>
      </c>
      <c r="C194" s="3273"/>
      <c r="D194" s="3254"/>
      <c r="E194" s="3254"/>
      <c r="F194" s="3305"/>
      <c r="G194" s="3286"/>
      <c r="H194" s="3295"/>
      <c r="I194" s="3295"/>
      <c r="J194" s="3295"/>
      <c r="K194" s="3314"/>
      <c r="L194" s="3295"/>
      <c r="M194" s="3295"/>
      <c r="N194" s="3286"/>
      <c r="O194" s="3307"/>
      <c r="P194" s="3311"/>
      <c r="Q194" s="3252"/>
    </row>
    <row r="195" spans="1:17">
      <c r="A195" s="3301"/>
      <c r="B195" s="3308" t="s">
        <v>2842</v>
      </c>
      <c r="C195" s="3273"/>
      <c r="D195" s="3254"/>
      <c r="E195" s="3254"/>
      <c r="F195" s="3305"/>
      <c r="G195" s="3286"/>
      <c r="H195" s="3295"/>
      <c r="I195" s="3295"/>
      <c r="J195" s="3295"/>
      <c r="K195" s="3314"/>
      <c r="L195" s="3295"/>
      <c r="M195" s="3295"/>
      <c r="N195" s="3286"/>
      <c r="O195" s="3307"/>
      <c r="P195" s="3311"/>
      <c r="Q195" s="3252"/>
    </row>
    <row r="196" spans="1:17">
      <c r="A196" s="3301"/>
      <c r="B196" s="3308" t="s">
        <v>2858</v>
      </c>
      <c r="C196" s="3273"/>
      <c r="D196" s="3254"/>
      <c r="E196" s="3254"/>
      <c r="F196" s="3305"/>
      <c r="G196" s="3286"/>
      <c r="H196" s="3295"/>
      <c r="I196" s="3295"/>
      <c r="J196" s="3295"/>
      <c r="K196" s="3314"/>
      <c r="L196" s="3295"/>
      <c r="M196" s="3295"/>
      <c r="N196" s="3286"/>
      <c r="O196" s="3307"/>
      <c r="P196" s="3311"/>
      <c r="Q196" s="3252"/>
    </row>
    <row r="197" spans="1:17">
      <c r="A197" s="3301"/>
      <c r="B197" s="3308" t="s">
        <v>2860</v>
      </c>
      <c r="C197" s="3273"/>
      <c r="D197" s="3254"/>
      <c r="E197" s="3254"/>
      <c r="F197" s="3305"/>
      <c r="G197" s="3286"/>
      <c r="H197" s="3295"/>
      <c r="I197" s="3295"/>
      <c r="J197" s="3295"/>
      <c r="K197" s="3314"/>
      <c r="L197" s="3295"/>
      <c r="M197" s="3295"/>
      <c r="N197" s="3286"/>
      <c r="O197" s="3307"/>
      <c r="P197" s="3311"/>
      <c r="Q197" s="3252"/>
    </row>
    <row r="198" spans="1:17">
      <c r="A198" s="3301"/>
      <c r="B198" s="3308" t="s">
        <v>2861</v>
      </c>
      <c r="C198" s="3273"/>
      <c r="D198" s="3254"/>
      <c r="E198" s="3254"/>
      <c r="F198" s="3305"/>
      <c r="G198" s="3286"/>
      <c r="H198" s="3295"/>
      <c r="I198" s="3295"/>
      <c r="J198" s="3295"/>
      <c r="K198" s="3314"/>
      <c r="L198" s="3295"/>
      <c r="M198" s="3295"/>
      <c r="N198" s="3286"/>
      <c r="O198" s="3307"/>
      <c r="P198" s="3311"/>
      <c r="Q198" s="3252"/>
    </row>
    <row r="199" spans="1:17">
      <c r="A199" s="3301"/>
      <c r="B199" s="3308" t="s">
        <v>2862</v>
      </c>
      <c r="C199" s="3273"/>
      <c r="D199" s="3254"/>
      <c r="E199" s="3254"/>
      <c r="F199" s="3305"/>
      <c r="G199" s="3286"/>
      <c r="H199" s="3295"/>
      <c r="I199" s="3295"/>
      <c r="J199" s="3295"/>
      <c r="K199" s="3295"/>
      <c r="L199" s="3295"/>
      <c r="M199" s="3295"/>
      <c r="N199" s="3286"/>
      <c r="O199" s="3307"/>
      <c r="P199" s="3311"/>
      <c r="Q199" s="3252"/>
    </row>
    <row r="200" spans="1:17">
      <c r="A200" s="3301"/>
      <c r="B200" s="3308" t="s">
        <v>2845</v>
      </c>
      <c r="C200" s="3273"/>
      <c r="D200" s="3254"/>
      <c r="E200" s="3254"/>
      <c r="F200" s="3305"/>
      <c r="G200" s="3313"/>
      <c r="H200" s="3306"/>
      <c r="I200" s="3306"/>
      <c r="J200" s="3306"/>
      <c r="K200" s="3306"/>
      <c r="L200" s="3306"/>
      <c r="M200" s="3306"/>
      <c r="N200" s="3313"/>
      <c r="O200" s="3306"/>
      <c r="P200" s="3311"/>
      <c r="Q200" s="3252"/>
    </row>
    <row r="201" spans="1:17">
      <c r="A201" s="3301"/>
      <c r="B201" s="3308" t="s">
        <v>2846</v>
      </c>
      <c r="C201" s="3273"/>
      <c r="D201" s="3254"/>
      <c r="E201" s="3254"/>
      <c r="F201" s="3305"/>
      <c r="G201" s="3286"/>
      <c r="H201" s="3295"/>
      <c r="I201" s="3295"/>
      <c r="J201" s="3295"/>
      <c r="K201" s="3295"/>
      <c r="L201" s="3295"/>
      <c r="M201" s="3295"/>
      <c r="N201" s="3286"/>
      <c r="O201" s="3307"/>
      <c r="P201" s="3311"/>
      <c r="Q201" s="3252"/>
    </row>
    <row r="202" spans="1:17">
      <c r="A202" s="3301"/>
      <c r="B202" s="3308" t="s">
        <v>2847</v>
      </c>
      <c r="C202" s="3273"/>
      <c r="D202" s="3254"/>
      <c r="E202" s="3254"/>
      <c r="F202" s="3305"/>
      <c r="G202" s="3286"/>
      <c r="H202" s="3295"/>
      <c r="I202" s="3295"/>
      <c r="J202" s="3295"/>
      <c r="K202" s="3295"/>
      <c r="L202" s="3295"/>
      <c r="M202" s="3295"/>
      <c r="N202" s="3286"/>
      <c r="O202" s="3307"/>
      <c r="P202" s="3311"/>
      <c r="Q202" s="3252"/>
    </row>
    <row r="203" spans="1:17">
      <c r="A203" s="3301"/>
      <c r="B203" s="3308" t="s">
        <v>2848</v>
      </c>
      <c r="C203" s="3273"/>
      <c r="D203" s="3254"/>
      <c r="E203" s="3254"/>
      <c r="F203" s="3305"/>
      <c r="G203" s="3286"/>
      <c r="H203" s="3295"/>
      <c r="I203" s="3295"/>
      <c r="J203" s="3295"/>
      <c r="K203" s="3295"/>
      <c r="L203" s="3295"/>
      <c r="M203" s="3295"/>
      <c r="N203" s="3286"/>
      <c r="O203" s="3307"/>
      <c r="P203" s="3311"/>
      <c r="Q203" s="3252"/>
    </row>
    <row r="204" spans="1:17">
      <c r="A204" s="3301"/>
      <c r="B204" s="3308" t="s">
        <v>2849</v>
      </c>
      <c r="C204" s="3273"/>
      <c r="D204" s="3254"/>
      <c r="E204" s="3254"/>
      <c r="F204" s="3305"/>
      <c r="G204" s="3286"/>
      <c r="H204" s="3295"/>
      <c r="I204" s="3295"/>
      <c r="J204" s="3295"/>
      <c r="K204" s="3295"/>
      <c r="L204" s="3295"/>
      <c r="M204" s="3295"/>
      <c r="N204" s="3286"/>
      <c r="O204" s="3307"/>
      <c r="P204" s="3311"/>
      <c r="Q204" s="3252"/>
    </row>
    <row r="205" spans="1:17">
      <c r="A205" s="3301"/>
      <c r="B205" s="3308" t="s">
        <v>2850</v>
      </c>
      <c r="C205" s="3273"/>
      <c r="D205" s="3254"/>
      <c r="E205" s="3254"/>
      <c r="F205" s="3305"/>
      <c r="G205" s="3313"/>
      <c r="H205" s="3306"/>
      <c r="I205" s="3306"/>
      <c r="J205" s="3306"/>
      <c r="K205" s="3306"/>
      <c r="L205" s="3306"/>
      <c r="M205" s="3306"/>
      <c r="N205" s="3313"/>
      <c r="O205" s="3306"/>
      <c r="P205" s="3311"/>
      <c r="Q205" s="3252"/>
    </row>
    <row r="206" spans="1:17">
      <c r="A206" s="3301"/>
      <c r="B206" s="3308" t="s">
        <v>2851</v>
      </c>
      <c r="C206" s="3273"/>
      <c r="D206" s="3254"/>
      <c r="E206" s="3254"/>
      <c r="F206" s="3305"/>
      <c r="G206" s="3286"/>
      <c r="H206" s="3295"/>
      <c r="I206" s="3295"/>
      <c r="J206" s="3295"/>
      <c r="K206" s="3295"/>
      <c r="L206" s="3295"/>
      <c r="M206" s="3295"/>
      <c r="N206" s="3286"/>
      <c r="O206" s="3307"/>
      <c r="P206" s="3311"/>
      <c r="Q206" s="3252"/>
    </row>
    <row r="207" spans="1:17">
      <c r="A207" s="3301"/>
      <c r="B207" s="3308" t="s">
        <v>2852</v>
      </c>
      <c r="C207" s="3273"/>
      <c r="D207" s="3254"/>
      <c r="E207" s="3254"/>
      <c r="F207" s="3305"/>
      <c r="G207" s="3286"/>
      <c r="H207" s="3295"/>
      <c r="I207" s="3295"/>
      <c r="J207" s="3295"/>
      <c r="K207" s="3295"/>
      <c r="L207" s="3295"/>
      <c r="M207" s="3295"/>
      <c r="N207" s="3286"/>
      <c r="O207" s="3307"/>
      <c r="P207" s="3311"/>
      <c r="Q207" s="3252"/>
    </row>
    <row r="208" spans="1:17">
      <c r="A208" s="3301"/>
      <c r="B208" s="3308" t="s">
        <v>2853</v>
      </c>
      <c r="C208" s="3273"/>
      <c r="D208" s="3254"/>
      <c r="E208" s="3254"/>
      <c r="F208" s="3305"/>
      <c r="G208" s="3286"/>
      <c r="H208" s="3295"/>
      <c r="I208" s="3295"/>
      <c r="J208" s="3295"/>
      <c r="K208" s="3295"/>
      <c r="L208" s="3295"/>
      <c r="M208" s="3295"/>
      <c r="N208" s="3286"/>
      <c r="O208" s="3307"/>
      <c r="P208" s="3311"/>
      <c r="Q208" s="3252"/>
    </row>
    <row r="209" spans="1:17">
      <c r="A209" s="3301"/>
      <c r="B209" s="3308" t="s">
        <v>2854</v>
      </c>
      <c r="C209" s="3273"/>
      <c r="D209" s="3254"/>
      <c r="E209" s="3254"/>
      <c r="F209" s="3305"/>
      <c r="G209" s="3286"/>
      <c r="H209" s="3295"/>
      <c r="I209" s="3295"/>
      <c r="J209" s="3295"/>
      <c r="K209" s="3295"/>
      <c r="L209" s="3295"/>
      <c r="M209" s="3295"/>
      <c r="N209" s="3286"/>
      <c r="O209" s="3307"/>
      <c r="P209" s="3311"/>
      <c r="Q209" s="3252"/>
    </row>
    <row r="210" spans="1:17">
      <c r="A210" s="3301"/>
      <c r="B210" s="3308" t="s">
        <v>2863</v>
      </c>
      <c r="C210" s="3273"/>
      <c r="D210" s="3254"/>
      <c r="E210" s="3254"/>
      <c r="F210" s="3305"/>
      <c r="G210" s="3286"/>
      <c r="H210" s="3295"/>
      <c r="I210" s="3295"/>
      <c r="J210" s="3295"/>
      <c r="K210" s="3295"/>
      <c r="L210" s="3295"/>
      <c r="M210" s="3295"/>
      <c r="N210" s="3286"/>
      <c r="O210" s="3307"/>
      <c r="P210" s="3311"/>
      <c r="Q210" s="3252"/>
    </row>
    <row r="211" spans="1:17">
      <c r="A211" s="3301"/>
      <c r="B211" s="3308" t="s">
        <v>2855</v>
      </c>
      <c r="C211" s="3273"/>
      <c r="D211" s="3254"/>
      <c r="E211" s="3254"/>
      <c r="F211" s="3305"/>
      <c r="G211" s="3303"/>
      <c r="H211" s="3304"/>
      <c r="I211" s="3304"/>
      <c r="J211" s="3304"/>
      <c r="K211" s="3304"/>
      <c r="L211" s="3303"/>
      <c r="M211" s="3304"/>
      <c r="N211" s="3303"/>
      <c r="O211" s="3306"/>
      <c r="P211" s="3311"/>
      <c r="Q211" s="3252"/>
    </row>
    <row r="212" spans="1:17">
      <c r="A212" s="3301"/>
      <c r="B212" s="3308" t="s">
        <v>2856</v>
      </c>
      <c r="C212" s="3273"/>
      <c r="D212" s="3254"/>
      <c r="E212" s="3254"/>
      <c r="F212" s="3305"/>
      <c r="G212" s="3313"/>
      <c r="H212" s="3306"/>
      <c r="I212" s="3306"/>
      <c r="J212" s="3306"/>
      <c r="K212" s="3306"/>
      <c r="L212" s="3306"/>
      <c r="M212" s="3306"/>
      <c r="N212" s="3306"/>
      <c r="O212" s="3306"/>
      <c r="P212" s="3311"/>
      <c r="Q212" s="3252"/>
    </row>
    <row r="213" spans="1:17">
      <c r="A213" s="3301"/>
      <c r="B213" s="3308" t="s">
        <v>2851</v>
      </c>
      <c r="C213" s="3273"/>
      <c r="D213" s="3254"/>
      <c r="E213" s="3254"/>
      <c r="F213" s="3305"/>
      <c r="G213" s="3286"/>
      <c r="H213" s="3295"/>
      <c r="I213" s="3295"/>
      <c r="J213" s="3295"/>
      <c r="K213" s="3307"/>
      <c r="L213" s="3295"/>
      <c r="M213" s="3295"/>
      <c r="N213" s="3295"/>
      <c r="O213" s="3307"/>
      <c r="P213" s="3311"/>
      <c r="Q213" s="3252"/>
    </row>
    <row r="214" spans="1:17">
      <c r="A214" s="3301"/>
      <c r="B214" s="3308" t="s">
        <v>2852</v>
      </c>
      <c r="C214" s="3273"/>
      <c r="D214" s="3254"/>
      <c r="E214" s="3254"/>
      <c r="F214" s="3305"/>
      <c r="G214" s="3286"/>
      <c r="H214" s="3295"/>
      <c r="I214" s="3295"/>
      <c r="J214" s="3295"/>
      <c r="K214" s="3307"/>
      <c r="L214" s="3295"/>
      <c r="M214" s="3295"/>
      <c r="N214" s="3295"/>
      <c r="O214" s="3307"/>
      <c r="P214" s="3311"/>
      <c r="Q214" s="3252"/>
    </row>
    <row r="215" spans="1:17">
      <c r="A215" s="3301"/>
      <c r="B215" s="3308" t="s">
        <v>2853</v>
      </c>
      <c r="C215" s="3273"/>
      <c r="D215" s="3254"/>
      <c r="E215" s="3254"/>
      <c r="F215" s="3305"/>
      <c r="G215" s="3286"/>
      <c r="H215" s="3295"/>
      <c r="I215" s="3295"/>
      <c r="J215" s="3295"/>
      <c r="K215" s="3307"/>
      <c r="L215" s="3295"/>
      <c r="M215" s="3295"/>
      <c r="N215" s="3295"/>
      <c r="O215" s="3307"/>
      <c r="P215" s="3311"/>
      <c r="Q215" s="3252"/>
    </row>
    <row r="216" spans="1:17">
      <c r="A216" s="3301"/>
      <c r="B216" s="3308" t="s">
        <v>2854</v>
      </c>
      <c r="C216" s="3273"/>
      <c r="D216" s="3254"/>
      <c r="E216" s="3254"/>
      <c r="F216" s="3305"/>
      <c r="G216" s="3286"/>
      <c r="H216" s="3295"/>
      <c r="I216" s="3295"/>
      <c r="J216" s="3295"/>
      <c r="K216" s="3307"/>
      <c r="L216" s="3295"/>
      <c r="M216" s="3295"/>
      <c r="N216" s="3295"/>
      <c r="O216" s="3307"/>
      <c r="P216" s="3311"/>
      <c r="Q216" s="3252"/>
    </row>
    <row r="217" spans="1:17">
      <c r="A217" s="3301"/>
      <c r="B217" s="3308" t="s">
        <v>2969</v>
      </c>
      <c r="C217" s="3273"/>
      <c r="D217" s="3254"/>
      <c r="E217" s="3254"/>
      <c r="F217" s="3305"/>
      <c r="G217" s="3309"/>
      <c r="H217" s="3307"/>
      <c r="I217" s="3307"/>
      <c r="J217" s="3307"/>
      <c r="K217" s="3295"/>
      <c r="L217" s="3295"/>
      <c r="M217" s="3295"/>
      <c r="N217" s="3309"/>
      <c r="O217" s="3307"/>
      <c r="P217" s="3311"/>
      <c r="Q217" s="3252"/>
    </row>
    <row r="218" spans="1:17">
      <c r="A218" s="3301"/>
      <c r="B218" s="3308" t="s">
        <v>2837</v>
      </c>
      <c r="C218" s="3273"/>
      <c r="D218" s="3254"/>
      <c r="E218" s="3254"/>
      <c r="F218" s="3305"/>
      <c r="G218" s="3313"/>
      <c r="H218" s="3306"/>
      <c r="I218" s="3306"/>
      <c r="J218" s="3306"/>
      <c r="K218" s="3306"/>
      <c r="L218" s="3306"/>
      <c r="M218" s="3306"/>
      <c r="N218" s="3313"/>
      <c r="O218" s="3306"/>
      <c r="P218" s="3311"/>
      <c r="Q218" s="3252"/>
    </row>
    <row r="219" spans="1:17">
      <c r="A219" s="3301"/>
      <c r="B219" s="3308" t="s">
        <v>2838</v>
      </c>
      <c r="C219" s="3273"/>
      <c r="D219" s="3254"/>
      <c r="E219" s="3254"/>
      <c r="F219" s="3305"/>
      <c r="G219" s="3286"/>
      <c r="H219" s="3295"/>
      <c r="I219" s="3295"/>
      <c r="J219" s="3295"/>
      <c r="K219" s="3295"/>
      <c r="L219" s="3295"/>
      <c r="M219" s="3295"/>
      <c r="N219" s="3286"/>
      <c r="O219" s="3307"/>
      <c r="P219" s="3311"/>
      <c r="Q219" s="3252"/>
    </row>
    <row r="220" spans="1:17">
      <c r="A220" s="3301"/>
      <c r="B220" s="3308" t="s">
        <v>2839</v>
      </c>
      <c r="C220" s="3273"/>
      <c r="D220" s="3254"/>
      <c r="E220" s="3254"/>
      <c r="F220" s="3305"/>
      <c r="G220" s="3286"/>
      <c r="H220" s="3295"/>
      <c r="I220" s="3295"/>
      <c r="J220" s="3295"/>
      <c r="K220" s="3295"/>
      <c r="L220" s="3295"/>
      <c r="M220" s="3295"/>
      <c r="N220" s="3286"/>
      <c r="O220" s="3307"/>
      <c r="P220" s="3311"/>
      <c r="Q220" s="3252"/>
    </row>
    <row r="221" spans="1:17">
      <c r="A221" s="3301"/>
      <c r="B221" s="3308" t="s">
        <v>2840</v>
      </c>
      <c r="C221" s="3273"/>
      <c r="D221" s="3254"/>
      <c r="E221" s="3254"/>
      <c r="F221" s="3305"/>
      <c r="G221" s="3286"/>
      <c r="H221" s="3295"/>
      <c r="I221" s="3295"/>
      <c r="J221" s="3295"/>
      <c r="K221" s="3295"/>
      <c r="L221" s="3295"/>
      <c r="M221" s="3295"/>
      <c r="N221" s="3286"/>
      <c r="O221" s="3307"/>
      <c r="P221" s="3311"/>
      <c r="Q221" s="3252"/>
    </row>
    <row r="222" spans="1:17">
      <c r="A222" s="3301"/>
      <c r="B222" s="3308" t="s">
        <v>2841</v>
      </c>
      <c r="C222" s="3273"/>
      <c r="D222" s="3254"/>
      <c r="E222" s="3254"/>
      <c r="F222" s="3305"/>
      <c r="G222" s="3286"/>
      <c r="H222" s="3295"/>
      <c r="I222" s="3295"/>
      <c r="J222" s="3295"/>
      <c r="K222" s="3295"/>
      <c r="L222" s="3295"/>
      <c r="M222" s="3295"/>
      <c r="N222" s="3286"/>
      <c r="O222" s="3307"/>
      <c r="P222" s="3311"/>
      <c r="Q222" s="3252"/>
    </row>
    <row r="223" spans="1:17">
      <c r="A223" s="3301"/>
      <c r="B223" s="3308" t="s">
        <v>2842</v>
      </c>
      <c r="C223" s="3273"/>
      <c r="D223" s="3254"/>
      <c r="E223" s="3254"/>
      <c r="F223" s="3305"/>
      <c r="G223" s="3286"/>
      <c r="H223" s="3295"/>
      <c r="I223" s="3295"/>
      <c r="J223" s="3295"/>
      <c r="K223" s="3295"/>
      <c r="L223" s="3295"/>
      <c r="M223" s="3295"/>
      <c r="N223" s="3286"/>
      <c r="O223" s="3307"/>
      <c r="P223" s="3311"/>
      <c r="Q223" s="3252"/>
    </row>
    <row r="224" spans="1:17">
      <c r="A224" s="3301"/>
      <c r="B224" s="3308" t="s">
        <v>2858</v>
      </c>
      <c r="C224" s="3273"/>
      <c r="D224" s="3254"/>
      <c r="E224" s="3254"/>
      <c r="F224" s="3305"/>
      <c r="G224" s="3286"/>
      <c r="H224" s="3295"/>
      <c r="I224" s="3295"/>
      <c r="J224" s="3295"/>
      <c r="K224" s="3295"/>
      <c r="L224" s="3295"/>
      <c r="M224" s="3295"/>
      <c r="N224" s="3286"/>
      <c r="O224" s="3307"/>
      <c r="P224" s="3311"/>
      <c r="Q224" s="3252"/>
    </row>
    <row r="225" spans="1:17">
      <c r="A225" s="3301"/>
      <c r="B225" s="3308" t="s">
        <v>2860</v>
      </c>
      <c r="C225" s="3273"/>
      <c r="D225" s="3254"/>
      <c r="E225" s="3254"/>
      <c r="F225" s="3305"/>
      <c r="G225" s="3286"/>
      <c r="H225" s="3295"/>
      <c r="I225" s="3295"/>
      <c r="J225" s="3295"/>
      <c r="K225" s="3295"/>
      <c r="L225" s="3295"/>
      <c r="M225" s="3295"/>
      <c r="N225" s="3286"/>
      <c r="O225" s="3307"/>
      <c r="P225" s="3311"/>
      <c r="Q225" s="3252"/>
    </row>
    <row r="226" spans="1:17">
      <c r="A226" s="3301"/>
      <c r="B226" s="3308" t="s">
        <v>2861</v>
      </c>
      <c r="C226" s="3273"/>
      <c r="D226" s="3254"/>
      <c r="E226" s="3254"/>
      <c r="F226" s="3305"/>
      <c r="G226" s="3286"/>
      <c r="H226" s="3295"/>
      <c r="I226" s="3295"/>
      <c r="J226" s="3295"/>
      <c r="K226" s="3295"/>
      <c r="L226" s="3295"/>
      <c r="M226" s="3295"/>
      <c r="N226" s="3286"/>
      <c r="O226" s="3307"/>
      <c r="P226" s="3311"/>
      <c r="Q226" s="3252"/>
    </row>
    <row r="227" spans="1:17">
      <c r="A227" s="3301"/>
      <c r="B227" s="3308" t="s">
        <v>2845</v>
      </c>
      <c r="C227" s="3273"/>
      <c r="D227" s="3254"/>
      <c r="E227" s="3254"/>
      <c r="F227" s="3305"/>
      <c r="G227" s="3303"/>
      <c r="H227" s="3304"/>
      <c r="I227" s="3304"/>
      <c r="J227" s="3304"/>
      <c r="K227" s="3304"/>
      <c r="L227" s="3304"/>
      <c r="M227" s="3304"/>
      <c r="N227" s="3303"/>
      <c r="O227" s="3306"/>
      <c r="P227" s="3311"/>
      <c r="Q227" s="3252"/>
    </row>
    <row r="228" spans="1:17">
      <c r="A228" s="3301"/>
      <c r="B228" s="3308" t="s">
        <v>2846</v>
      </c>
      <c r="C228" s="3273"/>
      <c r="D228" s="3254"/>
      <c r="E228" s="3254"/>
      <c r="F228" s="3305"/>
      <c r="G228" s="3286"/>
      <c r="H228" s="3295"/>
      <c r="I228" s="3295"/>
      <c r="J228" s="3295"/>
      <c r="K228" s="3295"/>
      <c r="L228" s="3295"/>
      <c r="M228" s="3295"/>
      <c r="N228" s="3286"/>
      <c r="O228" s="3307"/>
      <c r="P228" s="3311"/>
      <c r="Q228" s="3252"/>
    </row>
    <row r="229" spans="1:17">
      <c r="A229" s="3301"/>
      <c r="B229" s="3308" t="s">
        <v>2847</v>
      </c>
      <c r="C229" s="3273"/>
      <c r="D229" s="3254"/>
      <c r="E229" s="3254"/>
      <c r="F229" s="3305"/>
      <c r="G229" s="3286"/>
      <c r="H229" s="3295"/>
      <c r="I229" s="3295"/>
      <c r="J229" s="3295"/>
      <c r="K229" s="3295"/>
      <c r="L229" s="3295"/>
      <c r="M229" s="3295"/>
      <c r="N229" s="3286"/>
      <c r="O229" s="3307"/>
      <c r="P229" s="3311"/>
      <c r="Q229" s="3252"/>
    </row>
    <row r="230" spans="1:17">
      <c r="A230" s="3301"/>
      <c r="B230" s="3308" t="s">
        <v>2848</v>
      </c>
      <c r="C230" s="3273"/>
      <c r="D230" s="3254"/>
      <c r="E230" s="3254"/>
      <c r="F230" s="3305"/>
      <c r="G230" s="3286"/>
      <c r="H230" s="3295"/>
      <c r="I230" s="3295"/>
      <c r="J230" s="3295"/>
      <c r="K230" s="3295"/>
      <c r="L230" s="3295"/>
      <c r="M230" s="3295"/>
      <c r="N230" s="3286"/>
      <c r="O230" s="3307"/>
      <c r="P230" s="3311"/>
      <c r="Q230" s="3252"/>
    </row>
    <row r="231" spans="1:17">
      <c r="A231" s="3301"/>
      <c r="B231" s="3308" t="s">
        <v>2849</v>
      </c>
      <c r="C231" s="3273"/>
      <c r="D231" s="3254"/>
      <c r="E231" s="3254"/>
      <c r="F231" s="3305"/>
      <c r="G231" s="3286"/>
      <c r="H231" s="3295"/>
      <c r="I231" s="3295"/>
      <c r="J231" s="3295"/>
      <c r="K231" s="3295"/>
      <c r="L231" s="3295"/>
      <c r="M231" s="3295"/>
      <c r="N231" s="3286"/>
      <c r="O231" s="3307"/>
      <c r="P231" s="3311"/>
      <c r="Q231" s="3252"/>
    </row>
    <row r="232" spans="1:17">
      <c r="A232" s="3301"/>
      <c r="B232" s="3308" t="s">
        <v>2850</v>
      </c>
      <c r="C232" s="3273"/>
      <c r="D232" s="3254"/>
      <c r="E232" s="3254"/>
      <c r="F232" s="3305"/>
      <c r="G232" s="3303"/>
      <c r="H232" s="3304"/>
      <c r="I232" s="3304"/>
      <c r="J232" s="3304"/>
      <c r="K232" s="3304"/>
      <c r="L232" s="3304"/>
      <c r="M232" s="3304"/>
      <c r="N232" s="3303"/>
      <c r="O232" s="3306"/>
      <c r="P232" s="3311"/>
      <c r="Q232" s="3252"/>
    </row>
    <row r="233" spans="1:17">
      <c r="A233" s="3301"/>
      <c r="B233" s="3308" t="s">
        <v>2851</v>
      </c>
      <c r="C233" s="3273"/>
      <c r="D233" s="3254"/>
      <c r="E233" s="3254"/>
      <c r="F233" s="3305"/>
      <c r="G233" s="3286"/>
      <c r="H233" s="3286"/>
      <c r="I233" s="3286"/>
      <c r="J233" s="3286"/>
      <c r="K233" s="3286"/>
      <c r="L233" s="3286"/>
      <c r="M233" s="3295"/>
      <c r="N233" s="3286"/>
      <c r="O233" s="3307"/>
      <c r="P233" s="3311"/>
      <c r="Q233" s="3252"/>
    </row>
    <row r="234" spans="1:17">
      <c r="A234" s="3301"/>
      <c r="B234" s="3308" t="s">
        <v>2852</v>
      </c>
      <c r="C234" s="3273"/>
      <c r="D234" s="3254"/>
      <c r="E234" s="3254"/>
      <c r="F234" s="3305"/>
      <c r="G234" s="3286"/>
      <c r="H234" s="3295"/>
      <c r="I234" s="3295"/>
      <c r="J234" s="3295"/>
      <c r="K234" s="3295"/>
      <c r="L234" s="3295"/>
      <c r="M234" s="3295"/>
      <c r="N234" s="3286"/>
      <c r="O234" s="3307"/>
      <c r="P234" s="3311"/>
      <c r="Q234" s="3252"/>
    </row>
    <row r="235" spans="1:17">
      <c r="A235" s="3301"/>
      <c r="B235" s="3308" t="s">
        <v>2853</v>
      </c>
      <c r="C235" s="3273"/>
      <c r="D235" s="3254"/>
      <c r="E235" s="3254"/>
      <c r="F235" s="3305"/>
      <c r="G235" s="3286"/>
      <c r="H235" s="3295"/>
      <c r="I235" s="3295"/>
      <c r="J235" s="3295"/>
      <c r="K235" s="3295"/>
      <c r="L235" s="3295"/>
      <c r="M235" s="3295"/>
      <c r="N235" s="3286"/>
      <c r="O235" s="3307"/>
      <c r="P235" s="3311"/>
      <c r="Q235" s="3252"/>
    </row>
    <row r="236" spans="1:17">
      <c r="A236" s="3301"/>
      <c r="B236" s="3308" t="s">
        <v>2854</v>
      </c>
      <c r="C236" s="3273"/>
      <c r="D236" s="3254"/>
      <c r="E236" s="3254"/>
      <c r="F236" s="3305"/>
      <c r="G236" s="3286"/>
      <c r="H236" s="3295"/>
      <c r="I236" s="3295"/>
      <c r="J236" s="3295"/>
      <c r="K236" s="3295"/>
      <c r="L236" s="3295"/>
      <c r="M236" s="3295"/>
      <c r="N236" s="3286"/>
      <c r="O236" s="3307"/>
      <c r="P236" s="3311"/>
      <c r="Q236" s="3252"/>
    </row>
    <row r="237" spans="1:17">
      <c r="A237" s="3301"/>
      <c r="B237" s="3308" t="s">
        <v>2855</v>
      </c>
      <c r="C237" s="3273"/>
      <c r="D237" s="3254"/>
      <c r="E237" s="3254"/>
      <c r="F237" s="3305"/>
      <c r="G237" s="3303"/>
      <c r="H237" s="3304"/>
      <c r="I237" s="3304"/>
      <c r="J237" s="3304"/>
      <c r="K237" s="3304"/>
      <c r="L237" s="3304"/>
      <c r="M237" s="3304"/>
      <c r="N237" s="3303"/>
      <c r="O237" s="3306"/>
      <c r="P237" s="3311"/>
      <c r="Q237" s="3252"/>
    </row>
    <row r="238" spans="1:17">
      <c r="A238" s="3301"/>
      <c r="B238" s="3308" t="s">
        <v>2856</v>
      </c>
      <c r="C238" s="3273"/>
      <c r="D238" s="3254"/>
      <c r="E238" s="3254"/>
      <c r="F238" s="3305"/>
      <c r="G238" s="3313"/>
      <c r="H238" s="3306"/>
      <c r="I238" s="3306"/>
      <c r="J238" s="3306"/>
      <c r="K238" s="3306"/>
      <c r="L238" s="3306"/>
      <c r="M238" s="3306"/>
      <c r="N238" s="3306"/>
      <c r="O238" s="3306"/>
      <c r="P238" s="3311"/>
      <c r="Q238" s="3252"/>
    </row>
    <row r="239" spans="1:17">
      <c r="A239" s="3301"/>
      <c r="B239" s="3308" t="s">
        <v>2851</v>
      </c>
      <c r="C239" s="3273"/>
      <c r="D239" s="3254"/>
      <c r="E239" s="3254"/>
      <c r="F239" s="3305"/>
      <c r="G239" s="3286"/>
      <c r="H239" s="3286"/>
      <c r="I239" s="3286"/>
      <c r="J239" s="3286"/>
      <c r="K239" s="3286"/>
      <c r="L239" s="3295"/>
      <c r="M239" s="3295"/>
      <c r="N239" s="3295"/>
      <c r="O239" s="3307"/>
      <c r="P239" s="3311"/>
      <c r="Q239" s="3252"/>
    </row>
    <row r="240" spans="1:17">
      <c r="A240" s="3301"/>
      <c r="B240" s="3308" t="s">
        <v>2852</v>
      </c>
      <c r="C240" s="3273"/>
      <c r="D240" s="3254"/>
      <c r="E240" s="3254"/>
      <c r="F240" s="3305"/>
      <c r="G240" s="3286"/>
      <c r="H240" s="3295"/>
      <c r="I240" s="3295"/>
      <c r="J240" s="3295"/>
      <c r="K240" s="3295"/>
      <c r="L240" s="3295"/>
      <c r="M240" s="3295"/>
      <c r="N240" s="3295"/>
      <c r="O240" s="3307"/>
      <c r="P240" s="3311"/>
      <c r="Q240" s="3252"/>
    </row>
    <row r="241" spans="1:17">
      <c r="A241" s="3301"/>
      <c r="B241" s="3308" t="s">
        <v>2853</v>
      </c>
      <c r="C241" s="3273"/>
      <c r="D241" s="3254"/>
      <c r="E241" s="3254"/>
      <c r="F241" s="3305"/>
      <c r="G241" s="3286"/>
      <c r="H241" s="3295"/>
      <c r="I241" s="3295"/>
      <c r="J241" s="3295"/>
      <c r="K241" s="3295"/>
      <c r="L241" s="3295"/>
      <c r="M241" s="3295"/>
      <c r="N241" s="3295"/>
      <c r="O241" s="3307"/>
      <c r="P241" s="3311"/>
      <c r="Q241" s="3252"/>
    </row>
    <row r="242" spans="1:17">
      <c r="A242" s="3301"/>
      <c r="B242" s="3308" t="s">
        <v>2854</v>
      </c>
      <c r="C242" s="3273"/>
      <c r="D242" s="3254"/>
      <c r="E242" s="3254"/>
      <c r="F242" s="3305"/>
      <c r="G242" s="3286"/>
      <c r="H242" s="3295"/>
      <c r="I242" s="3295"/>
      <c r="J242" s="3295"/>
      <c r="K242" s="3295"/>
      <c r="L242" s="3295"/>
      <c r="M242" s="3295"/>
      <c r="N242" s="3295"/>
      <c r="O242" s="3307"/>
      <c r="P242" s="3311"/>
      <c r="Q242" s="3252"/>
    </row>
    <row r="243" spans="1:17">
      <c r="A243" s="3301"/>
      <c r="B243" s="3308" t="s">
        <v>2864</v>
      </c>
      <c r="C243" s="3273"/>
      <c r="D243" s="3254"/>
      <c r="E243" s="3254"/>
      <c r="F243" s="3305"/>
      <c r="G243" s="3286"/>
      <c r="H243" s="3286"/>
      <c r="I243" s="3286"/>
      <c r="J243" s="3286"/>
      <c r="K243" s="3286"/>
      <c r="L243" s="3295"/>
      <c r="M243" s="3295"/>
      <c r="N243" s="3286"/>
      <c r="O243" s="3307"/>
      <c r="P243" s="3311"/>
      <c r="Q243" s="3252"/>
    </row>
    <row r="244" spans="1:17">
      <c r="A244" s="3301"/>
      <c r="B244" s="3308" t="s">
        <v>2837</v>
      </c>
      <c r="C244" s="3273"/>
      <c r="D244" s="3254"/>
      <c r="E244" s="3254"/>
      <c r="F244" s="3305"/>
      <c r="G244" s="3303"/>
      <c r="H244" s="3304"/>
      <c r="I244" s="3304"/>
      <c r="J244" s="3304"/>
      <c r="K244" s="3304"/>
      <c r="L244" s="3304"/>
      <c r="M244" s="3304"/>
      <c r="N244" s="3303"/>
      <c r="O244" s="3306"/>
      <c r="P244" s="3311"/>
      <c r="Q244" s="3252"/>
    </row>
    <row r="245" spans="1:17">
      <c r="A245" s="3301"/>
      <c r="B245" s="3308" t="s">
        <v>2838</v>
      </c>
      <c r="C245" s="3273"/>
      <c r="D245" s="3254"/>
      <c r="E245" s="3254"/>
      <c r="F245" s="3305"/>
      <c r="G245" s="3286"/>
      <c r="H245" s="3295"/>
      <c r="I245" s="3295"/>
      <c r="J245" s="3295"/>
      <c r="K245" s="3295"/>
      <c r="L245" s="3295"/>
      <c r="M245" s="3295"/>
      <c r="N245" s="3286"/>
      <c r="O245" s="3307"/>
      <c r="P245" s="3311"/>
      <c r="Q245" s="3252"/>
    </row>
    <row r="246" spans="1:17">
      <c r="A246" s="3301"/>
      <c r="B246" s="3308" t="s">
        <v>2839</v>
      </c>
      <c r="C246" s="3273"/>
      <c r="D246" s="3254"/>
      <c r="E246" s="3254"/>
      <c r="F246" s="3305"/>
      <c r="G246" s="3286"/>
      <c r="H246" s="3295"/>
      <c r="I246" s="3295"/>
      <c r="J246" s="3295"/>
      <c r="K246" s="3295"/>
      <c r="L246" s="3295"/>
      <c r="M246" s="3295"/>
      <c r="N246" s="3286"/>
      <c r="O246" s="3307"/>
      <c r="P246" s="3311"/>
      <c r="Q246" s="3252"/>
    </row>
    <row r="247" spans="1:17">
      <c r="A247" s="3301"/>
      <c r="B247" s="3308" t="s">
        <v>2840</v>
      </c>
      <c r="C247" s="3273"/>
      <c r="D247" s="3254"/>
      <c r="E247" s="3254"/>
      <c r="F247" s="3305"/>
      <c r="G247" s="3286"/>
      <c r="H247" s="3295"/>
      <c r="I247" s="3295"/>
      <c r="J247" s="3295"/>
      <c r="K247" s="3295"/>
      <c r="L247" s="3295"/>
      <c r="M247" s="3295"/>
      <c r="N247" s="3286"/>
      <c r="O247" s="3307"/>
      <c r="P247" s="3311"/>
      <c r="Q247" s="3252"/>
    </row>
    <row r="248" spans="1:17">
      <c r="A248" s="3301"/>
      <c r="B248" s="3308" t="s">
        <v>2841</v>
      </c>
      <c r="C248" s="3273"/>
      <c r="D248" s="3254"/>
      <c r="E248" s="3254"/>
      <c r="F248" s="3305"/>
      <c r="G248" s="3286"/>
      <c r="H248" s="3295"/>
      <c r="I248" s="3295"/>
      <c r="J248" s="3295"/>
      <c r="K248" s="3295"/>
      <c r="L248" s="3295"/>
      <c r="M248" s="3295"/>
      <c r="N248" s="3286"/>
      <c r="O248" s="3307"/>
      <c r="P248" s="3311"/>
      <c r="Q248" s="3252"/>
    </row>
    <row r="249" spans="1:17">
      <c r="A249" s="3301"/>
      <c r="B249" s="3308" t="s">
        <v>2842</v>
      </c>
      <c r="C249" s="3273"/>
      <c r="D249" s="3254"/>
      <c r="E249" s="3254"/>
      <c r="F249" s="3305"/>
      <c r="G249" s="3286"/>
      <c r="H249" s="3295"/>
      <c r="I249" s="3295"/>
      <c r="J249" s="3295"/>
      <c r="K249" s="3295"/>
      <c r="L249" s="3295"/>
      <c r="M249" s="3295"/>
      <c r="N249" s="3286"/>
      <c r="O249" s="3307"/>
      <c r="P249" s="3311"/>
      <c r="Q249" s="3252"/>
    </row>
    <row r="250" spans="1:17">
      <c r="A250" s="3301"/>
      <c r="B250" s="3308" t="s">
        <v>2858</v>
      </c>
      <c r="C250" s="3273"/>
      <c r="D250" s="3254"/>
      <c r="E250" s="3254"/>
      <c r="F250" s="3305"/>
      <c r="G250" s="3286"/>
      <c r="H250" s="3295"/>
      <c r="I250" s="3295"/>
      <c r="J250" s="3295"/>
      <c r="K250" s="3295"/>
      <c r="L250" s="3295"/>
      <c r="M250" s="3295"/>
      <c r="N250" s="3286"/>
      <c r="O250" s="3307"/>
      <c r="P250" s="3311"/>
      <c r="Q250" s="3252"/>
    </row>
    <row r="251" spans="1:17">
      <c r="A251" s="3301"/>
      <c r="B251" s="3308" t="s">
        <v>2860</v>
      </c>
      <c r="C251" s="3273"/>
      <c r="D251" s="3254"/>
      <c r="E251" s="3254"/>
      <c r="F251" s="3305"/>
      <c r="G251" s="3286"/>
      <c r="H251" s="3295"/>
      <c r="I251" s="3295"/>
      <c r="J251" s="3295"/>
      <c r="K251" s="3295"/>
      <c r="L251" s="3295"/>
      <c r="M251" s="3295"/>
      <c r="N251" s="3286"/>
      <c r="O251" s="3307"/>
      <c r="P251" s="3311"/>
      <c r="Q251" s="3252"/>
    </row>
    <row r="252" spans="1:17">
      <c r="A252" s="3301"/>
      <c r="B252" s="3308" t="s">
        <v>2861</v>
      </c>
      <c r="C252" s="3273"/>
      <c r="D252" s="3254"/>
      <c r="E252" s="3254"/>
      <c r="F252" s="3305"/>
      <c r="G252" s="3286"/>
      <c r="H252" s="3295"/>
      <c r="I252" s="3295"/>
      <c r="J252" s="3295"/>
      <c r="K252" s="3295"/>
      <c r="L252" s="3295"/>
      <c r="M252" s="3295"/>
      <c r="N252" s="3286"/>
      <c r="O252" s="3307"/>
      <c r="P252" s="3311"/>
      <c r="Q252" s="3252"/>
    </row>
    <row r="253" spans="1:17">
      <c r="A253" s="3301"/>
      <c r="B253" s="3308" t="s">
        <v>2845</v>
      </c>
      <c r="C253" s="3273"/>
      <c r="D253" s="3254"/>
      <c r="E253" s="3254"/>
      <c r="F253" s="3305"/>
      <c r="G253" s="3303"/>
      <c r="H253" s="3304"/>
      <c r="I253" s="3304"/>
      <c r="J253" s="3304"/>
      <c r="K253" s="3304"/>
      <c r="L253" s="3304"/>
      <c r="M253" s="3304"/>
      <c r="N253" s="3303"/>
      <c r="O253" s="3306"/>
      <c r="P253" s="3311"/>
      <c r="Q253" s="3252"/>
    </row>
    <row r="254" spans="1:17">
      <c r="A254" s="3301"/>
      <c r="B254" s="3308" t="s">
        <v>2846</v>
      </c>
      <c r="C254" s="3273"/>
      <c r="D254" s="3254"/>
      <c r="E254" s="3254"/>
      <c r="F254" s="3305"/>
      <c r="G254" s="3286"/>
      <c r="H254" s="3295"/>
      <c r="I254" s="3295"/>
      <c r="J254" s="3295"/>
      <c r="K254" s="3295"/>
      <c r="L254" s="3295"/>
      <c r="M254" s="3295"/>
      <c r="N254" s="3286"/>
      <c r="O254" s="3307"/>
      <c r="P254" s="3311"/>
      <c r="Q254" s="3252"/>
    </row>
    <row r="255" spans="1:17">
      <c r="A255" s="3301"/>
      <c r="B255" s="3308" t="s">
        <v>2847</v>
      </c>
      <c r="C255" s="3273"/>
      <c r="D255" s="3254"/>
      <c r="E255" s="3254"/>
      <c r="F255" s="3305"/>
      <c r="G255" s="3286"/>
      <c r="H255" s="3295"/>
      <c r="I255" s="3295"/>
      <c r="J255" s="3295"/>
      <c r="K255" s="3295"/>
      <c r="L255" s="3295"/>
      <c r="M255" s="3295"/>
      <c r="N255" s="3286"/>
      <c r="O255" s="3307"/>
      <c r="P255" s="3311"/>
      <c r="Q255" s="3252"/>
    </row>
    <row r="256" spans="1:17">
      <c r="A256" s="3301"/>
      <c r="B256" s="3308" t="s">
        <v>2848</v>
      </c>
      <c r="C256" s="3273"/>
      <c r="D256" s="3254"/>
      <c r="E256" s="3254"/>
      <c r="F256" s="3305"/>
      <c r="G256" s="3286"/>
      <c r="H256" s="3295"/>
      <c r="I256" s="3295"/>
      <c r="J256" s="3295"/>
      <c r="K256" s="3295"/>
      <c r="L256" s="3295"/>
      <c r="M256" s="3295"/>
      <c r="N256" s="3286"/>
      <c r="O256" s="3307"/>
      <c r="P256" s="3311"/>
      <c r="Q256" s="3252"/>
    </row>
    <row r="257" spans="1:17">
      <c r="A257" s="3301"/>
      <c r="B257" s="3308" t="s">
        <v>2849</v>
      </c>
      <c r="C257" s="3273"/>
      <c r="D257" s="3254"/>
      <c r="E257" s="3254"/>
      <c r="F257" s="3305"/>
      <c r="G257" s="3286"/>
      <c r="H257" s="3295"/>
      <c r="I257" s="3295"/>
      <c r="J257" s="3295"/>
      <c r="K257" s="3295"/>
      <c r="L257" s="3295"/>
      <c r="M257" s="3295"/>
      <c r="N257" s="3286"/>
      <c r="O257" s="3307"/>
      <c r="P257" s="3311"/>
      <c r="Q257" s="3252"/>
    </row>
    <row r="258" spans="1:17">
      <c r="A258" s="3301"/>
      <c r="B258" s="3308" t="s">
        <v>2850</v>
      </c>
      <c r="C258" s="3273"/>
      <c r="D258" s="3254"/>
      <c r="E258" s="3254"/>
      <c r="F258" s="3305"/>
      <c r="G258" s="3303"/>
      <c r="H258" s="3304"/>
      <c r="I258" s="3304"/>
      <c r="J258" s="3304"/>
      <c r="K258" s="3304"/>
      <c r="L258" s="3303"/>
      <c r="M258" s="3304"/>
      <c r="N258" s="3303"/>
      <c r="O258" s="3306"/>
      <c r="P258" s="3311"/>
      <c r="Q258" s="3252"/>
    </row>
    <row r="259" spans="1:17">
      <c r="A259" s="3301"/>
      <c r="B259" s="3308" t="s">
        <v>2851</v>
      </c>
      <c r="C259" s="3273"/>
      <c r="D259" s="3254"/>
      <c r="E259" s="3254"/>
      <c r="F259" s="3305"/>
      <c r="G259" s="3286"/>
      <c r="H259" s="3295"/>
      <c r="I259" s="3295"/>
      <c r="J259" s="3295"/>
      <c r="K259" s="3295"/>
      <c r="L259" s="3286"/>
      <c r="M259" s="3295"/>
      <c r="N259" s="3286"/>
      <c r="O259" s="3307"/>
      <c r="P259" s="3311"/>
      <c r="Q259" s="3252"/>
    </row>
    <row r="260" spans="1:17">
      <c r="A260" s="3301"/>
      <c r="B260" s="3308" t="s">
        <v>2852</v>
      </c>
      <c r="C260" s="3273"/>
      <c r="D260" s="3254"/>
      <c r="E260" s="3254"/>
      <c r="F260" s="3305"/>
      <c r="G260" s="3286"/>
      <c r="H260" s="3295"/>
      <c r="I260" s="3295"/>
      <c r="J260" s="3295"/>
      <c r="K260" s="3295"/>
      <c r="L260" s="3295"/>
      <c r="M260" s="3295"/>
      <c r="N260" s="3286"/>
      <c r="O260" s="3307"/>
      <c r="P260" s="3311"/>
      <c r="Q260" s="3252"/>
    </row>
    <row r="261" spans="1:17">
      <c r="A261" s="3301"/>
      <c r="B261" s="3308" t="s">
        <v>2853</v>
      </c>
      <c r="C261" s="3273"/>
      <c r="D261" s="3254"/>
      <c r="E261" s="3254"/>
      <c r="F261" s="3305"/>
      <c r="G261" s="3286"/>
      <c r="H261" s="3295"/>
      <c r="I261" s="3295"/>
      <c r="J261" s="3295"/>
      <c r="K261" s="3295"/>
      <c r="L261" s="3295"/>
      <c r="M261" s="3295"/>
      <c r="N261" s="3286"/>
      <c r="O261" s="3307"/>
      <c r="P261" s="3311"/>
      <c r="Q261" s="3252"/>
    </row>
    <row r="262" spans="1:17">
      <c r="A262" s="3301"/>
      <c r="B262" s="3308" t="s">
        <v>2854</v>
      </c>
      <c r="C262" s="3273"/>
      <c r="D262" s="3254"/>
      <c r="E262" s="3254"/>
      <c r="F262" s="3305"/>
      <c r="G262" s="3286"/>
      <c r="H262" s="3295"/>
      <c r="I262" s="3295"/>
      <c r="J262" s="3295"/>
      <c r="K262" s="3295"/>
      <c r="L262" s="3295"/>
      <c r="M262" s="3295"/>
      <c r="N262" s="3286"/>
      <c r="O262" s="3307"/>
      <c r="P262" s="3311"/>
      <c r="Q262" s="3252"/>
    </row>
    <row r="263" spans="1:17">
      <c r="A263" s="3301"/>
      <c r="B263" s="3308" t="s">
        <v>2855</v>
      </c>
      <c r="C263" s="3273"/>
      <c r="D263" s="3254"/>
      <c r="E263" s="3254"/>
      <c r="F263" s="3305"/>
      <c r="G263" s="3303"/>
      <c r="H263" s="3304"/>
      <c r="I263" s="3304"/>
      <c r="J263" s="3304"/>
      <c r="K263" s="3304"/>
      <c r="L263" s="3304"/>
      <c r="M263" s="3304"/>
      <c r="N263" s="3304"/>
      <c r="O263" s="3306"/>
      <c r="P263" s="3311"/>
      <c r="Q263" s="3252"/>
    </row>
    <row r="264" spans="1:17">
      <c r="A264" s="3301"/>
      <c r="B264" s="3308" t="s">
        <v>2856</v>
      </c>
      <c r="C264" s="3273"/>
      <c r="D264" s="3254"/>
      <c r="E264" s="3254"/>
      <c r="F264" s="3305"/>
      <c r="G264" s="3303"/>
      <c r="H264" s="3304"/>
      <c r="I264" s="3304"/>
      <c r="J264" s="3304"/>
      <c r="K264" s="3304"/>
      <c r="L264" s="3304"/>
      <c r="M264" s="3304"/>
      <c r="N264" s="3304"/>
      <c r="O264" s="3307"/>
      <c r="P264" s="3311"/>
      <c r="Q264" s="3252"/>
    </row>
    <row r="265" spans="1:17">
      <c r="A265" s="3301"/>
      <c r="B265" s="3308" t="s">
        <v>2851</v>
      </c>
      <c r="C265" s="3273"/>
      <c r="D265" s="3254"/>
      <c r="E265" s="3254"/>
      <c r="F265" s="3305"/>
      <c r="G265" s="3286"/>
      <c r="H265" s="3295"/>
      <c r="I265" s="3295"/>
      <c r="J265" s="3295"/>
      <c r="K265" s="3295"/>
      <c r="L265" s="3295"/>
      <c r="M265" s="3295"/>
      <c r="N265" s="3295"/>
      <c r="O265" s="3307"/>
      <c r="P265" s="3311"/>
      <c r="Q265" s="3252"/>
    </row>
    <row r="266" spans="1:17">
      <c r="A266" s="3301"/>
      <c r="B266" s="3308" t="s">
        <v>2852</v>
      </c>
      <c r="C266" s="3273"/>
      <c r="D266" s="3254"/>
      <c r="E266" s="3254"/>
      <c r="F266" s="3305"/>
      <c r="G266" s="3286"/>
      <c r="H266" s="3295"/>
      <c r="I266" s="3295"/>
      <c r="J266" s="3295"/>
      <c r="K266" s="3295"/>
      <c r="L266" s="3295"/>
      <c r="M266" s="3295"/>
      <c r="N266" s="3295"/>
      <c r="O266" s="3307"/>
      <c r="P266" s="3311"/>
      <c r="Q266" s="3252"/>
    </row>
    <row r="267" spans="1:17">
      <c r="A267" s="3301"/>
      <c r="B267" s="3308" t="s">
        <v>2853</v>
      </c>
      <c r="C267" s="3273"/>
      <c r="D267" s="3254"/>
      <c r="E267" s="3254"/>
      <c r="F267" s="3305"/>
      <c r="G267" s="3286"/>
      <c r="H267" s="3295"/>
      <c r="I267" s="3295"/>
      <c r="J267" s="3295"/>
      <c r="K267" s="3295"/>
      <c r="L267" s="3295"/>
      <c r="M267" s="3295"/>
      <c r="N267" s="3295"/>
      <c r="O267" s="3307"/>
      <c r="P267" s="3311"/>
      <c r="Q267" s="3252"/>
    </row>
    <row r="268" spans="1:17">
      <c r="A268" s="3301"/>
      <c r="B268" s="3308" t="s">
        <v>2854</v>
      </c>
      <c r="C268" s="3273"/>
      <c r="D268" s="3254"/>
      <c r="E268" s="3254"/>
      <c r="F268" s="3305"/>
      <c r="G268" s="3286"/>
      <c r="H268" s="3295"/>
      <c r="I268" s="3295"/>
      <c r="J268" s="3295"/>
      <c r="K268" s="3295"/>
      <c r="L268" s="3295"/>
      <c r="M268" s="3295"/>
      <c r="N268" s="3295"/>
      <c r="O268" s="3307"/>
      <c r="P268" s="3311"/>
      <c r="Q268" s="3252"/>
    </row>
    <row r="269" spans="1:17">
      <c r="A269" s="3301"/>
      <c r="B269" s="3308" t="s">
        <v>2865</v>
      </c>
      <c r="C269" s="3273"/>
      <c r="D269" s="3254"/>
      <c r="E269" s="3254"/>
      <c r="F269" s="3305"/>
      <c r="G269" s="3309"/>
      <c r="H269" s="3307"/>
      <c r="I269" s="3307"/>
      <c r="J269" s="3307"/>
      <c r="K269" s="3295"/>
      <c r="L269" s="3295"/>
      <c r="M269" s="3295"/>
      <c r="N269" s="3309"/>
      <c r="O269" s="3307"/>
      <c r="P269" s="3311"/>
      <c r="Q269" s="3310"/>
    </row>
    <row r="270" spans="1:17">
      <c r="A270" s="3301"/>
      <c r="B270" s="3308" t="s">
        <v>2866</v>
      </c>
      <c r="C270" s="3273"/>
      <c r="D270" s="3254"/>
      <c r="E270" s="3254"/>
      <c r="F270" s="3315"/>
      <c r="G270" s="3313"/>
      <c r="H270" s="3306"/>
      <c r="I270" s="3306"/>
      <c r="J270" s="3306"/>
      <c r="K270" s="3306"/>
      <c r="L270" s="3306"/>
      <c r="M270" s="3306"/>
      <c r="N270" s="3306"/>
      <c r="O270" s="3306"/>
      <c r="P270" s="3311"/>
      <c r="Q270" s="3252"/>
    </row>
    <row r="271" spans="1:17">
      <c r="A271" s="3301"/>
      <c r="B271" s="3308" t="s">
        <v>2838</v>
      </c>
      <c r="C271" s="3273"/>
      <c r="D271" s="3254"/>
      <c r="E271" s="3254"/>
      <c r="F271" s="3305"/>
      <c r="G271" s="3286"/>
      <c r="H271" s="3295"/>
      <c r="I271" s="3295"/>
      <c r="J271" s="3295"/>
      <c r="K271" s="3307"/>
      <c r="L271" s="3295"/>
      <c r="M271" s="3295"/>
      <c r="N271" s="3295"/>
      <c r="O271" s="3295"/>
      <c r="P271" s="3311"/>
      <c r="Q271" s="3252"/>
    </row>
    <row r="272" spans="1:17">
      <c r="A272" s="3301"/>
      <c r="B272" s="3308" t="s">
        <v>2839</v>
      </c>
      <c r="C272" s="3273"/>
      <c r="D272" s="3254"/>
      <c r="E272" s="3254"/>
      <c r="F272" s="3305"/>
      <c r="G272" s="3286"/>
      <c r="H272" s="3295"/>
      <c r="I272" s="3295"/>
      <c r="J272" s="3295"/>
      <c r="K272" s="3316"/>
      <c r="L272" s="3295"/>
      <c r="M272" s="3295"/>
      <c r="N272" s="3295"/>
      <c r="O272" s="3295"/>
      <c r="P272" s="3311"/>
      <c r="Q272" s="3252"/>
    </row>
    <row r="273" spans="1:17">
      <c r="A273" s="3301"/>
      <c r="B273" s="3308" t="s">
        <v>2840</v>
      </c>
      <c r="C273" s="3273"/>
      <c r="D273" s="3254"/>
      <c r="E273" s="3254"/>
      <c r="F273" s="3305"/>
      <c r="G273" s="3286"/>
      <c r="H273" s="3295"/>
      <c r="I273" s="3295"/>
      <c r="J273" s="3295"/>
      <c r="K273" s="3316"/>
      <c r="L273" s="3295"/>
      <c r="M273" s="3295"/>
      <c r="N273" s="3295"/>
      <c r="O273" s="3295"/>
      <c r="P273" s="3311"/>
      <c r="Q273" s="3252"/>
    </row>
    <row r="274" spans="1:17">
      <c r="A274" s="3301"/>
      <c r="B274" s="3308" t="s">
        <v>2841</v>
      </c>
      <c r="C274" s="3273"/>
      <c r="D274" s="3254"/>
      <c r="E274" s="3254"/>
      <c r="F274" s="3305"/>
      <c r="G274" s="3286"/>
      <c r="H274" s="3295"/>
      <c r="I274" s="3295"/>
      <c r="J274" s="3295"/>
      <c r="K274" s="3316"/>
      <c r="L274" s="3295"/>
      <c r="M274" s="3295"/>
      <c r="N274" s="3295"/>
      <c r="O274" s="3295"/>
      <c r="P274" s="3311"/>
      <c r="Q274" s="3252"/>
    </row>
    <row r="275" spans="1:17">
      <c r="A275" s="3301"/>
      <c r="B275" s="3308" t="s">
        <v>2842</v>
      </c>
      <c r="C275" s="3273"/>
      <c r="D275" s="3254"/>
      <c r="E275" s="3254"/>
      <c r="F275" s="3305"/>
      <c r="G275" s="3286"/>
      <c r="H275" s="3295"/>
      <c r="I275" s="3295"/>
      <c r="J275" s="3295"/>
      <c r="K275" s="3316"/>
      <c r="L275" s="3295"/>
      <c r="M275" s="3295"/>
      <c r="N275" s="3295"/>
      <c r="O275" s="3295"/>
      <c r="P275" s="3311"/>
      <c r="Q275" s="3252"/>
    </row>
    <row r="276" spans="1:17">
      <c r="A276" s="3301"/>
      <c r="B276" s="3308" t="s">
        <v>2843</v>
      </c>
      <c r="C276" s="3273"/>
      <c r="D276" s="3254"/>
      <c r="E276" s="3254"/>
      <c r="F276" s="3305"/>
      <c r="G276" s="3286"/>
      <c r="H276" s="3295"/>
      <c r="I276" s="3295"/>
      <c r="J276" s="3295"/>
      <c r="K276" s="3316"/>
      <c r="L276" s="3295"/>
      <c r="M276" s="3295"/>
      <c r="N276" s="3295"/>
      <c r="O276" s="3295"/>
      <c r="P276" s="3311"/>
      <c r="Q276" s="3252"/>
    </row>
    <row r="277" spans="1:17">
      <c r="A277" s="3301"/>
      <c r="B277" s="3308" t="s">
        <v>1931</v>
      </c>
      <c r="C277" s="3273"/>
      <c r="D277" s="3254"/>
      <c r="E277" s="3254"/>
      <c r="F277" s="3305"/>
      <c r="G277" s="3309"/>
      <c r="H277" s="3307"/>
      <c r="I277" s="3307"/>
      <c r="J277" s="3307"/>
      <c r="K277" s="3295"/>
      <c r="L277" s="3295"/>
      <c r="M277" s="3295"/>
      <c r="N277" s="3309"/>
      <c r="O277" s="3307"/>
      <c r="P277" s="3311"/>
      <c r="Q277" s="3252"/>
    </row>
    <row r="278" spans="1:17">
      <c r="A278" s="3301"/>
      <c r="B278" s="3308" t="s">
        <v>2867</v>
      </c>
      <c r="C278" s="3273"/>
      <c r="D278" s="3254"/>
      <c r="E278" s="3254"/>
      <c r="F278" s="3305"/>
      <c r="G278" s="3313"/>
      <c r="H278" s="3306"/>
      <c r="I278" s="3306"/>
      <c r="J278" s="3306"/>
      <c r="K278" s="3306"/>
      <c r="L278" s="3306"/>
      <c r="M278" s="3306"/>
      <c r="N278" s="3313"/>
      <c r="O278" s="3306"/>
      <c r="P278" s="3311"/>
      <c r="Q278" s="3252"/>
    </row>
    <row r="279" spans="1:17">
      <c r="A279" s="3301"/>
      <c r="B279" s="3308" t="s">
        <v>2838</v>
      </c>
      <c r="C279" s="3273"/>
      <c r="D279" s="3254"/>
      <c r="E279" s="3254"/>
      <c r="F279" s="3305"/>
      <c r="G279" s="3286"/>
      <c r="H279" s="3295"/>
      <c r="I279" s="3295"/>
      <c r="J279" s="3295"/>
      <c r="K279" s="3295"/>
      <c r="L279" s="3295"/>
      <c r="M279" s="3295"/>
      <c r="N279" s="3286"/>
      <c r="O279" s="3307"/>
      <c r="P279" s="3311"/>
      <c r="Q279" s="3252"/>
    </row>
    <row r="280" spans="1:17">
      <c r="A280" s="3301"/>
      <c r="B280" s="3308" t="s">
        <v>2839</v>
      </c>
      <c r="C280" s="3273"/>
      <c r="D280" s="3254"/>
      <c r="E280" s="3254"/>
      <c r="F280" s="3305"/>
      <c r="G280" s="3286"/>
      <c r="H280" s="3295"/>
      <c r="I280" s="3295"/>
      <c r="J280" s="3295"/>
      <c r="K280" s="3295"/>
      <c r="L280" s="3295"/>
      <c r="M280" s="3295"/>
      <c r="N280" s="3295"/>
      <c r="O280" s="3307"/>
      <c r="P280" s="3311"/>
      <c r="Q280" s="3252"/>
    </row>
    <row r="281" spans="1:17">
      <c r="A281" s="3301"/>
      <c r="B281" s="3308" t="s">
        <v>2840</v>
      </c>
      <c r="C281" s="3273"/>
      <c r="D281" s="3254"/>
      <c r="E281" s="3254"/>
      <c r="F281" s="3305"/>
      <c r="G281" s="3309"/>
      <c r="H281" s="3307"/>
      <c r="I281" s="3307"/>
      <c r="J281" s="3307"/>
      <c r="K281" s="3307"/>
      <c r="L281" s="3295"/>
      <c r="M281" s="3295"/>
      <c r="N281" s="3295"/>
      <c r="O281" s="3307"/>
      <c r="P281" s="3311"/>
      <c r="Q281" s="3252"/>
    </row>
    <row r="282" spans="1:17">
      <c r="A282" s="3301"/>
      <c r="B282" s="3308" t="s">
        <v>2841</v>
      </c>
      <c r="C282" s="3273"/>
      <c r="D282" s="3254"/>
      <c r="E282" s="3254"/>
      <c r="F282" s="3305"/>
      <c r="G282" s="3286"/>
      <c r="H282" s="3295"/>
      <c r="I282" s="3295"/>
      <c r="J282" s="3295"/>
      <c r="K282" s="3307"/>
      <c r="L282" s="3295"/>
      <c r="M282" s="3295"/>
      <c r="N282" s="3295"/>
      <c r="O282" s="3307"/>
      <c r="P282" s="3311"/>
      <c r="Q282" s="3252"/>
    </row>
    <row r="283" spans="1:17">
      <c r="A283" s="3301"/>
      <c r="B283" s="3308" t="s">
        <v>2842</v>
      </c>
      <c r="C283" s="3273"/>
      <c r="D283" s="3254"/>
      <c r="E283" s="3254"/>
      <c r="F283" s="3305"/>
      <c r="G283" s="3286"/>
      <c r="H283" s="3295"/>
      <c r="I283" s="3295"/>
      <c r="J283" s="3295"/>
      <c r="K283" s="3307"/>
      <c r="L283" s="3295"/>
      <c r="M283" s="3295"/>
      <c r="N283" s="3295"/>
      <c r="O283" s="3307"/>
      <c r="P283" s="3311"/>
      <c r="Q283" s="3252"/>
    </row>
    <row r="284" spans="1:17">
      <c r="A284" s="3301"/>
      <c r="B284" s="3308" t="s">
        <v>2858</v>
      </c>
      <c r="C284" s="3273"/>
      <c r="D284" s="3254"/>
      <c r="E284" s="3254"/>
      <c r="F284" s="3305"/>
      <c r="G284" s="3286"/>
      <c r="H284" s="3295"/>
      <c r="I284" s="3295"/>
      <c r="J284" s="3295"/>
      <c r="K284" s="3307"/>
      <c r="L284" s="3295"/>
      <c r="M284" s="3295"/>
      <c r="N284" s="3295"/>
      <c r="O284" s="3307"/>
      <c r="P284" s="3311"/>
      <c r="Q284" s="3252"/>
    </row>
    <row r="285" spans="1:17">
      <c r="A285" s="3301"/>
      <c r="B285" s="3308" t="s">
        <v>2844</v>
      </c>
      <c r="C285" s="3273"/>
      <c r="D285" s="3254"/>
      <c r="E285" s="3254"/>
      <c r="F285" s="3305"/>
      <c r="G285" s="3286"/>
      <c r="H285" s="3295"/>
      <c r="I285" s="3295"/>
      <c r="J285" s="3295"/>
      <c r="K285" s="3307"/>
      <c r="L285" s="3295"/>
      <c r="M285" s="3295"/>
      <c r="N285" s="3295"/>
      <c r="O285" s="3307"/>
      <c r="P285" s="3311"/>
      <c r="Q285" s="3252"/>
    </row>
    <row r="286" spans="1:17">
      <c r="A286" s="3301"/>
      <c r="B286" s="3317"/>
      <c r="C286" s="3273" t="s">
        <v>655</v>
      </c>
      <c r="D286" s="3254" t="s">
        <v>2868</v>
      </c>
      <c r="E286" s="3254"/>
      <c r="F286" s="3305"/>
      <c r="G286" s="3309"/>
      <c r="H286" s="3307"/>
      <c r="I286" s="3307"/>
      <c r="J286" s="3307"/>
      <c r="K286" s="3295"/>
      <c r="L286" s="3295"/>
      <c r="M286" s="3318"/>
      <c r="N286" s="3309"/>
      <c r="O286" s="3307"/>
      <c r="P286" s="3266"/>
      <c r="Q286" s="3319"/>
    </row>
    <row r="287" spans="1:17">
      <c r="A287" s="3301"/>
      <c r="B287" s="3317"/>
      <c r="C287" s="3273"/>
      <c r="D287" s="3254" t="s">
        <v>184</v>
      </c>
      <c r="E287" s="3254" t="s">
        <v>2869</v>
      </c>
      <c r="F287" s="3305"/>
      <c r="G287" s="3313"/>
      <c r="H287" s="3306"/>
      <c r="I287" s="3306"/>
      <c r="J287" s="3306"/>
      <c r="K287" s="3306"/>
      <c r="L287" s="3306"/>
      <c r="M287" s="3306"/>
      <c r="N287" s="3306"/>
      <c r="O287" s="3306"/>
      <c r="P287" s="3266"/>
      <c r="Q287" s="3252"/>
    </row>
    <row r="288" spans="1:17">
      <c r="A288" s="3301"/>
      <c r="B288" s="3317"/>
      <c r="C288" s="3273"/>
      <c r="D288" s="3254"/>
      <c r="E288" s="3254" t="s">
        <v>647</v>
      </c>
      <c r="F288" s="3305" t="s">
        <v>2870</v>
      </c>
      <c r="G288" s="3309"/>
      <c r="H288" s="3307"/>
      <c r="I288" s="3307"/>
      <c r="J288" s="3307"/>
      <c r="K288" s="3307"/>
      <c r="L288" s="3295"/>
      <c r="M288" s="3295"/>
      <c r="N288" s="3295"/>
      <c r="O288" s="3295"/>
      <c r="P288" s="3266"/>
      <c r="Q288" s="3252"/>
    </row>
    <row r="289" spans="1:17">
      <c r="A289" s="3301"/>
      <c r="B289" s="3317"/>
      <c r="C289" s="3273"/>
      <c r="D289" s="3254"/>
      <c r="E289" s="3254" t="s">
        <v>648</v>
      </c>
      <c r="F289" s="3305" t="s">
        <v>2871</v>
      </c>
      <c r="G289" s="3309"/>
      <c r="H289" s="3307"/>
      <c r="I289" s="3307"/>
      <c r="J289" s="3307"/>
      <c r="K289" s="3307"/>
      <c r="L289" s="3295"/>
      <c r="M289" s="3295"/>
      <c r="N289" s="3295"/>
      <c r="O289" s="3295"/>
      <c r="P289" s="3266"/>
      <c r="Q289" s="3252"/>
    </row>
    <row r="290" spans="1:17">
      <c r="A290" s="3301"/>
      <c r="B290" s="3317"/>
      <c r="C290" s="3273"/>
      <c r="D290" s="3254"/>
      <c r="E290" s="3254" t="s">
        <v>666</v>
      </c>
      <c r="F290" s="3305" t="s">
        <v>2872</v>
      </c>
      <c r="G290" s="3309"/>
      <c r="H290" s="3307"/>
      <c r="I290" s="3307"/>
      <c r="J290" s="3307"/>
      <c r="K290" s="3307"/>
      <c r="L290" s="3295"/>
      <c r="M290" s="3295"/>
      <c r="N290" s="3295"/>
      <c r="O290" s="3295"/>
      <c r="P290" s="3266"/>
      <c r="Q290" s="3252"/>
    </row>
    <row r="291" spans="1:17">
      <c r="A291" s="3301"/>
      <c r="B291" s="3317"/>
      <c r="C291" s="3273"/>
      <c r="D291" s="3254"/>
      <c r="E291" s="3254" t="s">
        <v>667</v>
      </c>
      <c r="F291" s="3305" t="s">
        <v>2873</v>
      </c>
      <c r="G291" s="3309"/>
      <c r="H291" s="3307"/>
      <c r="I291" s="3307"/>
      <c r="J291" s="3307"/>
      <c r="K291" s="3307"/>
      <c r="L291" s="3295"/>
      <c r="M291" s="3295"/>
      <c r="N291" s="3295"/>
      <c r="O291" s="3295"/>
      <c r="P291" s="3266"/>
      <c r="Q291" s="3252"/>
    </row>
    <row r="292" spans="1:17">
      <c r="A292" s="3301"/>
      <c r="B292" s="3317"/>
      <c r="C292" s="3273"/>
      <c r="D292" s="3254"/>
      <c r="E292" s="3254" t="s">
        <v>668</v>
      </c>
      <c r="F292" s="3305" t="s">
        <v>2874</v>
      </c>
      <c r="G292" s="3309"/>
      <c r="H292" s="3307"/>
      <c r="I292" s="3307"/>
      <c r="J292" s="3307"/>
      <c r="K292" s="3307"/>
      <c r="L292" s="3295"/>
      <c r="M292" s="3295"/>
      <c r="N292" s="3295"/>
      <c r="O292" s="3295"/>
      <c r="P292" s="3266"/>
      <c r="Q292" s="3252"/>
    </row>
    <row r="293" spans="1:17">
      <c r="A293" s="3301"/>
      <c r="B293" s="3317"/>
      <c r="C293" s="3273"/>
      <c r="D293" s="3254"/>
      <c r="E293" s="3254" t="s">
        <v>669</v>
      </c>
      <c r="F293" s="3305" t="s">
        <v>2875</v>
      </c>
      <c r="G293" s="3309"/>
      <c r="H293" s="3307"/>
      <c r="I293" s="3307"/>
      <c r="J293" s="3307"/>
      <c r="K293" s="3307"/>
      <c r="L293" s="3295"/>
      <c r="M293" s="3295"/>
      <c r="N293" s="3295"/>
      <c r="O293" s="3295"/>
      <c r="P293" s="3266"/>
      <c r="Q293" s="3252"/>
    </row>
    <row r="294" spans="1:17">
      <c r="A294" s="3301"/>
      <c r="B294" s="3317"/>
      <c r="C294" s="3273"/>
      <c r="D294" s="3254"/>
      <c r="E294" s="3254" t="s">
        <v>670</v>
      </c>
      <c r="F294" s="3305" t="s">
        <v>978</v>
      </c>
      <c r="G294" s="3309"/>
      <c r="H294" s="3307"/>
      <c r="I294" s="3307"/>
      <c r="J294" s="3307"/>
      <c r="K294" s="3307"/>
      <c r="L294" s="3295"/>
      <c r="M294" s="3295"/>
      <c r="N294" s="3295"/>
      <c r="O294" s="3295"/>
      <c r="P294" s="3266"/>
      <c r="Q294" s="3252"/>
    </row>
    <row r="295" spans="1:17">
      <c r="A295" s="3301"/>
      <c r="B295" s="3317"/>
      <c r="C295" s="3273"/>
      <c r="D295" s="3254" t="s">
        <v>186</v>
      </c>
      <c r="E295" s="3254" t="s">
        <v>2876</v>
      </c>
      <c r="F295" s="3305"/>
      <c r="G295" s="3313"/>
      <c r="H295" s="3306"/>
      <c r="I295" s="3306"/>
      <c r="J295" s="3306"/>
      <c r="K295" s="3306"/>
      <c r="L295" s="3306"/>
      <c r="M295" s="3306"/>
      <c r="N295" s="3306"/>
      <c r="O295" s="3306"/>
      <c r="P295" s="3266"/>
      <c r="Q295" s="3252"/>
    </row>
    <row r="296" spans="1:17">
      <c r="A296" s="3301"/>
      <c r="B296" s="3317"/>
      <c r="C296" s="3273"/>
      <c r="D296" s="3254"/>
      <c r="E296" s="3254" t="s">
        <v>647</v>
      </c>
      <c r="F296" s="3305" t="s">
        <v>2870</v>
      </c>
      <c r="G296" s="3309"/>
      <c r="H296" s="3307"/>
      <c r="I296" s="3307"/>
      <c r="J296" s="3307"/>
      <c r="K296" s="3307"/>
      <c r="L296" s="3295"/>
      <c r="M296" s="3295"/>
      <c r="N296" s="3295"/>
      <c r="O296" s="3295"/>
      <c r="P296" s="3266"/>
      <c r="Q296" s="3252"/>
    </row>
    <row r="297" spans="1:17">
      <c r="A297" s="3301"/>
      <c r="B297" s="3317"/>
      <c r="C297" s="3273"/>
      <c r="D297" s="3254"/>
      <c r="E297" s="3254" t="s">
        <v>648</v>
      </c>
      <c r="F297" s="3305" t="s">
        <v>2871</v>
      </c>
      <c r="G297" s="3309"/>
      <c r="H297" s="3307"/>
      <c r="I297" s="3307"/>
      <c r="J297" s="3307"/>
      <c r="K297" s="3307"/>
      <c r="L297" s="3295"/>
      <c r="M297" s="3295"/>
      <c r="N297" s="3295"/>
      <c r="O297" s="3295"/>
      <c r="P297" s="3266"/>
      <c r="Q297" s="3252"/>
    </row>
    <row r="298" spans="1:17">
      <c r="A298" s="3301"/>
      <c r="B298" s="3317"/>
      <c r="C298" s="3273"/>
      <c r="D298" s="3254"/>
      <c r="E298" s="3254" t="s">
        <v>666</v>
      </c>
      <c r="F298" s="3305" t="s">
        <v>2872</v>
      </c>
      <c r="G298" s="3309"/>
      <c r="H298" s="3307"/>
      <c r="I298" s="3307"/>
      <c r="J298" s="3307"/>
      <c r="K298" s="3307"/>
      <c r="L298" s="3295"/>
      <c r="M298" s="3295"/>
      <c r="N298" s="3295"/>
      <c r="O298" s="3295"/>
      <c r="P298" s="3266"/>
      <c r="Q298" s="3252"/>
    </row>
    <row r="299" spans="1:17">
      <c r="A299" s="3301"/>
      <c r="B299" s="3317"/>
      <c r="C299" s="3273"/>
      <c r="D299" s="3254"/>
      <c r="E299" s="3254" t="s">
        <v>667</v>
      </c>
      <c r="F299" s="3305" t="s">
        <v>2873</v>
      </c>
      <c r="G299" s="3309"/>
      <c r="H299" s="3307"/>
      <c r="I299" s="3307"/>
      <c r="J299" s="3307"/>
      <c r="K299" s="3307"/>
      <c r="L299" s="3295"/>
      <c r="M299" s="3295"/>
      <c r="N299" s="3295"/>
      <c r="O299" s="3295"/>
      <c r="P299" s="3266"/>
      <c r="Q299" s="3252"/>
    </row>
    <row r="300" spans="1:17">
      <c r="A300" s="3301"/>
      <c r="B300" s="3317"/>
      <c r="C300" s="3273"/>
      <c r="D300" s="3254"/>
      <c r="E300" s="3254" t="s">
        <v>668</v>
      </c>
      <c r="F300" s="3305" t="s">
        <v>2877</v>
      </c>
      <c r="G300" s="3309"/>
      <c r="H300" s="3307"/>
      <c r="I300" s="3307"/>
      <c r="J300" s="3307"/>
      <c r="K300" s="3307"/>
      <c r="L300" s="3295"/>
      <c r="M300" s="3295"/>
      <c r="N300" s="3295"/>
      <c r="O300" s="3295"/>
      <c r="P300" s="3266"/>
      <c r="Q300" s="3252"/>
    </row>
    <row r="301" spans="1:17">
      <c r="A301" s="3301"/>
      <c r="B301" s="3317"/>
      <c r="C301" s="3273"/>
      <c r="D301" s="3254"/>
      <c r="E301" s="3254" t="s">
        <v>669</v>
      </c>
      <c r="F301" s="3305" t="s">
        <v>2878</v>
      </c>
      <c r="G301" s="3309"/>
      <c r="H301" s="3307"/>
      <c r="I301" s="3307"/>
      <c r="J301" s="3307"/>
      <c r="K301" s="3307"/>
      <c r="L301" s="3295"/>
      <c r="M301" s="3295"/>
      <c r="N301" s="3295"/>
      <c r="O301" s="3295"/>
      <c r="P301" s="3266"/>
      <c r="Q301" s="3252"/>
    </row>
    <row r="302" spans="1:17">
      <c r="A302" s="3239"/>
      <c r="B302" s="3248"/>
      <c r="C302" s="3253"/>
      <c r="D302" s="3242"/>
      <c r="E302" s="3242" t="s">
        <v>2879</v>
      </c>
      <c r="F302" s="3243"/>
      <c r="G302" s="3309"/>
      <c r="H302" s="3309"/>
      <c r="I302" s="3309"/>
      <c r="J302" s="3309"/>
      <c r="K302" s="3309"/>
      <c r="L302" s="3286"/>
      <c r="M302" s="3286"/>
      <c r="N302" s="3286"/>
      <c r="O302" s="3286"/>
      <c r="P302" s="3266"/>
      <c r="Q302" s="3252"/>
    </row>
    <row r="303" spans="1:17">
      <c r="A303" s="3320"/>
      <c r="B303" s="3321"/>
      <c r="C303" s="3322"/>
      <c r="D303" s="3323" t="s">
        <v>191</v>
      </c>
      <c r="E303" s="3323" t="s">
        <v>2880</v>
      </c>
      <c r="F303" s="3324"/>
      <c r="G303" s="3670"/>
      <c r="H303" s="3325"/>
      <c r="I303" s="3325"/>
      <c r="J303" s="3325"/>
      <c r="K303" s="3671"/>
      <c r="L303" s="3671"/>
      <c r="M303" s="3671"/>
      <c r="N303" s="3671"/>
      <c r="O303" s="3671"/>
      <c r="P303" s="3676"/>
      <c r="Q303" s="3678"/>
    </row>
    <row r="304" spans="1:17">
      <c r="A304" s="3301"/>
      <c r="B304" s="3317"/>
      <c r="C304" s="3273"/>
      <c r="D304" s="3254"/>
      <c r="E304" s="3254" t="s">
        <v>2881</v>
      </c>
      <c r="F304" s="3305"/>
      <c r="G304" s="3670"/>
      <c r="H304" s="3304"/>
      <c r="I304" s="3304"/>
      <c r="J304" s="3304"/>
      <c r="K304" s="3672"/>
      <c r="L304" s="3672"/>
      <c r="M304" s="3672"/>
      <c r="N304" s="3672"/>
      <c r="O304" s="3672"/>
      <c r="P304" s="3677"/>
      <c r="Q304" s="3679"/>
    </row>
    <row r="305" spans="1:73">
      <c r="A305" s="3301"/>
      <c r="B305" s="3317"/>
      <c r="C305" s="3273"/>
      <c r="D305" s="3254"/>
      <c r="E305" s="3254" t="s">
        <v>647</v>
      </c>
      <c r="F305" s="3305" t="s">
        <v>2870</v>
      </c>
      <c r="G305" s="3309"/>
      <c r="H305" s="3307"/>
      <c r="I305" s="3307"/>
      <c r="J305" s="3307"/>
      <c r="K305" s="3307"/>
      <c r="L305" s="3295"/>
      <c r="M305" s="3295"/>
      <c r="N305" s="3295"/>
      <c r="O305" s="3295"/>
      <c r="P305" s="3266"/>
      <c r="Q305" s="3252"/>
    </row>
    <row r="306" spans="1:73">
      <c r="A306" s="3301"/>
      <c r="B306" s="3317"/>
      <c r="C306" s="3273"/>
      <c r="D306" s="3254"/>
      <c r="E306" s="3254" t="s">
        <v>648</v>
      </c>
      <c r="F306" s="3305" t="s">
        <v>2871</v>
      </c>
      <c r="G306" s="3309"/>
      <c r="H306" s="3307"/>
      <c r="I306" s="3307"/>
      <c r="J306" s="3307"/>
      <c r="K306" s="3307"/>
      <c r="L306" s="3295"/>
      <c r="M306" s="3295"/>
      <c r="N306" s="3295"/>
      <c r="O306" s="3295"/>
      <c r="P306" s="3266"/>
      <c r="Q306" s="3252"/>
    </row>
    <row r="307" spans="1:73">
      <c r="A307" s="3301"/>
      <c r="B307" s="3317"/>
      <c r="C307" s="3273"/>
      <c r="D307" s="3254"/>
      <c r="E307" s="3254" t="s">
        <v>666</v>
      </c>
      <c r="F307" s="3305" t="s">
        <v>2872</v>
      </c>
      <c r="G307" s="3309"/>
      <c r="H307" s="3307"/>
      <c r="I307" s="3307"/>
      <c r="J307" s="3307"/>
      <c r="K307" s="3307"/>
      <c r="L307" s="3295"/>
      <c r="M307" s="3295"/>
      <c r="N307" s="3295"/>
      <c r="O307" s="3295"/>
      <c r="P307" s="3266"/>
      <c r="Q307" s="3252"/>
    </row>
    <row r="308" spans="1:73">
      <c r="A308" s="3301"/>
      <c r="B308" s="3317"/>
      <c r="C308" s="3273"/>
      <c r="D308" s="3254"/>
      <c r="E308" s="3254" t="s">
        <v>667</v>
      </c>
      <c r="F308" s="3305" t="s">
        <v>2873</v>
      </c>
      <c r="G308" s="3309"/>
      <c r="H308" s="3307"/>
      <c r="I308" s="3307"/>
      <c r="J308" s="3307"/>
      <c r="K308" s="3307"/>
      <c r="L308" s="3295"/>
      <c r="M308" s="3295"/>
      <c r="N308" s="3295"/>
      <c r="O308" s="3295"/>
      <c r="P308" s="3266"/>
      <c r="Q308" s="3252"/>
    </row>
    <row r="309" spans="1:73">
      <c r="A309" s="3301"/>
      <c r="B309" s="3317"/>
      <c r="C309" s="3273"/>
      <c r="D309" s="3254"/>
      <c r="E309" s="3254" t="s">
        <v>668</v>
      </c>
      <c r="F309" s="3305" t="s">
        <v>2874</v>
      </c>
      <c r="G309" s="3309"/>
      <c r="H309" s="3307"/>
      <c r="I309" s="3307"/>
      <c r="J309" s="3307"/>
      <c r="K309" s="3307"/>
      <c r="L309" s="3295"/>
      <c r="M309" s="3295"/>
      <c r="N309" s="3295"/>
      <c r="O309" s="3295"/>
      <c r="P309" s="3266"/>
      <c r="Q309" s="3252"/>
    </row>
    <row r="310" spans="1:73">
      <c r="A310" s="3301"/>
      <c r="B310" s="3317"/>
      <c r="C310" s="3273"/>
      <c r="D310" s="3254"/>
      <c r="E310" s="3254" t="s">
        <v>669</v>
      </c>
      <c r="F310" s="3305" t="s">
        <v>2882</v>
      </c>
      <c r="G310" s="3309"/>
      <c r="H310" s="3307"/>
      <c r="I310" s="3307"/>
      <c r="J310" s="3307"/>
      <c r="K310" s="3307"/>
      <c r="L310" s="3295"/>
      <c r="M310" s="3295"/>
      <c r="N310" s="3295"/>
      <c r="O310" s="3295"/>
      <c r="P310" s="3266"/>
      <c r="Q310" s="3252"/>
    </row>
    <row r="311" spans="1:73">
      <c r="A311" s="3301"/>
      <c r="B311" s="3317"/>
      <c r="C311" s="3273"/>
      <c r="D311" s="3254"/>
      <c r="E311" s="3254" t="s">
        <v>2879</v>
      </c>
      <c r="F311" s="3305"/>
      <c r="G311" s="3309"/>
      <c r="H311" s="3307"/>
      <c r="I311" s="3307"/>
      <c r="J311" s="3307"/>
      <c r="K311" s="3307"/>
      <c r="L311" s="3295"/>
      <c r="M311" s="3295"/>
      <c r="N311" s="3295"/>
      <c r="O311" s="3295"/>
      <c r="P311" s="3266"/>
      <c r="Q311" s="3252"/>
    </row>
    <row r="312" spans="1:73">
      <c r="A312" s="3301"/>
      <c r="B312" s="3317"/>
      <c r="C312" s="3273"/>
      <c r="D312" s="3254" t="s">
        <v>193</v>
      </c>
      <c r="E312" s="3254" t="s">
        <v>2883</v>
      </c>
      <c r="F312" s="3305"/>
      <c r="G312" s="3313"/>
      <c r="H312" s="3306"/>
      <c r="I312" s="3306"/>
      <c r="J312" s="3306"/>
      <c r="K312" s="3306"/>
      <c r="L312" s="3306"/>
      <c r="M312" s="3306"/>
      <c r="N312" s="3313"/>
      <c r="O312" s="3306"/>
      <c r="P312" s="3266"/>
      <c r="Q312" s="3252"/>
    </row>
    <row r="313" spans="1:73">
      <c r="A313" s="3301"/>
      <c r="B313" s="3317"/>
      <c r="C313" s="3273"/>
      <c r="D313" s="3254"/>
      <c r="E313" s="3254" t="s">
        <v>647</v>
      </c>
      <c r="F313" s="3305" t="s">
        <v>2884</v>
      </c>
      <c r="G313" s="3309"/>
      <c r="H313" s="3307"/>
      <c r="I313" s="3307"/>
      <c r="J313" s="3307"/>
      <c r="K313" s="3307"/>
      <c r="L313" s="3295"/>
      <c r="M313" s="3307"/>
      <c r="N313" s="3309"/>
      <c r="O313" s="3307"/>
      <c r="P313" s="3266"/>
      <c r="Q313" s="3252"/>
    </row>
    <row r="314" spans="1:73">
      <c r="A314" s="3301"/>
      <c r="B314" s="3317"/>
      <c r="C314" s="3273"/>
      <c r="D314" s="3254"/>
      <c r="E314" s="3254" t="s">
        <v>648</v>
      </c>
      <c r="F314" s="3305" t="s">
        <v>2885</v>
      </c>
      <c r="G314" s="3309"/>
      <c r="H314" s="3307"/>
      <c r="I314" s="3307"/>
      <c r="J314" s="3307"/>
      <c r="K314" s="3316"/>
      <c r="L314" s="3295"/>
      <c r="M314" s="3307"/>
      <c r="N314" s="3309"/>
      <c r="O314" s="3307"/>
      <c r="P314" s="3266"/>
      <c r="Q314" s="3252"/>
    </row>
    <row r="315" spans="1:73" ht="16.5" thickBot="1">
      <c r="A315" s="3326"/>
      <c r="B315" s="3327"/>
      <c r="C315" s="3328"/>
      <c r="D315" s="3329"/>
      <c r="E315" s="3329"/>
      <c r="F315" s="3330"/>
      <c r="G315" s="3331"/>
      <c r="H315" s="3331"/>
      <c r="I315" s="3331"/>
      <c r="J315" s="3331"/>
      <c r="K315" s="3332"/>
      <c r="L315" s="3332"/>
      <c r="M315" s="3332"/>
      <c r="N315" s="3331"/>
      <c r="O315" s="3331"/>
      <c r="P315" s="3333"/>
      <c r="Q315" s="3334"/>
    </row>
    <row r="316" spans="1:73">
      <c r="A316" s="3335"/>
      <c r="B316" s="3336"/>
      <c r="C316" s="3337"/>
      <c r="D316" s="3337"/>
      <c r="E316" s="3337"/>
      <c r="F316" s="3338"/>
      <c r="G316" s="3336"/>
      <c r="H316" s="3336"/>
      <c r="I316" s="3336"/>
      <c r="J316" s="3336"/>
      <c r="K316" s="3336"/>
      <c r="L316" s="3336"/>
      <c r="M316" s="3336"/>
      <c r="N316" s="3336"/>
      <c r="O316" s="3336"/>
    </row>
    <row r="317" spans="1:73" s="349" customFormat="1" ht="12.75">
      <c r="A317" s="3339"/>
      <c r="B317" s="3340"/>
      <c r="C317" s="3212"/>
      <c r="D317" s="3341"/>
      <c r="E317" s="3340"/>
      <c r="F317" s="3342" t="s">
        <v>2946</v>
      </c>
      <c r="G317" s="3343"/>
      <c r="H317" s="3343"/>
      <c r="I317" s="3343"/>
      <c r="J317" s="3343"/>
      <c r="K317" s="3344"/>
      <c r="L317" s="3344"/>
      <c r="M317" s="3344"/>
      <c r="N317" s="3345" t="s">
        <v>2947</v>
      </c>
      <c r="O317" s="3345"/>
      <c r="P317" s="3346"/>
      <c r="Q317" s="3347"/>
      <c r="R317" s="3212"/>
      <c r="S317" s="3212"/>
      <c r="T317" s="3212"/>
      <c r="U317" s="3212"/>
      <c r="V317" s="3212"/>
      <c r="W317" s="3212"/>
      <c r="X317" s="3212"/>
      <c r="Y317" s="3212"/>
      <c r="Z317" s="3212"/>
      <c r="AA317" s="3212"/>
      <c r="AB317" s="3212"/>
      <c r="AC317" s="3212"/>
      <c r="AD317" s="3212"/>
      <c r="AE317" s="3212"/>
      <c r="AF317" s="3212"/>
      <c r="AG317" s="3212"/>
      <c r="AH317" s="3212"/>
      <c r="AI317" s="3212"/>
      <c r="AJ317" s="3212"/>
      <c r="AK317" s="3212"/>
      <c r="AL317" s="3212"/>
      <c r="AM317" s="3212"/>
      <c r="AN317" s="3212"/>
      <c r="AO317" s="3212"/>
      <c r="AP317" s="3212"/>
      <c r="AQ317" s="3212"/>
      <c r="AR317" s="3212"/>
      <c r="AS317" s="3212"/>
      <c r="AT317" s="3212"/>
      <c r="AU317" s="3212"/>
      <c r="AV317" s="3212"/>
      <c r="AW317" s="3212"/>
      <c r="AX317" s="3212"/>
      <c r="AY317" s="3212"/>
      <c r="AZ317" s="3212"/>
      <c r="BA317" s="3212"/>
      <c r="BB317" s="3212"/>
      <c r="BC317" s="3212"/>
      <c r="BD317" s="3212"/>
      <c r="BE317" s="3212"/>
      <c r="BF317" s="3212"/>
      <c r="BG317" s="3212"/>
      <c r="BH317" s="3212"/>
      <c r="BI317" s="3212"/>
      <c r="BJ317" s="3212"/>
      <c r="BK317" s="3212"/>
      <c r="BL317" s="3212"/>
      <c r="BM317" s="3212"/>
      <c r="BN317" s="3212"/>
      <c r="BO317" s="3212"/>
      <c r="BP317" s="3212"/>
      <c r="BQ317" s="3212"/>
      <c r="BR317" s="3212"/>
      <c r="BS317" s="3212"/>
      <c r="BT317" s="3212"/>
      <c r="BU317" s="3212"/>
    </row>
    <row r="318" spans="1:73" s="349" customFormat="1" ht="14.25">
      <c r="A318" s="3339"/>
      <c r="B318" s="3340"/>
      <c r="C318" s="3212"/>
      <c r="D318" s="3340"/>
      <c r="E318" s="3340"/>
      <c r="F318" s="3340"/>
      <c r="G318" s="3343"/>
      <c r="H318" s="3343"/>
      <c r="I318" s="3343"/>
      <c r="J318" s="3343"/>
      <c r="K318" s="3344"/>
      <c r="L318" s="3344"/>
      <c r="M318" s="3344"/>
      <c r="N318" s="3345" t="s">
        <v>2950</v>
      </c>
      <c r="O318" s="3345"/>
      <c r="P318" s="3346"/>
      <c r="Q318" s="3348"/>
      <c r="R318" s="3212"/>
      <c r="S318" s="3212"/>
      <c r="T318" s="3212"/>
      <c r="U318" s="3212"/>
      <c r="V318" s="3212"/>
      <c r="W318" s="3212"/>
      <c r="X318" s="3212"/>
      <c r="Y318" s="3212"/>
      <c r="Z318" s="3212"/>
      <c r="AA318" s="3212"/>
      <c r="AB318" s="3212"/>
      <c r="AC318" s="3212"/>
      <c r="AD318" s="3212"/>
      <c r="AE318" s="3212"/>
      <c r="AF318" s="3212"/>
      <c r="AG318" s="3212"/>
      <c r="AH318" s="3212"/>
      <c r="AI318" s="3212"/>
      <c r="AJ318" s="3212"/>
      <c r="AK318" s="3212"/>
      <c r="AL318" s="3212"/>
      <c r="AM318" s="3212"/>
      <c r="AN318" s="3212"/>
      <c r="AO318" s="3212"/>
      <c r="AP318" s="3212"/>
      <c r="AQ318" s="3212"/>
      <c r="AR318" s="3212"/>
      <c r="AS318" s="3212"/>
      <c r="AT318" s="3212"/>
      <c r="AU318" s="3212"/>
      <c r="AV318" s="3212"/>
      <c r="AW318" s="3212"/>
      <c r="AX318" s="3212"/>
      <c r="AY318" s="3212"/>
      <c r="AZ318" s="3212"/>
      <c r="BA318" s="3212"/>
      <c r="BB318" s="3212"/>
      <c r="BC318" s="3212"/>
      <c r="BD318" s="3212"/>
      <c r="BE318" s="3212"/>
      <c r="BF318" s="3212"/>
      <c r="BG318" s="3212"/>
      <c r="BH318" s="3212"/>
      <c r="BI318" s="3212"/>
      <c r="BJ318" s="3212"/>
      <c r="BK318" s="3212"/>
      <c r="BL318" s="3212"/>
      <c r="BM318" s="3212"/>
      <c r="BN318" s="3212"/>
      <c r="BO318" s="3212"/>
      <c r="BP318" s="3212"/>
      <c r="BQ318" s="3212"/>
      <c r="BR318" s="3212"/>
      <c r="BS318" s="3212"/>
      <c r="BT318" s="3212"/>
      <c r="BU318" s="3212"/>
    </row>
    <row r="319" spans="1:73" s="349" customFormat="1" ht="14.25">
      <c r="A319" s="3339"/>
      <c r="B319" s="3349"/>
      <c r="C319" s="3212"/>
      <c r="D319" s="3350"/>
      <c r="E319" s="3340"/>
      <c r="F319" s="3351"/>
      <c r="G319" s="3352"/>
      <c r="H319" s="3352"/>
      <c r="I319" s="3352"/>
      <c r="J319" s="3352"/>
      <c r="K319" s="3344"/>
      <c r="L319" s="3344"/>
      <c r="M319" s="3344"/>
      <c r="N319" s="3345" t="s">
        <v>2353</v>
      </c>
      <c r="O319" s="3345"/>
      <c r="P319" s="3346"/>
      <c r="Q319" s="3348"/>
      <c r="R319" s="3212"/>
      <c r="S319" s="3212"/>
      <c r="T319" s="3212"/>
      <c r="U319" s="3212"/>
      <c r="V319" s="3212"/>
      <c r="W319" s="3212"/>
      <c r="X319" s="3212"/>
      <c r="Y319" s="3212"/>
      <c r="Z319" s="3212"/>
      <c r="AA319" s="3212"/>
      <c r="AB319" s="3212"/>
      <c r="AC319" s="3212"/>
      <c r="AD319" s="3212"/>
      <c r="AE319" s="3212"/>
      <c r="AF319" s="3212"/>
      <c r="AG319" s="3212"/>
      <c r="AH319" s="3212"/>
      <c r="AI319" s="3212"/>
      <c r="AJ319" s="3212"/>
      <c r="AK319" s="3212"/>
      <c r="AL319" s="3212"/>
      <c r="AM319" s="3212"/>
      <c r="AN319" s="3212"/>
      <c r="AO319" s="3212"/>
      <c r="AP319" s="3212"/>
      <c r="AQ319" s="3212"/>
      <c r="AR319" s="3212"/>
      <c r="AS319" s="3212"/>
      <c r="AT319" s="3212"/>
      <c r="AU319" s="3212"/>
      <c r="AV319" s="3212"/>
      <c r="AW319" s="3212"/>
      <c r="AX319" s="3212"/>
      <c r="AY319" s="3212"/>
      <c r="AZ319" s="3212"/>
      <c r="BA319" s="3212"/>
      <c r="BB319" s="3212"/>
      <c r="BC319" s="3212"/>
      <c r="BD319" s="3212"/>
      <c r="BE319" s="3212"/>
      <c r="BF319" s="3212"/>
      <c r="BG319" s="3212"/>
      <c r="BH319" s="3212"/>
      <c r="BI319" s="3212"/>
      <c r="BJ319" s="3212"/>
      <c r="BK319" s="3212"/>
      <c r="BL319" s="3212"/>
      <c r="BM319" s="3212"/>
      <c r="BN319" s="3212"/>
      <c r="BO319" s="3212"/>
      <c r="BP319" s="3212"/>
      <c r="BQ319" s="3212"/>
      <c r="BR319" s="3212"/>
      <c r="BS319" s="3212"/>
      <c r="BT319" s="3212"/>
      <c r="BU319" s="3212"/>
    </row>
    <row r="320" spans="1:73" s="349" customFormat="1" ht="12.75">
      <c r="A320" s="3339"/>
      <c r="B320" s="3212"/>
      <c r="C320" s="3212"/>
      <c r="D320" s="3339"/>
      <c r="E320" s="3212"/>
      <c r="F320" s="3212"/>
      <c r="G320" s="3353"/>
      <c r="H320" s="3353"/>
      <c r="I320" s="3353"/>
      <c r="J320" s="3353"/>
      <c r="K320" s="3353"/>
      <c r="L320" s="3353"/>
      <c r="M320" s="3354"/>
      <c r="N320" s="3680"/>
      <c r="O320" s="3680"/>
      <c r="P320" s="3680"/>
      <c r="Q320" s="3680"/>
      <c r="R320" s="3212"/>
      <c r="S320" s="3212"/>
      <c r="T320" s="3212"/>
      <c r="U320" s="3212"/>
      <c r="V320" s="3212"/>
      <c r="W320" s="3212"/>
      <c r="X320" s="3212"/>
      <c r="Y320" s="3212"/>
      <c r="Z320" s="3212"/>
      <c r="AA320" s="3212"/>
      <c r="AB320" s="3212"/>
      <c r="AC320" s="3212"/>
      <c r="AD320" s="3212"/>
      <c r="AE320" s="3212"/>
      <c r="AF320" s="3212"/>
      <c r="AG320" s="3212"/>
      <c r="AH320" s="3212"/>
      <c r="AI320" s="3212"/>
      <c r="AJ320" s="3212"/>
      <c r="AK320" s="3212"/>
      <c r="AL320" s="3212"/>
      <c r="AM320" s="3212"/>
      <c r="AN320" s="3212"/>
      <c r="AO320" s="3212"/>
      <c r="AP320" s="3212"/>
      <c r="AQ320" s="3212"/>
      <c r="AR320" s="3212"/>
      <c r="AS320" s="3212"/>
      <c r="AT320" s="3212"/>
      <c r="AU320" s="3212"/>
      <c r="AV320" s="3212"/>
      <c r="AW320" s="3212"/>
      <c r="AX320" s="3212"/>
      <c r="AY320" s="3212"/>
      <c r="AZ320" s="3212"/>
      <c r="BA320" s="3212"/>
      <c r="BB320" s="3212"/>
      <c r="BC320" s="3212"/>
      <c r="BD320" s="3212"/>
      <c r="BE320" s="3212"/>
      <c r="BF320" s="3212"/>
      <c r="BG320" s="3212"/>
      <c r="BH320" s="3212"/>
      <c r="BI320" s="3212"/>
      <c r="BJ320" s="3212"/>
      <c r="BK320" s="3212"/>
      <c r="BL320" s="3212"/>
      <c r="BM320" s="3212"/>
      <c r="BN320" s="3212"/>
      <c r="BO320" s="3212"/>
      <c r="BP320" s="3212"/>
      <c r="BQ320" s="3212"/>
      <c r="BR320" s="3212"/>
      <c r="BS320" s="3212"/>
      <c r="BT320" s="3212"/>
      <c r="BU320" s="3212"/>
    </row>
    <row r="321" spans="1:73" s="349" customFormat="1" ht="14.25">
      <c r="A321" s="3339"/>
      <c r="B321" s="3212"/>
      <c r="C321" s="3212"/>
      <c r="D321" s="3339"/>
      <c r="E321" s="3212"/>
      <c r="F321" s="3212"/>
      <c r="G321" s="3353"/>
      <c r="H321" s="3353"/>
      <c r="I321" s="3353"/>
      <c r="J321" s="3353"/>
      <c r="K321" s="3353"/>
      <c r="L321" s="3353"/>
      <c r="M321" s="3354"/>
      <c r="N321" s="3355"/>
      <c r="O321" s="3355"/>
      <c r="P321" s="3346"/>
      <c r="Q321" s="3348"/>
      <c r="R321" s="3212"/>
      <c r="S321" s="3212"/>
      <c r="T321" s="3212"/>
      <c r="U321" s="3212"/>
      <c r="V321" s="3212"/>
      <c r="W321" s="3212"/>
      <c r="X321" s="3212"/>
      <c r="Y321" s="3212"/>
      <c r="Z321" s="3212"/>
      <c r="AA321" s="3212"/>
      <c r="AB321" s="3212"/>
      <c r="AC321" s="3212"/>
      <c r="AD321" s="3212"/>
      <c r="AE321" s="3212"/>
      <c r="AF321" s="3212"/>
      <c r="AG321" s="3212"/>
      <c r="AH321" s="3212"/>
      <c r="AI321" s="3212"/>
      <c r="AJ321" s="3212"/>
      <c r="AK321" s="3212"/>
      <c r="AL321" s="3212"/>
      <c r="AM321" s="3212"/>
      <c r="AN321" s="3212"/>
      <c r="AO321" s="3212"/>
      <c r="AP321" s="3212"/>
      <c r="AQ321" s="3212"/>
      <c r="AR321" s="3212"/>
      <c r="AS321" s="3212"/>
      <c r="AT321" s="3212"/>
      <c r="AU321" s="3212"/>
      <c r="AV321" s="3212"/>
      <c r="AW321" s="3212"/>
      <c r="AX321" s="3212"/>
      <c r="AY321" s="3212"/>
      <c r="AZ321" s="3212"/>
      <c r="BA321" s="3212"/>
      <c r="BB321" s="3212"/>
      <c r="BC321" s="3212"/>
      <c r="BD321" s="3212"/>
      <c r="BE321" s="3212"/>
      <c r="BF321" s="3212"/>
      <c r="BG321" s="3212"/>
      <c r="BH321" s="3212"/>
      <c r="BI321" s="3212"/>
      <c r="BJ321" s="3212"/>
      <c r="BK321" s="3212"/>
      <c r="BL321" s="3212"/>
      <c r="BM321" s="3212"/>
      <c r="BN321" s="3212"/>
      <c r="BO321" s="3212"/>
      <c r="BP321" s="3212"/>
      <c r="BQ321" s="3212"/>
      <c r="BR321" s="3212"/>
      <c r="BS321" s="3212"/>
      <c r="BT321" s="3212"/>
      <c r="BU321" s="3212"/>
    </row>
    <row r="322" spans="1:73" s="349" customFormat="1" ht="14.25">
      <c r="A322" s="3339"/>
      <c r="B322" s="3339"/>
      <c r="C322" s="3339"/>
      <c r="D322" s="3339"/>
      <c r="E322" s="3339"/>
      <c r="F322" s="3339"/>
      <c r="G322" s="3354"/>
      <c r="H322" s="3354"/>
      <c r="I322" s="3354"/>
      <c r="J322" s="3354"/>
      <c r="K322" s="3354"/>
      <c r="L322" s="3354"/>
      <c r="M322" s="3354"/>
      <c r="N322" s="3356"/>
      <c r="O322" s="3356"/>
      <c r="P322" s="3357"/>
      <c r="Q322" s="3348"/>
      <c r="R322" s="3212"/>
      <c r="S322" s="3212"/>
      <c r="T322" s="3212"/>
      <c r="U322" s="3212"/>
      <c r="V322" s="3212"/>
      <c r="W322" s="3212"/>
      <c r="X322" s="3212"/>
      <c r="Y322" s="3212"/>
      <c r="Z322" s="3212"/>
      <c r="AA322" s="3212"/>
      <c r="AB322" s="3212"/>
      <c r="AC322" s="3212"/>
      <c r="AD322" s="3212"/>
      <c r="AE322" s="3212"/>
      <c r="AF322" s="3212"/>
      <c r="AG322" s="3212"/>
      <c r="AH322" s="3212"/>
      <c r="AI322" s="3212"/>
      <c r="AJ322" s="3212"/>
      <c r="AK322" s="3212"/>
      <c r="AL322" s="3212"/>
      <c r="AM322" s="3212"/>
      <c r="AN322" s="3212"/>
      <c r="AO322" s="3212"/>
      <c r="AP322" s="3212"/>
      <c r="AQ322" s="3212"/>
      <c r="AR322" s="3212"/>
      <c r="AS322" s="3212"/>
      <c r="AT322" s="3212"/>
      <c r="AU322" s="3212"/>
      <c r="AV322" s="3212"/>
      <c r="AW322" s="3212"/>
      <c r="AX322" s="3212"/>
      <c r="AY322" s="3212"/>
      <c r="AZ322" s="3212"/>
      <c r="BA322" s="3212"/>
      <c r="BB322" s="3212"/>
      <c r="BC322" s="3212"/>
      <c r="BD322" s="3212"/>
      <c r="BE322" s="3212"/>
      <c r="BF322" s="3212"/>
      <c r="BG322" s="3212"/>
      <c r="BH322" s="3212"/>
      <c r="BI322" s="3212"/>
      <c r="BJ322" s="3212"/>
      <c r="BK322" s="3212"/>
      <c r="BL322" s="3212"/>
      <c r="BM322" s="3212"/>
      <c r="BN322" s="3212"/>
      <c r="BO322" s="3212"/>
      <c r="BP322" s="3212"/>
      <c r="BQ322" s="3212"/>
      <c r="BR322" s="3212"/>
      <c r="BS322" s="3212"/>
      <c r="BT322" s="3212"/>
      <c r="BU322" s="3212"/>
    </row>
    <row r="323" spans="1:73" s="349" customFormat="1" ht="14.25">
      <c r="A323" s="3340"/>
      <c r="B323" s="3212"/>
      <c r="C323" s="3212"/>
      <c r="D323" s="3212"/>
      <c r="E323" s="3212"/>
      <c r="F323" s="3212"/>
      <c r="G323" s="3353"/>
      <c r="H323" s="3353"/>
      <c r="I323" s="3353"/>
      <c r="J323" s="3353"/>
      <c r="K323" s="3353"/>
      <c r="L323" s="3353"/>
      <c r="M323" s="3344"/>
      <c r="N323" s="3358" t="s">
        <v>2948</v>
      </c>
      <c r="O323" s="3356"/>
      <c r="P323" s="3357"/>
      <c r="Q323" s="3348"/>
      <c r="R323" s="3212"/>
      <c r="S323" s="3212"/>
      <c r="T323" s="3212"/>
      <c r="U323" s="3212"/>
      <c r="V323" s="3212"/>
      <c r="W323" s="3212"/>
      <c r="X323" s="3212"/>
      <c r="Y323" s="3212"/>
      <c r="Z323" s="3212"/>
      <c r="AA323" s="3212"/>
      <c r="AB323" s="3212"/>
      <c r="AC323" s="3212"/>
      <c r="AD323" s="3212"/>
      <c r="AE323" s="3212"/>
      <c r="AF323" s="3212"/>
      <c r="AG323" s="3212"/>
      <c r="AH323" s="3212"/>
      <c r="AI323" s="3212"/>
      <c r="AJ323" s="3212"/>
      <c r="AK323" s="3212"/>
      <c r="AL323" s="3212"/>
      <c r="AM323" s="3212"/>
      <c r="AN323" s="3212"/>
      <c r="AO323" s="3212"/>
      <c r="AP323" s="3212"/>
      <c r="AQ323" s="3212"/>
      <c r="AR323" s="3212"/>
      <c r="AS323" s="3212"/>
      <c r="AT323" s="3212"/>
      <c r="AU323" s="3212"/>
      <c r="AV323" s="3212"/>
      <c r="AW323" s="3212"/>
      <c r="AX323" s="3212"/>
      <c r="AY323" s="3212"/>
      <c r="AZ323" s="3212"/>
      <c r="BA323" s="3212"/>
      <c r="BB323" s="3212"/>
      <c r="BC323" s="3212"/>
      <c r="BD323" s="3212"/>
      <c r="BE323" s="3212"/>
      <c r="BF323" s="3212"/>
      <c r="BG323" s="3212"/>
      <c r="BH323" s="3212"/>
      <c r="BI323" s="3212"/>
      <c r="BJ323" s="3212"/>
      <c r="BK323" s="3212"/>
      <c r="BL323" s="3212"/>
      <c r="BM323" s="3212"/>
      <c r="BN323" s="3212"/>
      <c r="BO323" s="3212"/>
      <c r="BP323" s="3212"/>
      <c r="BQ323" s="3212"/>
      <c r="BR323" s="3212"/>
      <c r="BS323" s="3212"/>
      <c r="BT323" s="3212"/>
      <c r="BU323" s="3212"/>
    </row>
    <row r="324" spans="1:73" s="349" customFormat="1" ht="14.25">
      <c r="A324" s="3340"/>
      <c r="B324" s="3212"/>
      <c r="C324" s="3212"/>
      <c r="D324" s="3212"/>
      <c r="E324" s="3212"/>
      <c r="F324" s="3212"/>
      <c r="G324" s="3353"/>
      <c r="H324" s="3353"/>
      <c r="I324" s="3353"/>
      <c r="J324" s="3353"/>
      <c r="K324" s="3353"/>
      <c r="L324" s="3353"/>
      <c r="M324" s="3344"/>
      <c r="N324" s="3356" t="s">
        <v>2949</v>
      </c>
      <c r="O324" s="3356"/>
      <c r="P324" s="3357"/>
      <c r="Q324" s="3348"/>
      <c r="R324" s="3212"/>
      <c r="S324" s="3212"/>
      <c r="T324" s="3212"/>
      <c r="U324" s="3212"/>
      <c r="V324" s="3212"/>
      <c r="W324" s="3212"/>
      <c r="X324" s="3212"/>
      <c r="Y324" s="3212"/>
      <c r="Z324" s="3212"/>
      <c r="AA324" s="3212"/>
      <c r="AB324" s="3212"/>
      <c r="AC324" s="3212"/>
      <c r="AD324" s="3212"/>
      <c r="AE324" s="3212"/>
      <c r="AF324" s="3212"/>
      <c r="AG324" s="3212"/>
      <c r="AH324" s="3212"/>
      <c r="AI324" s="3212"/>
      <c r="AJ324" s="3212"/>
      <c r="AK324" s="3212"/>
      <c r="AL324" s="3212"/>
      <c r="AM324" s="3212"/>
      <c r="AN324" s="3212"/>
      <c r="AO324" s="3212"/>
      <c r="AP324" s="3212"/>
      <c r="AQ324" s="3212"/>
      <c r="AR324" s="3212"/>
      <c r="AS324" s="3212"/>
      <c r="AT324" s="3212"/>
      <c r="AU324" s="3212"/>
      <c r="AV324" s="3212"/>
      <c r="AW324" s="3212"/>
      <c r="AX324" s="3212"/>
      <c r="AY324" s="3212"/>
      <c r="AZ324" s="3212"/>
      <c r="BA324" s="3212"/>
      <c r="BB324" s="3212"/>
      <c r="BC324" s="3212"/>
      <c r="BD324" s="3212"/>
      <c r="BE324" s="3212"/>
      <c r="BF324" s="3212"/>
      <c r="BG324" s="3212"/>
      <c r="BH324" s="3212"/>
      <c r="BI324" s="3212"/>
      <c r="BJ324" s="3212"/>
      <c r="BK324" s="3212"/>
      <c r="BL324" s="3212"/>
      <c r="BM324" s="3212"/>
      <c r="BN324" s="3212"/>
      <c r="BO324" s="3212"/>
      <c r="BP324" s="3212"/>
      <c r="BQ324" s="3212"/>
      <c r="BR324" s="3212"/>
      <c r="BS324" s="3212"/>
      <c r="BT324" s="3212"/>
      <c r="BU324" s="3212"/>
    </row>
    <row r="325" spans="1:73">
      <c r="A325" s="3359"/>
      <c r="B325" s="3336"/>
      <c r="C325" s="3337"/>
      <c r="D325" s="3337"/>
      <c r="E325" s="3337"/>
      <c r="F325" s="3338"/>
      <c r="G325" s="3336"/>
      <c r="H325" s="3336"/>
      <c r="I325" s="3336"/>
      <c r="J325" s="3336"/>
      <c r="M325" s="3336"/>
      <c r="N325" s="3336"/>
      <c r="Q325" s="3360"/>
    </row>
    <row r="326" spans="1:73">
      <c r="A326" s="3359"/>
      <c r="N326" s="3363"/>
      <c r="O326" s="3364"/>
      <c r="P326" s="3364"/>
      <c r="Q326" s="3364"/>
    </row>
    <row r="327" spans="1:73">
      <c r="A327" s="3359"/>
      <c r="B327" s="3365"/>
      <c r="N327" s="3363"/>
      <c r="O327" s="3360"/>
      <c r="P327" s="3360"/>
      <c r="Q327" s="3360"/>
    </row>
    <row r="328" spans="1:73">
      <c r="A328" s="3359"/>
      <c r="B328" s="3365"/>
      <c r="L328" s="3363"/>
      <c r="M328" s="3363"/>
      <c r="N328" s="3363"/>
      <c r="O328" s="3363"/>
      <c r="P328" s="3336"/>
    </row>
    <row r="329" spans="1:73">
      <c r="A329" s="3365"/>
    </row>
    <row r="330" spans="1:73">
      <c r="A330" s="3336"/>
    </row>
    <row r="331" spans="1:73">
      <c r="A331" s="3336"/>
    </row>
    <row r="332" spans="1:73">
      <c r="A332" s="3336"/>
    </row>
    <row r="333" spans="1:73">
      <c r="A333" s="3336"/>
    </row>
    <row r="334" spans="1:73">
      <c r="A334" s="3336"/>
    </row>
    <row r="336" spans="1:73">
      <c r="A336" s="3365"/>
    </row>
    <row r="337" spans="1:1">
      <c r="A337" s="3363"/>
    </row>
  </sheetData>
  <mergeCells count="26">
    <mergeCell ref="N320:Q320"/>
    <mergeCell ref="A1:Q1"/>
    <mergeCell ref="A2:Q2"/>
    <mergeCell ref="J8:J9"/>
    <mergeCell ref="K8:N8"/>
    <mergeCell ref="O8:O9"/>
    <mergeCell ref="P8:P9"/>
    <mergeCell ref="Q8:Q9"/>
    <mergeCell ref="A8:A9"/>
    <mergeCell ref="B8:F9"/>
    <mergeCell ref="G8:G9"/>
    <mergeCell ref="H8:H9"/>
    <mergeCell ref="I8:I9"/>
    <mergeCell ref="A3:P3"/>
    <mergeCell ref="A4:E4"/>
    <mergeCell ref="A5:E5"/>
    <mergeCell ref="M303:M304"/>
    <mergeCell ref="N303:N304"/>
    <mergeCell ref="O303:O304"/>
    <mergeCell ref="P303:P304"/>
    <mergeCell ref="Q303:Q304"/>
    <mergeCell ref="C11:F11"/>
    <mergeCell ref="G303:G304"/>
    <mergeCell ref="K303:K304"/>
    <mergeCell ref="L303:L304"/>
    <mergeCell ref="B10:F10"/>
  </mergeCells>
  <printOptions horizontalCentered="1"/>
  <pageMargins left="0.31496062992125984" right="0.31496062992125984" top="0.74803149606299213" bottom="0.74803149606299213" header="0.31496062992125984" footer="0.31496062992125984"/>
  <pageSetup paperSize="14" scale="75" orientation="landscape" horizontalDpi="4294967293" verticalDpi="4294967293"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T406"/>
  <sheetViews>
    <sheetView view="pageBreakPreview" topLeftCell="A8" zoomScale="90" zoomScaleNormal="90" zoomScaleSheetLayoutView="90" workbookViewId="0">
      <pane ySplit="1185" topLeftCell="A76" activePane="bottomLeft"/>
      <selection activeCell="G10" sqref="G10:Q10"/>
      <selection pane="bottomLeft" activeCell="G97" sqref="G97"/>
    </sheetView>
  </sheetViews>
  <sheetFormatPr defaultRowHeight="12.75"/>
  <cols>
    <col min="1" max="1" width="3.28515625" style="349" customWidth="1"/>
    <col min="2" max="2" width="4.28515625" style="1447" customWidth="1"/>
    <col min="3" max="4" width="3.28515625" style="349" customWidth="1"/>
    <col min="5" max="5" width="5.85546875" style="349" customWidth="1"/>
    <col min="6" max="6" width="55.7109375" style="349" customWidth="1"/>
    <col min="7" max="7" width="12.85546875" style="349" customWidth="1"/>
    <col min="8" max="16" width="12.7109375" style="541" customWidth="1"/>
    <col min="17" max="18" width="10.42578125" style="349" customWidth="1"/>
    <col min="19" max="19" width="9.140625" style="349"/>
    <col min="20" max="20" width="11.5703125" style="349" bestFit="1" customWidth="1"/>
    <col min="21" max="16384" width="9.140625" style="349"/>
  </cols>
  <sheetData>
    <row r="1" spans="1:18">
      <c r="A1" s="3468" t="s">
        <v>0</v>
      </c>
      <c r="B1" s="3468"/>
      <c r="C1" s="3468"/>
      <c r="D1" s="3468"/>
      <c r="E1" s="3468"/>
      <c r="F1" s="3468"/>
      <c r="G1" s="3468"/>
      <c r="H1" s="3468"/>
      <c r="I1" s="3468"/>
      <c r="J1" s="3468"/>
      <c r="K1" s="3468"/>
      <c r="L1" s="3468"/>
      <c r="M1" s="3468"/>
      <c r="N1" s="3468"/>
      <c r="O1" s="3468"/>
      <c r="P1" s="3468"/>
      <c r="Q1" s="3468"/>
      <c r="R1" s="3468"/>
    </row>
    <row r="2" spans="1:18">
      <c r="A2" s="3469" t="s">
        <v>2952</v>
      </c>
      <c r="B2" s="3469"/>
      <c r="C2" s="3469"/>
      <c r="D2" s="3469"/>
      <c r="E2" s="3469"/>
      <c r="F2" s="3469"/>
      <c r="G2" s="3469"/>
      <c r="H2" s="3469"/>
      <c r="I2" s="3469"/>
      <c r="J2" s="3469"/>
      <c r="K2" s="3469"/>
      <c r="L2" s="3469"/>
      <c r="M2" s="3469"/>
      <c r="N2" s="3469"/>
      <c r="O2" s="3469"/>
      <c r="P2" s="3469"/>
      <c r="Q2" s="3469"/>
      <c r="R2" s="3469"/>
    </row>
    <row r="3" spans="1:18">
      <c r="A3" s="3468"/>
      <c r="B3" s="3468"/>
      <c r="C3" s="3468"/>
      <c r="D3" s="3468"/>
      <c r="E3" s="3468"/>
      <c r="F3" s="3468"/>
      <c r="G3" s="3468"/>
      <c r="H3" s="3468"/>
      <c r="I3" s="3468"/>
      <c r="J3" s="3468"/>
      <c r="K3" s="3468"/>
      <c r="L3" s="3468"/>
      <c r="M3" s="3468"/>
      <c r="N3" s="3468"/>
      <c r="O3" s="3468"/>
      <c r="P3" s="3468"/>
      <c r="Q3" s="3468"/>
      <c r="R3" s="1226"/>
    </row>
    <row r="4" spans="1:18">
      <c r="A4" s="3474" t="s">
        <v>1</v>
      </c>
      <c r="B4" s="3474"/>
      <c r="C4" s="3474"/>
      <c r="D4" s="3474"/>
      <c r="E4" s="3474"/>
      <c r="F4" s="703" t="s">
        <v>2</v>
      </c>
      <c r="G4" s="2766"/>
      <c r="H4" s="535"/>
      <c r="I4" s="535"/>
      <c r="J4" s="535"/>
      <c r="K4" s="535"/>
      <c r="L4" s="535"/>
      <c r="M4" s="535"/>
      <c r="N4" s="535"/>
      <c r="O4" s="535"/>
      <c r="P4" s="535"/>
      <c r="Q4" s="702"/>
      <c r="R4" s="1226"/>
    </row>
    <row r="5" spans="1:18">
      <c r="A5" s="3474" t="s">
        <v>3</v>
      </c>
      <c r="B5" s="3474"/>
      <c r="C5" s="3474"/>
      <c r="D5" s="3474"/>
      <c r="E5" s="3474"/>
      <c r="F5" s="703" t="s">
        <v>4</v>
      </c>
      <c r="G5" s="2766"/>
      <c r="H5" s="535"/>
      <c r="I5" s="535"/>
      <c r="J5" s="535"/>
      <c r="K5" s="535"/>
      <c r="L5" s="535"/>
      <c r="M5" s="535"/>
      <c r="N5" s="535"/>
      <c r="O5" s="535"/>
      <c r="P5" s="535"/>
      <c r="Q5" s="702"/>
      <c r="R5" s="1226"/>
    </row>
    <row r="6" spans="1:18">
      <c r="A6" s="703" t="s">
        <v>5</v>
      </c>
      <c r="B6" s="1189"/>
      <c r="C6" s="703"/>
      <c r="D6" s="703"/>
      <c r="E6" s="703"/>
      <c r="F6" s="703" t="s">
        <v>2951</v>
      </c>
      <c r="G6" s="2766"/>
      <c r="H6" s="535"/>
      <c r="I6" s="535"/>
      <c r="J6" s="535"/>
      <c r="K6" s="535"/>
      <c r="L6" s="535"/>
      <c r="M6" s="535"/>
      <c r="N6" s="535"/>
      <c r="O6" s="535"/>
      <c r="P6" s="535"/>
      <c r="Q6" s="702"/>
      <c r="R6" s="1226"/>
    </row>
    <row r="7" spans="1:18" ht="13.5" thickBot="1">
      <c r="A7" s="702"/>
      <c r="B7" s="1189"/>
      <c r="C7" s="702"/>
      <c r="D7" s="702"/>
      <c r="E7" s="702"/>
      <c r="F7" s="702"/>
      <c r="G7" s="2764"/>
      <c r="H7" s="535"/>
      <c r="I7" s="535"/>
      <c r="J7" s="535"/>
      <c r="K7" s="535"/>
      <c r="L7" s="535"/>
      <c r="M7" s="535"/>
      <c r="N7" s="535"/>
      <c r="O7" s="535"/>
      <c r="P7" s="535"/>
      <c r="Q7" s="702"/>
      <c r="R7" s="348"/>
    </row>
    <row r="8" spans="1:18" ht="20.100000000000001" customHeight="1" thickBot="1">
      <c r="A8" s="3487" t="s">
        <v>6</v>
      </c>
      <c r="B8" s="3488" t="s">
        <v>7</v>
      </c>
      <c r="C8" s="3488"/>
      <c r="D8" s="3488"/>
      <c r="E8" s="3488"/>
      <c r="F8" s="3488"/>
      <c r="G8" s="3553" t="s">
        <v>8</v>
      </c>
      <c r="H8" s="3475" t="s">
        <v>2943</v>
      </c>
      <c r="I8" s="3470" t="s">
        <v>2954</v>
      </c>
      <c r="J8" s="3470" t="s">
        <v>2955</v>
      </c>
      <c r="K8" s="3470" t="s">
        <v>2956</v>
      </c>
      <c r="L8" s="3477" t="s">
        <v>2944</v>
      </c>
      <c r="M8" s="3477"/>
      <c r="N8" s="3477"/>
      <c r="O8" s="3478"/>
      <c r="P8" s="3480" t="s">
        <v>2945</v>
      </c>
      <c r="Q8" s="3479" t="s">
        <v>8</v>
      </c>
      <c r="R8" s="3472" t="s">
        <v>723</v>
      </c>
    </row>
    <row r="9" spans="1:18" ht="20.100000000000001" customHeight="1">
      <c r="A9" s="3487"/>
      <c r="B9" s="3488"/>
      <c r="C9" s="3488"/>
      <c r="D9" s="3488"/>
      <c r="E9" s="3488"/>
      <c r="F9" s="3488"/>
      <c r="G9" s="3554"/>
      <c r="H9" s="3476"/>
      <c r="I9" s="3471"/>
      <c r="J9" s="3471"/>
      <c r="K9" s="3471"/>
      <c r="L9" s="1193" t="s">
        <v>2716</v>
      </c>
      <c r="M9" s="536" t="s">
        <v>2717</v>
      </c>
      <c r="N9" s="536" t="s">
        <v>2718</v>
      </c>
      <c r="O9" s="537" t="s">
        <v>2719</v>
      </c>
      <c r="P9" s="3481"/>
      <c r="Q9" s="3479"/>
      <c r="R9" s="3473"/>
    </row>
    <row r="10" spans="1:18" ht="13.5" thickBot="1">
      <c r="A10" s="350">
        <v>1</v>
      </c>
      <c r="B10" s="3483">
        <v>2</v>
      </c>
      <c r="C10" s="3484"/>
      <c r="D10" s="3484"/>
      <c r="E10" s="3484"/>
      <c r="F10" s="3485"/>
      <c r="G10" s="1227">
        <v>3</v>
      </c>
      <c r="H10" s="1227">
        <v>4</v>
      </c>
      <c r="I10" s="1227">
        <v>5</v>
      </c>
      <c r="J10" s="1227">
        <v>6</v>
      </c>
      <c r="K10" s="351">
        <v>7</v>
      </c>
      <c r="L10" s="351">
        <v>8</v>
      </c>
      <c r="M10" s="351">
        <v>9</v>
      </c>
      <c r="N10" s="351">
        <v>10</v>
      </c>
      <c r="O10" s="351">
        <v>11</v>
      </c>
      <c r="P10" s="2761">
        <v>12</v>
      </c>
      <c r="Q10" s="352">
        <v>13</v>
      </c>
      <c r="R10" s="352">
        <v>13</v>
      </c>
    </row>
    <row r="11" spans="1:18">
      <c r="A11" s="353"/>
      <c r="B11" s="354" t="s">
        <v>2964</v>
      </c>
      <c r="C11" s="2819"/>
      <c r="D11" s="355"/>
      <c r="E11" s="355"/>
      <c r="F11" s="355"/>
      <c r="G11" s="2904"/>
      <c r="H11" s="1194"/>
      <c r="I11" s="1195"/>
      <c r="J11" s="1195"/>
      <c r="K11" s="1195"/>
      <c r="L11" s="1196"/>
      <c r="M11" s="1196"/>
      <c r="N11" s="1196"/>
      <c r="O11" s="1196"/>
      <c r="P11" s="1196"/>
      <c r="Q11" s="1197"/>
      <c r="R11" s="1198"/>
    </row>
    <row r="12" spans="1:18" s="2833" customFormat="1" ht="12">
      <c r="A12" s="2824"/>
      <c r="B12" s="2825" t="s">
        <v>3003</v>
      </c>
      <c r="C12" s="2826"/>
      <c r="D12" s="2835"/>
      <c r="E12" s="2835"/>
      <c r="F12" s="2835"/>
      <c r="G12" s="2902"/>
      <c r="H12" s="2868"/>
      <c r="I12" s="2841"/>
      <c r="J12" s="2841"/>
      <c r="K12" s="2829"/>
      <c r="L12" s="2830"/>
      <c r="M12" s="2830"/>
      <c r="N12" s="2830"/>
      <c r="O12" s="2830"/>
      <c r="P12" s="2830"/>
      <c r="Q12" s="2831"/>
      <c r="R12" s="2832"/>
    </row>
    <row r="13" spans="1:18" s="2833" customFormat="1" ht="15" customHeight="1">
      <c r="A13" s="2824"/>
      <c r="B13" s="2825"/>
      <c r="C13" s="3714" t="s">
        <v>3110</v>
      </c>
      <c r="D13" s="3714"/>
      <c r="E13" s="3714"/>
      <c r="F13" s="3714"/>
      <c r="G13" s="2856" t="s">
        <v>3018</v>
      </c>
      <c r="H13" s="2869">
        <v>69.59</v>
      </c>
      <c r="I13" s="2856">
        <v>69.83</v>
      </c>
      <c r="J13" s="2856">
        <v>70</v>
      </c>
      <c r="K13" s="2855"/>
      <c r="L13" s="2830"/>
      <c r="M13" s="2830"/>
      <c r="N13" s="2830"/>
      <c r="O13" s="2830"/>
      <c r="P13" s="2830"/>
      <c r="Q13" s="2831"/>
      <c r="R13" s="2832"/>
    </row>
    <row r="14" spans="1:18" s="2833" customFormat="1" ht="15" customHeight="1">
      <c r="A14" s="2824"/>
      <c r="B14" s="2825"/>
      <c r="C14" s="3714" t="s">
        <v>3111</v>
      </c>
      <c r="D14" s="3714"/>
      <c r="E14" s="3714"/>
      <c r="F14" s="3714"/>
      <c r="G14" s="2856" t="s">
        <v>3238</v>
      </c>
      <c r="H14" s="2869">
        <v>18</v>
      </c>
      <c r="I14" s="2856">
        <v>22</v>
      </c>
      <c r="J14" s="2856">
        <v>19</v>
      </c>
      <c r="K14" s="2855"/>
      <c r="L14" s="2830"/>
      <c r="M14" s="2830"/>
      <c r="N14" s="2830"/>
      <c r="O14" s="2830"/>
      <c r="P14" s="2830"/>
      <c r="Q14" s="2831"/>
      <c r="R14" s="2832"/>
    </row>
    <row r="15" spans="1:18" s="2833" customFormat="1" ht="15" customHeight="1">
      <c r="A15" s="2824"/>
      <c r="B15" s="2825"/>
      <c r="C15" s="3714" t="s">
        <v>3108</v>
      </c>
      <c r="D15" s="3714"/>
      <c r="E15" s="3714"/>
      <c r="F15" s="3714"/>
      <c r="G15" s="2856" t="s">
        <v>3238</v>
      </c>
      <c r="H15" s="2869">
        <v>0</v>
      </c>
      <c r="I15" s="2856">
        <v>3</v>
      </c>
      <c r="J15" s="2856">
        <v>2</v>
      </c>
      <c r="K15" s="2855"/>
      <c r="L15" s="2830"/>
      <c r="M15" s="2830"/>
      <c r="N15" s="2830"/>
      <c r="O15" s="2830"/>
      <c r="P15" s="2830"/>
      <c r="Q15" s="2831"/>
      <c r="R15" s="2832"/>
    </row>
    <row r="16" spans="1:18" s="2833" customFormat="1" ht="15" customHeight="1">
      <c r="A16" s="2824"/>
      <c r="B16" s="2825"/>
      <c r="C16" s="3714" t="s">
        <v>3109</v>
      </c>
      <c r="D16" s="3714"/>
      <c r="E16" s="3714"/>
      <c r="F16" s="3714"/>
      <c r="G16" s="2856" t="s">
        <v>3019</v>
      </c>
      <c r="H16" s="2869">
        <v>0.5</v>
      </c>
      <c r="I16" s="2856">
        <v>0.3</v>
      </c>
      <c r="J16" s="2856">
        <v>0.1</v>
      </c>
      <c r="K16" s="2855"/>
      <c r="L16" s="2830"/>
      <c r="M16" s="2830"/>
      <c r="N16" s="2830"/>
      <c r="O16" s="2830"/>
      <c r="P16" s="2830"/>
      <c r="Q16" s="2831"/>
      <c r="R16" s="2832"/>
    </row>
    <row r="17" spans="1:18" s="2833" customFormat="1" ht="15" customHeight="1">
      <c r="A17" s="2824"/>
      <c r="B17" s="2825"/>
      <c r="C17" s="3714" t="s">
        <v>3107</v>
      </c>
      <c r="D17" s="3714"/>
      <c r="E17" s="3714"/>
      <c r="F17" s="3714"/>
      <c r="G17" s="2856" t="s">
        <v>3238</v>
      </c>
      <c r="H17" s="2869">
        <v>24</v>
      </c>
      <c r="I17" s="2856">
        <v>27</v>
      </c>
      <c r="J17" s="2856">
        <v>21</v>
      </c>
      <c r="K17" s="2855"/>
      <c r="L17" s="2830"/>
      <c r="M17" s="2830"/>
      <c r="N17" s="2830"/>
      <c r="O17" s="2830"/>
      <c r="P17" s="2830"/>
      <c r="Q17" s="2831"/>
      <c r="R17" s="2832"/>
    </row>
    <row r="18" spans="1:18" s="2833" customFormat="1" ht="15" customHeight="1">
      <c r="A18" s="2824"/>
      <c r="B18" s="2825"/>
      <c r="C18" s="3715" t="s">
        <v>3106</v>
      </c>
      <c r="D18" s="3715"/>
      <c r="E18" s="3715"/>
      <c r="F18" s="3715"/>
      <c r="G18" s="2856" t="s">
        <v>3019</v>
      </c>
      <c r="H18" s="2869">
        <v>100</v>
      </c>
      <c r="I18" s="2856">
        <v>100</v>
      </c>
      <c r="J18" s="2856">
        <v>100</v>
      </c>
      <c r="K18" s="2855"/>
      <c r="L18" s="2830"/>
      <c r="M18" s="2830"/>
      <c r="N18" s="2830"/>
      <c r="O18" s="2830"/>
      <c r="P18" s="2830"/>
      <c r="Q18" s="2831"/>
      <c r="R18" s="2832"/>
    </row>
    <row r="19" spans="1:18" s="2833" customFormat="1" ht="15" customHeight="1">
      <c r="A19" s="2824"/>
      <c r="B19" s="2825"/>
      <c r="C19" s="3714" t="s">
        <v>3105</v>
      </c>
      <c r="D19" s="3714"/>
      <c r="E19" s="3714"/>
      <c r="F19" s="3714"/>
      <c r="G19" s="2856" t="s">
        <v>3019</v>
      </c>
      <c r="H19" s="2869">
        <v>100</v>
      </c>
      <c r="I19" s="2856">
        <v>100</v>
      </c>
      <c r="J19" s="2856">
        <v>100</v>
      </c>
      <c r="K19" s="2855"/>
      <c r="L19" s="2830"/>
      <c r="M19" s="2830"/>
      <c r="N19" s="2830"/>
      <c r="O19" s="2830"/>
      <c r="P19" s="2830"/>
      <c r="Q19" s="2831"/>
      <c r="R19" s="2832"/>
    </row>
    <row r="20" spans="1:18" s="2833" customFormat="1" ht="15" customHeight="1">
      <c r="A20" s="2824"/>
      <c r="B20" s="2825"/>
      <c r="C20" s="3716" t="s">
        <v>3104</v>
      </c>
      <c r="D20" s="3716"/>
      <c r="E20" s="3716"/>
      <c r="F20" s="3716"/>
      <c r="G20" s="2857"/>
      <c r="H20" s="2870">
        <v>2.3E-3</v>
      </c>
      <c r="I20" s="2857">
        <v>2.2000000000000001E-3</v>
      </c>
      <c r="J20" s="2857">
        <v>1.6000000000000001E-3</v>
      </c>
      <c r="K20" s="2855"/>
      <c r="L20" s="2830"/>
      <c r="M20" s="2830"/>
      <c r="N20" s="2830"/>
      <c r="O20" s="2830"/>
      <c r="P20" s="2830"/>
      <c r="Q20" s="2831"/>
      <c r="R20" s="2832"/>
    </row>
    <row r="21" spans="1:18" s="2833" customFormat="1" ht="15" customHeight="1">
      <c r="A21" s="2824"/>
      <c r="B21" s="2825"/>
      <c r="C21" s="3714" t="s">
        <v>3103</v>
      </c>
      <c r="D21" s="3714"/>
      <c r="E21" s="3714"/>
      <c r="F21" s="3714"/>
      <c r="G21" s="2856" t="s">
        <v>3019</v>
      </c>
      <c r="H21" s="2869" t="s">
        <v>3237</v>
      </c>
      <c r="I21" s="2856" t="s">
        <v>3237</v>
      </c>
      <c r="J21" s="2856" t="s">
        <v>3237</v>
      </c>
      <c r="K21" s="2855"/>
      <c r="L21" s="2830"/>
      <c r="M21" s="2830"/>
      <c r="N21" s="2830"/>
      <c r="O21" s="2830"/>
      <c r="P21" s="2830"/>
      <c r="Q21" s="2831"/>
      <c r="R21" s="2832"/>
    </row>
    <row r="22" spans="1:18" s="2833" customFormat="1" ht="15" customHeight="1">
      <c r="A22" s="2824"/>
      <c r="B22" s="2825"/>
      <c r="C22" s="3714" t="s">
        <v>3102</v>
      </c>
      <c r="D22" s="3714"/>
      <c r="E22" s="3714"/>
      <c r="F22" s="3714"/>
      <c r="G22" s="2856" t="s">
        <v>3019</v>
      </c>
      <c r="H22" s="2869">
        <v>100</v>
      </c>
      <c r="I22" s="2856">
        <v>100</v>
      </c>
      <c r="J22" s="2856">
        <v>100</v>
      </c>
      <c r="K22" s="2855"/>
      <c r="L22" s="2830"/>
      <c r="M22" s="2830"/>
      <c r="N22" s="2830"/>
      <c r="O22" s="2830"/>
      <c r="P22" s="2830"/>
      <c r="Q22" s="2831"/>
      <c r="R22" s="2832"/>
    </row>
    <row r="23" spans="1:18" s="2833" customFormat="1" ht="15" customHeight="1">
      <c r="A23" s="2824"/>
      <c r="B23" s="2825"/>
      <c r="C23" s="3715" t="s">
        <v>3112</v>
      </c>
      <c r="D23" s="3715"/>
      <c r="E23" s="3715"/>
      <c r="F23" s="3715"/>
      <c r="G23" s="2856" t="s">
        <v>3019</v>
      </c>
      <c r="H23" s="2869">
        <v>100</v>
      </c>
      <c r="I23" s="2856">
        <v>100</v>
      </c>
      <c r="J23" s="2856">
        <v>100</v>
      </c>
      <c r="K23" s="2855"/>
      <c r="L23" s="2830"/>
      <c r="M23" s="2830"/>
      <c r="N23" s="2830"/>
      <c r="O23" s="2830"/>
      <c r="P23" s="2830"/>
      <c r="Q23" s="2831"/>
      <c r="R23" s="2832"/>
    </row>
    <row r="24" spans="1:18" s="2833" customFormat="1" ht="15" customHeight="1">
      <c r="A24" s="2824"/>
      <c r="B24" s="2825"/>
      <c r="C24" s="3715" t="s">
        <v>3113</v>
      </c>
      <c r="D24" s="3715"/>
      <c r="E24" s="3715"/>
      <c r="F24" s="3715"/>
      <c r="G24" s="2856" t="s">
        <v>3019</v>
      </c>
      <c r="H24" s="2869">
        <v>100</v>
      </c>
      <c r="I24" s="2856">
        <v>100</v>
      </c>
      <c r="J24" s="2856">
        <v>100</v>
      </c>
      <c r="K24" s="2855"/>
      <c r="L24" s="2830"/>
      <c r="M24" s="2830"/>
      <c r="N24" s="2830"/>
      <c r="O24" s="2830"/>
      <c r="P24" s="2830"/>
      <c r="Q24" s="2831"/>
      <c r="R24" s="2832"/>
    </row>
    <row r="25" spans="1:18" s="2833" customFormat="1" ht="15" customHeight="1">
      <c r="A25" s="2824"/>
      <c r="B25" s="2825"/>
      <c r="C25" s="3714" t="s">
        <v>3114</v>
      </c>
      <c r="D25" s="3714"/>
      <c r="E25" s="3714"/>
      <c r="F25" s="3714"/>
      <c r="G25" s="2856" t="s">
        <v>3019</v>
      </c>
      <c r="H25" s="2869">
        <v>70</v>
      </c>
      <c r="I25" s="2856">
        <v>74</v>
      </c>
      <c r="J25" s="2856">
        <v>76</v>
      </c>
      <c r="K25" s="2855"/>
      <c r="L25" s="2830"/>
      <c r="M25" s="2830"/>
      <c r="N25" s="2830"/>
      <c r="O25" s="2830"/>
      <c r="P25" s="2830"/>
      <c r="Q25" s="2831"/>
      <c r="R25" s="2832"/>
    </row>
    <row r="26" spans="1:18" s="2833" customFormat="1" ht="24.75" customHeight="1">
      <c r="A26" s="2824"/>
      <c r="B26" s="2825"/>
      <c r="C26" s="3715" t="s">
        <v>3115</v>
      </c>
      <c r="D26" s="3715"/>
      <c r="E26" s="3715"/>
      <c r="F26" s="3715"/>
      <c r="G26" s="2856" t="s">
        <v>3019</v>
      </c>
      <c r="H26" s="2869">
        <v>100</v>
      </c>
      <c r="I26" s="2856">
        <v>100</v>
      </c>
      <c r="J26" s="2856">
        <v>100</v>
      </c>
      <c r="K26" s="2855"/>
      <c r="L26" s="2830"/>
      <c r="M26" s="2830"/>
      <c r="N26" s="2830"/>
      <c r="O26" s="2830"/>
      <c r="P26" s="2830"/>
      <c r="Q26" s="2831"/>
      <c r="R26" s="2832"/>
    </row>
    <row r="27" spans="1:18" s="2833" customFormat="1" ht="15.75" customHeight="1">
      <c r="A27" s="2824"/>
      <c r="B27" s="2825"/>
      <c r="C27" s="3715" t="s">
        <v>3094</v>
      </c>
      <c r="D27" s="3715"/>
      <c r="E27" s="3715"/>
      <c r="F27" s="3715"/>
      <c r="G27" s="2856" t="s">
        <v>3019</v>
      </c>
      <c r="H27" s="2869">
        <v>100</v>
      </c>
      <c r="I27" s="2856">
        <v>100</v>
      </c>
      <c r="J27" s="2856">
        <v>100</v>
      </c>
      <c r="K27" s="2855"/>
      <c r="L27" s="2830"/>
      <c r="M27" s="2830"/>
      <c r="N27" s="2830"/>
      <c r="O27" s="2830"/>
      <c r="P27" s="2830"/>
      <c r="Q27" s="2831"/>
      <c r="R27" s="2832"/>
    </row>
    <row r="28" spans="1:18" s="2833" customFormat="1" ht="24.75" customHeight="1">
      <c r="A28" s="2824"/>
      <c r="B28" s="2825"/>
      <c r="C28" s="3714" t="s">
        <v>3095</v>
      </c>
      <c r="D28" s="3714"/>
      <c r="E28" s="3714"/>
      <c r="F28" s="3714"/>
      <c r="G28" s="2856" t="s">
        <v>3019</v>
      </c>
      <c r="H28" s="2869">
        <v>70</v>
      </c>
      <c r="I28" s="2856">
        <v>38.1</v>
      </c>
      <c r="J28" s="2856">
        <v>0</v>
      </c>
      <c r="K28" s="2855"/>
      <c r="L28" s="2830"/>
      <c r="M28" s="2830"/>
      <c r="N28" s="2830"/>
      <c r="O28" s="2830"/>
      <c r="P28" s="2830"/>
      <c r="Q28" s="2831"/>
      <c r="R28" s="2832"/>
    </row>
    <row r="29" spans="1:18" s="2833" customFormat="1" ht="14.25" customHeight="1">
      <c r="A29" s="2824"/>
      <c r="B29" s="2825"/>
      <c r="C29" s="3714" t="s">
        <v>3096</v>
      </c>
      <c r="D29" s="3714"/>
      <c r="E29" s="3714"/>
      <c r="F29" s="3714"/>
      <c r="G29" s="2856" t="s">
        <v>3019</v>
      </c>
      <c r="H29" s="2869">
        <v>100</v>
      </c>
      <c r="I29" s="2856">
        <v>100</v>
      </c>
      <c r="J29" s="2856">
        <v>100</v>
      </c>
      <c r="K29" s="2855"/>
      <c r="L29" s="2830"/>
      <c r="M29" s="2830"/>
      <c r="N29" s="2830"/>
      <c r="O29" s="2830"/>
      <c r="P29" s="2830"/>
      <c r="Q29" s="2831"/>
      <c r="R29" s="2832"/>
    </row>
    <row r="30" spans="1:18" s="2833" customFormat="1" ht="10.5" customHeight="1">
      <c r="A30" s="2824"/>
      <c r="B30" s="2825"/>
      <c r="C30" s="3714" t="s">
        <v>3097</v>
      </c>
      <c r="D30" s="3714"/>
      <c r="E30" s="3714"/>
      <c r="F30" s="3714"/>
      <c r="G30" s="2856" t="s">
        <v>3019</v>
      </c>
      <c r="H30" s="2869">
        <v>100</v>
      </c>
      <c r="I30" s="2856">
        <v>100</v>
      </c>
      <c r="J30" s="2856">
        <v>100</v>
      </c>
      <c r="K30" s="2855"/>
      <c r="L30" s="2830"/>
      <c r="M30" s="2830"/>
      <c r="N30" s="2830"/>
      <c r="O30" s="2830"/>
      <c r="P30" s="2830"/>
      <c r="Q30" s="2831"/>
      <c r="R30" s="2832"/>
    </row>
    <row r="31" spans="1:18" s="2833" customFormat="1" ht="24.75" customHeight="1">
      <c r="A31" s="2824"/>
      <c r="B31" s="2825"/>
      <c r="C31" s="3714" t="s">
        <v>3098</v>
      </c>
      <c r="D31" s="3714"/>
      <c r="E31" s="3714"/>
      <c r="F31" s="3714"/>
      <c r="G31" s="2856" t="s">
        <v>3019</v>
      </c>
      <c r="H31" s="2869">
        <v>100</v>
      </c>
      <c r="I31" s="2856">
        <v>100</v>
      </c>
      <c r="J31" s="2856">
        <v>100</v>
      </c>
      <c r="K31" s="2855"/>
      <c r="L31" s="2830"/>
      <c r="M31" s="2830"/>
      <c r="N31" s="2830"/>
      <c r="O31" s="2830"/>
      <c r="P31" s="2830"/>
      <c r="Q31" s="2831"/>
      <c r="R31" s="2832"/>
    </row>
    <row r="32" spans="1:18" s="2833" customFormat="1" ht="12" customHeight="1">
      <c r="A32" s="2824"/>
      <c r="B32" s="2825"/>
      <c r="C32" s="3714" t="s">
        <v>3099</v>
      </c>
      <c r="D32" s="3714"/>
      <c r="E32" s="3714"/>
      <c r="F32" s="3714"/>
      <c r="G32" s="2856" t="s">
        <v>3019</v>
      </c>
      <c r="H32" s="2869">
        <v>100</v>
      </c>
      <c r="I32" s="2856">
        <v>100</v>
      </c>
      <c r="J32" s="2856">
        <v>100</v>
      </c>
      <c r="K32" s="2855"/>
      <c r="L32" s="2830"/>
      <c r="M32" s="2830"/>
      <c r="N32" s="2830"/>
      <c r="O32" s="2830"/>
      <c r="P32" s="2830"/>
      <c r="Q32" s="2831"/>
      <c r="R32" s="2832"/>
    </row>
    <row r="33" spans="1:18" s="2833" customFormat="1" ht="24.75" customHeight="1">
      <c r="A33" s="2824"/>
      <c r="B33" s="2825"/>
      <c r="C33" s="3714" t="s">
        <v>3100</v>
      </c>
      <c r="D33" s="3714"/>
      <c r="E33" s="3714"/>
      <c r="F33" s="3714"/>
      <c r="G33" s="2856" t="s">
        <v>3019</v>
      </c>
      <c r="H33" s="2869">
        <v>100</v>
      </c>
      <c r="I33" s="2856">
        <v>100</v>
      </c>
      <c r="J33" s="2856">
        <v>100</v>
      </c>
      <c r="K33" s="2855"/>
      <c r="L33" s="2830"/>
      <c r="M33" s="2830"/>
      <c r="N33" s="2830"/>
      <c r="O33" s="2830"/>
      <c r="P33" s="2830"/>
      <c r="Q33" s="2831"/>
      <c r="R33" s="2832"/>
    </row>
    <row r="34" spans="1:18" s="2833" customFormat="1" ht="15" customHeight="1">
      <c r="A34" s="2824"/>
      <c r="B34" s="2825"/>
      <c r="C34" s="3714" t="s">
        <v>3101</v>
      </c>
      <c r="D34" s="3714"/>
      <c r="E34" s="3714"/>
      <c r="F34" s="3714"/>
      <c r="G34" s="2857" t="s">
        <v>3019</v>
      </c>
      <c r="H34" s="2870">
        <v>18.5</v>
      </c>
      <c r="I34" s="2857">
        <v>11.1</v>
      </c>
      <c r="J34" s="2857">
        <v>8</v>
      </c>
      <c r="K34" s="2855"/>
      <c r="L34" s="2830"/>
      <c r="M34" s="2830"/>
      <c r="N34" s="2830"/>
      <c r="O34" s="2830"/>
      <c r="P34" s="2830"/>
      <c r="Q34" s="2831"/>
      <c r="R34" s="2832"/>
    </row>
    <row r="35" spans="1:18" s="2833" customFormat="1" ht="12">
      <c r="A35" s="2824"/>
      <c r="B35" s="2825"/>
      <c r="C35" s="2834"/>
      <c r="D35" s="2827"/>
      <c r="E35" s="2827"/>
      <c r="F35" s="2827"/>
      <c r="G35" s="2903"/>
      <c r="H35" s="2855"/>
      <c r="I35" s="2829"/>
      <c r="J35" s="2829"/>
      <c r="K35" s="2829"/>
      <c r="L35" s="2830"/>
      <c r="M35" s="2830"/>
      <c r="N35" s="2830"/>
      <c r="O35" s="2830"/>
      <c r="P35" s="2830"/>
      <c r="Q35" s="2831"/>
      <c r="R35" s="2832"/>
    </row>
    <row r="36" spans="1:18" s="2833" customFormat="1" ht="15" customHeight="1">
      <c r="A36" s="2824"/>
      <c r="B36" s="3706" t="s">
        <v>3009</v>
      </c>
      <c r="C36" s="3707"/>
      <c r="D36" s="3707"/>
      <c r="E36" s="3707"/>
      <c r="F36" s="3708"/>
      <c r="G36" s="2834"/>
      <c r="H36" s="2828"/>
      <c r="I36" s="2829"/>
      <c r="J36" s="2829"/>
      <c r="K36" s="2829"/>
      <c r="L36" s="2830"/>
      <c r="M36" s="2830"/>
      <c r="N36" s="2830"/>
      <c r="O36" s="2830"/>
      <c r="P36" s="2830"/>
      <c r="Q36" s="2831"/>
      <c r="R36" s="2832"/>
    </row>
    <row r="37" spans="1:18" s="2833" customFormat="1" ht="25.5" customHeight="1">
      <c r="A37" s="2824"/>
      <c r="B37" s="2825"/>
      <c r="C37" s="3717" t="s">
        <v>3191</v>
      </c>
      <c r="D37" s="3717"/>
      <c r="E37" s="3717"/>
      <c r="F37" s="3718"/>
      <c r="G37" s="2857" t="s">
        <v>3019</v>
      </c>
      <c r="H37" s="2828"/>
      <c r="I37" s="2906">
        <v>0.64600000000000002</v>
      </c>
      <c r="J37" s="2907">
        <v>0.67659999999999998</v>
      </c>
      <c r="K37" s="2855"/>
      <c r="L37" s="2830"/>
      <c r="M37" s="2830"/>
      <c r="N37" s="2830"/>
      <c r="O37" s="2830"/>
      <c r="P37" s="2830"/>
      <c r="Q37" s="2831"/>
      <c r="R37" s="2832"/>
    </row>
    <row r="38" spans="1:18" s="2833" customFormat="1" ht="25.5" customHeight="1">
      <c r="A38" s="2824"/>
      <c r="B38" s="2825"/>
      <c r="C38" s="3717" t="s">
        <v>3192</v>
      </c>
      <c r="D38" s="3717"/>
      <c r="E38" s="3717"/>
      <c r="F38" s="3718"/>
      <c r="G38" s="2857" t="s">
        <v>3019</v>
      </c>
      <c r="H38" s="2828"/>
      <c r="I38" s="2906">
        <v>0.75539999999999996</v>
      </c>
      <c r="J38" s="2907">
        <v>0.76780000000000004</v>
      </c>
      <c r="K38" s="2855"/>
      <c r="L38" s="2830"/>
      <c r="M38" s="2830"/>
      <c r="N38" s="2830"/>
      <c r="O38" s="2830"/>
      <c r="P38" s="2830"/>
      <c r="Q38" s="2831"/>
      <c r="R38" s="2832"/>
    </row>
    <row r="39" spans="1:18" s="2833" customFormat="1" ht="25.5" customHeight="1">
      <c r="A39" s="2824"/>
      <c r="B39" s="2825"/>
      <c r="C39" s="3717" t="s">
        <v>3193</v>
      </c>
      <c r="D39" s="3717"/>
      <c r="E39" s="3717"/>
      <c r="F39" s="3718"/>
      <c r="G39" s="2857" t="s">
        <v>3019</v>
      </c>
      <c r="H39" s="2828"/>
      <c r="I39" s="2906">
        <v>0.79490000000000005</v>
      </c>
      <c r="J39" s="2907">
        <v>0.79679999999999995</v>
      </c>
      <c r="K39" s="2855"/>
      <c r="L39" s="2830"/>
      <c r="M39" s="2830"/>
      <c r="N39" s="2830"/>
      <c r="O39" s="2830"/>
      <c r="P39" s="2830"/>
      <c r="Q39" s="2831"/>
      <c r="R39" s="2832"/>
    </row>
    <row r="40" spans="1:18" s="2833" customFormat="1" ht="25.5" customHeight="1">
      <c r="A40" s="2824"/>
      <c r="B40" s="2825"/>
      <c r="C40" s="3717" t="s">
        <v>3194</v>
      </c>
      <c r="D40" s="3717"/>
      <c r="E40" s="3717"/>
      <c r="F40" s="3718"/>
      <c r="G40" s="2857" t="s">
        <v>3019</v>
      </c>
      <c r="H40" s="2828"/>
      <c r="I40" s="2906">
        <v>0.3836</v>
      </c>
      <c r="J40" s="2908">
        <v>0.38</v>
      </c>
      <c r="K40" s="2855"/>
      <c r="L40" s="2830"/>
      <c r="M40" s="2830"/>
      <c r="N40" s="2830"/>
      <c r="O40" s="2830"/>
      <c r="P40" s="2830"/>
      <c r="Q40" s="2831"/>
      <c r="R40" s="2832"/>
    </row>
    <row r="41" spans="1:18" s="2833" customFormat="1" ht="25.5" customHeight="1">
      <c r="A41" s="2824"/>
      <c r="B41" s="2825"/>
      <c r="C41" s="3717" t="s">
        <v>3195</v>
      </c>
      <c r="D41" s="3717"/>
      <c r="E41" s="3717"/>
      <c r="F41" s="3718"/>
      <c r="G41" s="2857" t="s">
        <v>3019</v>
      </c>
      <c r="H41" s="2828"/>
      <c r="I41" s="2909">
        <v>1</v>
      </c>
      <c r="J41" s="2908">
        <v>1</v>
      </c>
      <c r="K41" s="2855"/>
      <c r="L41" s="2830"/>
      <c r="M41" s="2830"/>
      <c r="N41" s="2830"/>
      <c r="O41" s="2830"/>
      <c r="P41" s="2830"/>
      <c r="Q41" s="2831"/>
      <c r="R41" s="2832"/>
    </row>
    <row r="42" spans="1:18" s="2833" customFormat="1" ht="25.5" customHeight="1">
      <c r="A42" s="2824"/>
      <c r="B42" s="2825"/>
      <c r="C42" s="3719" t="s">
        <v>3196</v>
      </c>
      <c r="D42" s="3719"/>
      <c r="E42" s="3719"/>
      <c r="F42" s="3720"/>
      <c r="G42" s="2857" t="s">
        <v>3019</v>
      </c>
      <c r="H42" s="2828"/>
      <c r="I42" s="2910" t="s">
        <v>3239</v>
      </c>
      <c r="J42" s="2911">
        <v>0.76049999999999995</v>
      </c>
      <c r="K42" s="2855"/>
      <c r="L42" s="2830"/>
      <c r="M42" s="2830"/>
      <c r="N42" s="2830"/>
      <c r="O42" s="2830"/>
      <c r="P42" s="2830"/>
      <c r="Q42" s="2831"/>
      <c r="R42" s="2832"/>
    </row>
    <row r="43" spans="1:18" s="2833" customFormat="1" ht="25.5" customHeight="1">
      <c r="A43" s="2824"/>
      <c r="B43" s="2825"/>
      <c r="C43" s="3719" t="s">
        <v>3197</v>
      </c>
      <c r="D43" s="3719"/>
      <c r="E43" s="3719"/>
      <c r="F43" s="3720"/>
      <c r="G43" s="2857" t="s">
        <v>3019</v>
      </c>
      <c r="H43" s="2828"/>
      <c r="I43" s="2910" t="s">
        <v>3240</v>
      </c>
      <c r="J43" s="2911">
        <v>0.46660000000000001</v>
      </c>
      <c r="K43" s="2855"/>
      <c r="L43" s="2830"/>
      <c r="M43" s="2830"/>
      <c r="N43" s="2830"/>
      <c r="O43" s="2830"/>
      <c r="P43" s="2830"/>
      <c r="Q43" s="2831"/>
      <c r="R43" s="2832"/>
    </row>
    <row r="44" spans="1:18" s="2833" customFormat="1" ht="25.5" customHeight="1">
      <c r="A44" s="2824"/>
      <c r="B44" s="2825"/>
      <c r="C44" s="3719" t="s">
        <v>3198</v>
      </c>
      <c r="D44" s="3719"/>
      <c r="E44" s="3719"/>
      <c r="F44" s="3720"/>
      <c r="G44" s="2857" t="s">
        <v>3019</v>
      </c>
      <c r="H44" s="2828"/>
      <c r="I44" s="2910" t="s">
        <v>3241</v>
      </c>
      <c r="J44" s="2911">
        <v>0.16719999999999999</v>
      </c>
      <c r="K44" s="2855"/>
      <c r="L44" s="2830"/>
      <c r="M44" s="2830"/>
      <c r="N44" s="2830"/>
      <c r="O44" s="2830"/>
      <c r="P44" s="2830"/>
      <c r="Q44" s="2831"/>
      <c r="R44" s="2832"/>
    </row>
    <row r="45" spans="1:18" s="2833" customFormat="1" ht="25.5" customHeight="1">
      <c r="A45" s="2824"/>
      <c r="B45" s="2825"/>
      <c r="C45" s="3719" t="s">
        <v>3199</v>
      </c>
      <c r="D45" s="3719"/>
      <c r="E45" s="3719"/>
      <c r="F45" s="3720"/>
      <c r="G45" s="2857" t="s">
        <v>3019</v>
      </c>
      <c r="H45" s="2828"/>
      <c r="I45" s="2912">
        <v>0.60340000000000005</v>
      </c>
      <c r="J45" s="2911">
        <v>0.88060000000000005</v>
      </c>
      <c r="K45" s="2855"/>
      <c r="L45" s="2830"/>
      <c r="M45" s="2830"/>
      <c r="N45" s="2830"/>
      <c r="O45" s="2830"/>
      <c r="P45" s="2830"/>
      <c r="Q45" s="2831"/>
      <c r="R45" s="2832"/>
    </row>
    <row r="46" spans="1:18" s="2833" customFormat="1" ht="25.5" customHeight="1">
      <c r="A46" s="2824"/>
      <c r="B46" s="2825"/>
      <c r="C46" s="3719" t="s">
        <v>3200</v>
      </c>
      <c r="D46" s="3719"/>
      <c r="E46" s="3719"/>
      <c r="F46" s="3720"/>
      <c r="G46" s="2857" t="s">
        <v>3019</v>
      </c>
      <c r="H46" s="2828"/>
      <c r="I46" s="2913">
        <v>1</v>
      </c>
      <c r="J46" s="2914">
        <v>1.5</v>
      </c>
      <c r="K46" s="2855"/>
      <c r="L46" s="2830"/>
      <c r="M46" s="2830"/>
      <c r="N46" s="2830"/>
      <c r="O46" s="2830"/>
      <c r="P46" s="2830"/>
      <c r="Q46" s="2831"/>
      <c r="R46" s="2832"/>
    </row>
    <row r="47" spans="1:18" s="2833" customFormat="1" ht="25.5" customHeight="1">
      <c r="A47" s="2824"/>
      <c r="B47" s="2825"/>
      <c r="C47" s="3719" t="s">
        <v>3201</v>
      </c>
      <c r="D47" s="3719"/>
      <c r="E47" s="3719"/>
      <c r="F47" s="3720"/>
      <c r="G47" s="2857" t="s">
        <v>3019</v>
      </c>
      <c r="H47" s="2828"/>
      <c r="I47" s="2912">
        <v>0.27139999999999997</v>
      </c>
      <c r="J47" s="2911">
        <v>0.13100000000000001</v>
      </c>
      <c r="K47" s="2855"/>
      <c r="L47" s="2830"/>
      <c r="M47" s="2830"/>
      <c r="N47" s="2830"/>
      <c r="O47" s="2830"/>
      <c r="P47" s="2830"/>
      <c r="Q47" s="2831"/>
      <c r="R47" s="2832"/>
    </row>
    <row r="48" spans="1:18" s="2833" customFormat="1" ht="25.5" customHeight="1">
      <c r="A48" s="2824"/>
      <c r="B48" s="2825"/>
      <c r="C48" s="3719" t="s">
        <v>3202</v>
      </c>
      <c r="D48" s="3719"/>
      <c r="E48" s="3719"/>
      <c r="F48" s="3720"/>
      <c r="G48" s="2857" t="s">
        <v>3019</v>
      </c>
      <c r="H48" s="2828"/>
      <c r="I48" s="2912">
        <v>0.86329999999999996</v>
      </c>
      <c r="J48" s="2914">
        <v>1</v>
      </c>
      <c r="K48" s="2855"/>
      <c r="L48" s="2830"/>
      <c r="M48" s="2830"/>
      <c r="N48" s="2830"/>
      <c r="O48" s="2830"/>
      <c r="P48" s="2830"/>
      <c r="Q48" s="2831"/>
      <c r="R48" s="2832"/>
    </row>
    <row r="49" spans="1:18" s="2833" customFormat="1" ht="12.75" customHeight="1">
      <c r="A49" s="2824"/>
      <c r="B49" s="2825"/>
      <c r="C49" s="2834"/>
      <c r="D49" s="2827"/>
      <c r="E49" s="2827"/>
      <c r="F49" s="2827"/>
      <c r="G49" s="2827"/>
      <c r="H49" s="2828"/>
      <c r="I49" s="2829"/>
      <c r="J49" s="2829"/>
      <c r="K49" s="2829"/>
      <c r="L49" s="2830"/>
      <c r="M49" s="2830"/>
      <c r="N49" s="2830"/>
      <c r="O49" s="2830"/>
      <c r="P49" s="2830"/>
      <c r="Q49" s="2831"/>
      <c r="R49" s="2832"/>
    </row>
    <row r="50" spans="1:18" s="2833" customFormat="1" ht="15" customHeight="1">
      <c r="A50" s="2824"/>
      <c r="B50" s="3709" t="s">
        <v>3024</v>
      </c>
      <c r="C50" s="3710"/>
      <c r="D50" s="3710"/>
      <c r="E50" s="3710"/>
      <c r="F50" s="3711"/>
      <c r="G50" s="2871"/>
      <c r="H50" s="2840"/>
      <c r="I50" s="2841"/>
      <c r="J50" s="2841"/>
      <c r="K50" s="2829"/>
      <c r="L50" s="2830"/>
      <c r="M50" s="2830"/>
      <c r="N50" s="2830"/>
      <c r="O50" s="2830"/>
      <c r="P50" s="2830"/>
      <c r="Q50" s="2831"/>
      <c r="R50" s="2832"/>
    </row>
    <row r="51" spans="1:18" s="2833" customFormat="1" ht="12.75" customHeight="1">
      <c r="A51" s="2824"/>
      <c r="B51" s="2836"/>
      <c r="C51" s="3721" t="s">
        <v>3130</v>
      </c>
      <c r="D51" s="3721"/>
      <c r="E51" s="3721"/>
      <c r="F51" s="3722"/>
      <c r="G51" s="2872"/>
      <c r="H51" s="2842">
        <v>61393</v>
      </c>
      <c r="I51" s="2842">
        <v>59192</v>
      </c>
      <c r="J51" s="2843">
        <v>64417</v>
      </c>
      <c r="K51" s="2829"/>
      <c r="L51" s="2830"/>
      <c r="M51" s="2830"/>
      <c r="N51" s="2830"/>
      <c r="O51" s="2830"/>
      <c r="P51" s="2830"/>
      <c r="Q51" s="2831"/>
      <c r="R51" s="2832"/>
    </row>
    <row r="52" spans="1:18" s="2833" customFormat="1" ht="24" customHeight="1">
      <c r="A52" s="2824"/>
      <c r="B52" s="2836"/>
      <c r="C52" s="3721" t="s">
        <v>3131</v>
      </c>
      <c r="D52" s="3721"/>
      <c r="E52" s="3721"/>
      <c r="F52" s="3722"/>
      <c r="G52" s="2872"/>
      <c r="H52" s="2842"/>
      <c r="I52" s="2842"/>
      <c r="J52" s="2843"/>
      <c r="K52" s="2829"/>
      <c r="L52" s="2830"/>
      <c r="M52" s="2830"/>
      <c r="N52" s="2830"/>
      <c r="O52" s="2830"/>
      <c r="P52" s="2830"/>
      <c r="Q52" s="2831"/>
      <c r="R52" s="2832"/>
    </row>
    <row r="53" spans="1:18" s="2833" customFormat="1" ht="26.25" customHeight="1">
      <c r="A53" s="2824"/>
      <c r="B53" s="2836"/>
      <c r="C53" s="3721" t="s">
        <v>3132</v>
      </c>
      <c r="D53" s="3721"/>
      <c r="E53" s="3721"/>
      <c r="F53" s="3722"/>
      <c r="G53" s="2872"/>
      <c r="H53" s="2842"/>
      <c r="I53" s="2842"/>
      <c r="J53" s="2843"/>
      <c r="K53" s="2829"/>
      <c r="L53" s="2830"/>
      <c r="M53" s="2830"/>
      <c r="N53" s="2830"/>
      <c r="O53" s="2830"/>
      <c r="P53" s="2830"/>
      <c r="Q53" s="2831"/>
      <c r="R53" s="2832"/>
    </row>
    <row r="54" spans="1:18" s="2833" customFormat="1" ht="13.5" customHeight="1">
      <c r="A54" s="2824"/>
      <c r="B54" s="2836"/>
      <c r="C54" s="3721" t="s">
        <v>3133</v>
      </c>
      <c r="D54" s="3721"/>
      <c r="E54" s="3721"/>
      <c r="F54" s="3722"/>
      <c r="G54" s="2872"/>
      <c r="H54" s="2842">
        <v>12</v>
      </c>
      <c r="I54" s="2842">
        <v>14</v>
      </c>
      <c r="J54" s="2843">
        <v>42</v>
      </c>
      <c r="K54" s="2829"/>
      <c r="L54" s="2830"/>
      <c r="M54" s="2830"/>
      <c r="N54" s="2830"/>
      <c r="O54" s="2830"/>
      <c r="P54" s="2830"/>
      <c r="Q54" s="2831"/>
      <c r="R54" s="2832"/>
    </row>
    <row r="55" spans="1:18" s="2833" customFormat="1" ht="13.5" customHeight="1">
      <c r="A55" s="2824"/>
      <c r="B55" s="2836"/>
      <c r="C55" s="3721" t="s">
        <v>3134</v>
      </c>
      <c r="D55" s="3721"/>
      <c r="E55" s="3721"/>
      <c r="F55" s="3722"/>
      <c r="G55" s="2872"/>
      <c r="H55" s="2842">
        <v>2280</v>
      </c>
      <c r="I55" s="2842">
        <v>2317</v>
      </c>
      <c r="J55" s="2843">
        <v>3750</v>
      </c>
      <c r="K55" s="2829"/>
      <c r="L55" s="2830"/>
      <c r="M55" s="2830"/>
      <c r="N55" s="2830"/>
      <c r="O55" s="2830"/>
      <c r="P55" s="2830"/>
      <c r="Q55" s="2831"/>
      <c r="R55" s="2832"/>
    </row>
    <row r="56" spans="1:18" s="2833" customFormat="1" ht="12.75" customHeight="1">
      <c r="A56" s="2824"/>
      <c r="B56" s="2836"/>
      <c r="C56" s="3721" t="s">
        <v>3135</v>
      </c>
      <c r="D56" s="3721"/>
      <c r="E56" s="3721"/>
      <c r="F56" s="3722"/>
      <c r="G56" s="2872"/>
      <c r="H56" s="2842"/>
      <c r="I56" s="2842"/>
      <c r="J56" s="2843"/>
      <c r="K56" s="2829"/>
      <c r="L56" s="2830"/>
      <c r="M56" s="2830"/>
      <c r="N56" s="2830"/>
      <c r="O56" s="2830"/>
      <c r="P56" s="2830"/>
      <c r="Q56" s="2831"/>
      <c r="R56" s="2832"/>
    </row>
    <row r="57" spans="1:18" s="2833" customFormat="1" ht="13.5" customHeight="1">
      <c r="A57" s="2824"/>
      <c r="B57" s="2836"/>
      <c r="C57" s="3721" t="s">
        <v>3136</v>
      </c>
      <c r="D57" s="3721"/>
      <c r="E57" s="3721"/>
      <c r="F57" s="3722"/>
      <c r="G57" s="2872"/>
      <c r="H57" s="2842"/>
      <c r="I57" s="2842"/>
      <c r="J57" s="2843"/>
      <c r="K57" s="2829"/>
      <c r="L57" s="2830"/>
      <c r="M57" s="2830"/>
      <c r="N57" s="2830"/>
      <c r="O57" s="2830"/>
      <c r="P57" s="2830"/>
      <c r="Q57" s="2831"/>
      <c r="R57" s="2832"/>
    </row>
    <row r="58" spans="1:18" s="2833" customFormat="1" ht="13.5" customHeight="1">
      <c r="A58" s="2824"/>
      <c r="B58" s="2836"/>
      <c r="C58" s="3721" t="s">
        <v>3137</v>
      </c>
      <c r="D58" s="3721"/>
      <c r="E58" s="3721"/>
      <c r="F58" s="3722"/>
      <c r="G58" s="2872"/>
      <c r="H58" s="2842" t="s">
        <v>3214</v>
      </c>
      <c r="I58" s="2842" t="s">
        <v>3215</v>
      </c>
      <c r="J58" s="2843" t="s">
        <v>3216</v>
      </c>
      <c r="K58" s="2829"/>
      <c r="L58" s="2830"/>
      <c r="M58" s="2830"/>
      <c r="N58" s="2830"/>
      <c r="O58" s="2830"/>
      <c r="P58" s="2830"/>
      <c r="Q58" s="2831"/>
      <c r="R58" s="2832"/>
    </row>
    <row r="59" spans="1:18" s="2833" customFormat="1" ht="13.5" customHeight="1">
      <c r="A59" s="2824"/>
      <c r="B59" s="2836"/>
      <c r="C59" s="3721" t="s">
        <v>3138</v>
      </c>
      <c r="D59" s="3721"/>
      <c r="E59" s="3721"/>
      <c r="F59" s="3722"/>
      <c r="G59" s="2872"/>
      <c r="H59" s="2842">
        <v>4964</v>
      </c>
      <c r="I59" s="2842">
        <v>4706</v>
      </c>
      <c r="J59" s="2843">
        <v>4858</v>
      </c>
      <c r="K59" s="2829"/>
      <c r="L59" s="2830"/>
      <c r="M59" s="2830"/>
      <c r="N59" s="2830"/>
      <c r="O59" s="2830"/>
      <c r="P59" s="2830"/>
      <c r="Q59" s="2831"/>
      <c r="R59" s="2832"/>
    </row>
    <row r="60" spans="1:18" s="2833" customFormat="1" ht="13.5" customHeight="1">
      <c r="A60" s="2824"/>
      <c r="B60" s="2836"/>
      <c r="C60" s="3721" t="s">
        <v>3139</v>
      </c>
      <c r="D60" s="3721"/>
      <c r="E60" s="3721"/>
      <c r="F60" s="3722"/>
      <c r="G60" s="2872"/>
      <c r="H60" s="2842"/>
      <c r="I60" s="2842"/>
      <c r="J60" s="2843"/>
      <c r="K60" s="2829"/>
      <c r="L60" s="2830"/>
      <c r="M60" s="2830"/>
      <c r="N60" s="2830"/>
      <c r="O60" s="2830"/>
      <c r="P60" s="2830"/>
      <c r="Q60" s="2831"/>
      <c r="R60" s="2832"/>
    </row>
    <row r="61" spans="1:18" s="2833" customFormat="1" ht="13.5" customHeight="1">
      <c r="A61" s="2824"/>
      <c r="B61" s="2836"/>
      <c r="C61" s="3721" t="s">
        <v>3140</v>
      </c>
      <c r="D61" s="3721"/>
      <c r="E61" s="3721"/>
      <c r="F61" s="3722"/>
      <c r="G61" s="2872"/>
      <c r="H61" s="2842"/>
      <c r="I61" s="2842"/>
      <c r="J61" s="2843"/>
      <c r="K61" s="2829"/>
      <c r="L61" s="2830"/>
      <c r="M61" s="2830"/>
      <c r="N61" s="2830"/>
      <c r="O61" s="2830"/>
      <c r="P61" s="2830"/>
      <c r="Q61" s="2831"/>
      <c r="R61" s="2832"/>
    </row>
    <row r="62" spans="1:18" s="2833" customFormat="1" ht="27.75" customHeight="1">
      <c r="A62" s="2824"/>
      <c r="B62" s="2836"/>
      <c r="C62" s="3721" t="s">
        <v>3141</v>
      </c>
      <c r="D62" s="3721"/>
      <c r="E62" s="3721"/>
      <c r="F62" s="3722"/>
      <c r="G62" s="2872"/>
      <c r="H62" s="2844" t="s">
        <v>3217</v>
      </c>
      <c r="I62" s="2844" t="s">
        <v>3218</v>
      </c>
      <c r="J62" s="2845">
        <v>242</v>
      </c>
      <c r="K62" s="2829"/>
      <c r="L62" s="2830"/>
      <c r="M62" s="2830"/>
      <c r="N62" s="2830"/>
      <c r="O62" s="2830"/>
      <c r="P62" s="2830"/>
      <c r="Q62" s="2831"/>
      <c r="R62" s="2832"/>
    </row>
    <row r="63" spans="1:18" s="2833" customFormat="1" ht="13.5" customHeight="1">
      <c r="A63" s="2824"/>
      <c r="B63" s="2836"/>
      <c r="C63" s="3721" t="s">
        <v>3142</v>
      </c>
      <c r="D63" s="3721"/>
      <c r="E63" s="3721"/>
      <c r="F63" s="3722"/>
      <c r="G63" s="2872"/>
      <c r="H63" s="2844" t="s">
        <v>3219</v>
      </c>
      <c r="I63" s="2844" t="s">
        <v>3220</v>
      </c>
      <c r="J63" s="2845" t="s">
        <v>3221</v>
      </c>
      <c r="K63" s="2829"/>
      <c r="L63" s="2830"/>
      <c r="M63" s="2830"/>
      <c r="N63" s="2830"/>
      <c r="O63" s="2830"/>
      <c r="P63" s="2830"/>
      <c r="Q63" s="2831"/>
      <c r="R63" s="2832"/>
    </row>
    <row r="64" spans="1:18" s="2833" customFormat="1" ht="13.5" customHeight="1">
      <c r="A64" s="2824"/>
      <c r="B64" s="2836"/>
      <c r="C64" s="3721" t="s">
        <v>3143</v>
      </c>
      <c r="D64" s="3721"/>
      <c r="E64" s="3721"/>
      <c r="F64" s="3722"/>
      <c r="G64" s="2872"/>
      <c r="H64" s="2842">
        <v>1365</v>
      </c>
      <c r="I64" s="2842">
        <v>1353</v>
      </c>
      <c r="J64" s="2843">
        <v>1339</v>
      </c>
      <c r="K64" s="2829"/>
      <c r="L64" s="2830"/>
      <c r="M64" s="2830"/>
      <c r="N64" s="2830"/>
      <c r="O64" s="2830"/>
      <c r="P64" s="2830"/>
      <c r="Q64" s="2831"/>
      <c r="R64" s="2832"/>
    </row>
    <row r="65" spans="1:18" s="2833" customFormat="1" ht="28.5" customHeight="1">
      <c r="A65" s="2824"/>
      <c r="B65" s="2836"/>
      <c r="C65" s="3721" t="s">
        <v>3144</v>
      </c>
      <c r="D65" s="3721"/>
      <c r="E65" s="3721"/>
      <c r="F65" s="3722"/>
      <c r="G65" s="2872"/>
      <c r="H65" s="2842">
        <v>831</v>
      </c>
      <c r="I65" s="2842">
        <v>827</v>
      </c>
      <c r="J65" s="2843">
        <v>967</v>
      </c>
      <c r="K65" s="2829"/>
      <c r="L65" s="2830"/>
      <c r="M65" s="2830"/>
      <c r="N65" s="2830"/>
      <c r="O65" s="2830"/>
      <c r="P65" s="2830"/>
      <c r="Q65" s="2831"/>
      <c r="R65" s="2832"/>
    </row>
    <row r="66" spans="1:18" s="2833" customFormat="1" ht="24.75" customHeight="1">
      <c r="A66" s="2824"/>
      <c r="B66" s="2836"/>
      <c r="C66" s="3721" t="s">
        <v>3145</v>
      </c>
      <c r="D66" s="3721"/>
      <c r="E66" s="3721"/>
      <c r="F66" s="3722"/>
      <c r="G66" s="2872"/>
      <c r="H66" s="2842">
        <v>1003</v>
      </c>
      <c r="I66" s="2842">
        <v>948</v>
      </c>
      <c r="J66" s="2843">
        <v>1141</v>
      </c>
      <c r="K66" s="2829"/>
      <c r="L66" s="2830"/>
      <c r="M66" s="2830"/>
      <c r="N66" s="2830"/>
      <c r="O66" s="2830"/>
      <c r="P66" s="2830"/>
      <c r="Q66" s="2831"/>
      <c r="R66" s="2832"/>
    </row>
    <row r="67" spans="1:18" s="2833" customFormat="1" ht="13.5" customHeight="1">
      <c r="A67" s="2824"/>
      <c r="B67" s="2836"/>
      <c r="C67" s="3721" t="s">
        <v>3146</v>
      </c>
      <c r="D67" s="3721"/>
      <c r="E67" s="3721"/>
      <c r="F67" s="3722"/>
      <c r="G67" s="2872"/>
      <c r="H67" s="2842"/>
      <c r="I67" s="2842"/>
      <c r="J67" s="2843"/>
      <c r="K67" s="2829"/>
      <c r="L67" s="2830"/>
      <c r="M67" s="2830"/>
      <c r="N67" s="2830"/>
      <c r="O67" s="2830"/>
      <c r="P67" s="2830"/>
      <c r="Q67" s="2831"/>
      <c r="R67" s="2832"/>
    </row>
    <row r="68" spans="1:18" s="2833" customFormat="1" ht="13.5" customHeight="1">
      <c r="A68" s="2824"/>
      <c r="B68" s="2836"/>
      <c r="C68" s="3721" t="s">
        <v>3116</v>
      </c>
      <c r="D68" s="3721"/>
      <c r="E68" s="3721"/>
      <c r="F68" s="3722"/>
      <c r="G68" s="2872"/>
      <c r="H68" s="2842"/>
      <c r="I68" s="2842"/>
      <c r="J68" s="2843"/>
      <c r="K68" s="2829"/>
      <c r="L68" s="2830"/>
      <c r="M68" s="2830"/>
      <c r="N68" s="2830"/>
      <c r="O68" s="2830"/>
      <c r="P68" s="2830"/>
      <c r="Q68" s="2831"/>
      <c r="R68" s="2832"/>
    </row>
    <row r="69" spans="1:18" s="2833" customFormat="1" ht="13.5" customHeight="1">
      <c r="A69" s="2824"/>
      <c r="B69" s="2836"/>
      <c r="C69" s="3721" t="s">
        <v>3117</v>
      </c>
      <c r="D69" s="3721"/>
      <c r="E69" s="3721"/>
      <c r="F69" s="3722"/>
      <c r="G69" s="2872"/>
      <c r="H69" s="2842"/>
      <c r="I69" s="2842"/>
      <c r="J69" s="2843"/>
      <c r="K69" s="2829"/>
      <c r="L69" s="2830"/>
      <c r="M69" s="2830"/>
      <c r="N69" s="2830"/>
      <c r="O69" s="2830"/>
      <c r="P69" s="2830"/>
      <c r="Q69" s="2831"/>
      <c r="R69" s="2832"/>
    </row>
    <row r="70" spans="1:18" s="2833" customFormat="1" ht="13.5" customHeight="1">
      <c r="A70" s="2824"/>
      <c r="B70" s="2836"/>
      <c r="C70" s="3721" t="s">
        <v>3118</v>
      </c>
      <c r="D70" s="3721"/>
      <c r="E70" s="3721"/>
      <c r="F70" s="3722"/>
      <c r="G70" s="2872"/>
      <c r="H70" s="2842"/>
      <c r="I70" s="2842"/>
      <c r="J70" s="2843"/>
      <c r="K70" s="2829"/>
      <c r="L70" s="2830"/>
      <c r="M70" s="2830"/>
      <c r="N70" s="2830"/>
      <c r="O70" s="2830"/>
      <c r="P70" s="2830"/>
      <c r="Q70" s="2831"/>
      <c r="R70" s="2832"/>
    </row>
    <row r="71" spans="1:18" s="2833" customFormat="1" ht="13.5" customHeight="1">
      <c r="A71" s="2824"/>
      <c r="B71" s="2836"/>
      <c r="C71" s="3721" t="s">
        <v>3119</v>
      </c>
      <c r="D71" s="3721"/>
      <c r="E71" s="3721"/>
      <c r="F71" s="3722"/>
      <c r="G71" s="2872"/>
      <c r="H71" s="2842"/>
      <c r="I71" s="2842"/>
      <c r="J71" s="2843"/>
      <c r="K71" s="2829"/>
      <c r="L71" s="2830"/>
      <c r="M71" s="2830"/>
      <c r="N71" s="2830"/>
      <c r="O71" s="2830"/>
      <c r="P71" s="2830"/>
      <c r="Q71" s="2831"/>
      <c r="R71" s="2832"/>
    </row>
    <row r="72" spans="1:18" s="2833" customFormat="1" ht="13.5" customHeight="1">
      <c r="A72" s="2824"/>
      <c r="B72" s="2836"/>
      <c r="C72" s="3721" t="s">
        <v>3120</v>
      </c>
      <c r="D72" s="3721"/>
      <c r="E72" s="3721"/>
      <c r="F72" s="3722"/>
      <c r="G72" s="2872"/>
      <c r="H72" s="2842"/>
      <c r="I72" s="2842"/>
      <c r="J72" s="2843"/>
      <c r="K72" s="2829"/>
      <c r="L72" s="2830"/>
      <c r="M72" s="2830"/>
      <c r="N72" s="2830"/>
      <c r="O72" s="2830"/>
      <c r="P72" s="2830"/>
      <c r="Q72" s="2831"/>
      <c r="R72" s="2832"/>
    </row>
    <row r="73" spans="1:18" s="2833" customFormat="1" ht="13.5" customHeight="1">
      <c r="A73" s="2824"/>
      <c r="B73" s="2836"/>
      <c r="C73" s="3721" t="s">
        <v>3121</v>
      </c>
      <c r="D73" s="3721"/>
      <c r="E73" s="3721"/>
      <c r="F73" s="3722"/>
      <c r="G73" s="2872"/>
      <c r="H73" s="2842"/>
      <c r="I73" s="2842"/>
      <c r="J73" s="2843"/>
      <c r="K73" s="2829"/>
      <c r="L73" s="2830"/>
      <c r="M73" s="2830"/>
      <c r="N73" s="2830"/>
      <c r="O73" s="2830"/>
      <c r="P73" s="2830"/>
      <c r="Q73" s="2831"/>
      <c r="R73" s="2832"/>
    </row>
    <row r="74" spans="1:18" s="2833" customFormat="1" ht="13.5" customHeight="1">
      <c r="A74" s="2824"/>
      <c r="B74" s="2836"/>
      <c r="C74" s="3721" t="s">
        <v>3122</v>
      </c>
      <c r="D74" s="3721"/>
      <c r="E74" s="3721"/>
      <c r="F74" s="3722"/>
      <c r="G74" s="2872"/>
      <c r="H74" s="2842"/>
      <c r="I74" s="2842"/>
      <c r="J74" s="2843"/>
      <c r="K74" s="2829"/>
      <c r="L74" s="2830"/>
      <c r="M74" s="2830"/>
      <c r="N74" s="2830"/>
      <c r="O74" s="2830"/>
      <c r="P74" s="2830"/>
      <c r="Q74" s="2831"/>
      <c r="R74" s="2832"/>
    </row>
    <row r="75" spans="1:18" s="2833" customFormat="1" ht="13.5" customHeight="1">
      <c r="A75" s="2824"/>
      <c r="B75" s="2836"/>
      <c r="C75" s="3721" t="s">
        <v>3123</v>
      </c>
      <c r="D75" s="3721"/>
      <c r="E75" s="3721"/>
      <c r="F75" s="3722"/>
      <c r="G75" s="2872"/>
      <c r="H75" s="2842"/>
      <c r="I75" s="2842"/>
      <c r="J75" s="2843"/>
      <c r="K75" s="2829"/>
      <c r="L75" s="2830"/>
      <c r="M75" s="2830"/>
      <c r="N75" s="2830"/>
      <c r="O75" s="2830"/>
      <c r="P75" s="2830"/>
      <c r="Q75" s="2831"/>
      <c r="R75" s="2832"/>
    </row>
    <row r="76" spans="1:18" s="2833" customFormat="1" ht="22.5" customHeight="1">
      <c r="A76" s="2824"/>
      <c r="B76" s="2836"/>
      <c r="C76" s="3721" t="s">
        <v>3148</v>
      </c>
      <c r="D76" s="3721"/>
      <c r="E76" s="3721"/>
      <c r="F76" s="3722"/>
      <c r="G76" s="2872"/>
      <c r="H76" s="2842">
        <v>0</v>
      </c>
      <c r="I76" s="2842">
        <v>3</v>
      </c>
      <c r="J76" s="2843">
        <v>2</v>
      </c>
      <c r="K76" s="2829"/>
      <c r="L76" s="2830"/>
      <c r="M76" s="2830"/>
      <c r="N76" s="2830"/>
      <c r="O76" s="2830"/>
      <c r="P76" s="2830"/>
      <c r="Q76" s="2831"/>
      <c r="R76" s="2832"/>
    </row>
    <row r="77" spans="1:18" s="2833" customFormat="1" ht="15" customHeight="1">
      <c r="A77" s="2824"/>
      <c r="B77" s="2836"/>
      <c r="C77" s="3721" t="s">
        <v>3147</v>
      </c>
      <c r="D77" s="3721"/>
      <c r="E77" s="3721"/>
      <c r="F77" s="3722"/>
      <c r="G77" s="2872"/>
      <c r="H77" s="2842">
        <v>1001</v>
      </c>
      <c r="I77" s="2842">
        <v>998</v>
      </c>
      <c r="J77" s="2843">
        <v>973</v>
      </c>
      <c r="K77" s="2829"/>
      <c r="L77" s="2830"/>
      <c r="M77" s="2830"/>
      <c r="N77" s="2830"/>
      <c r="O77" s="2830"/>
      <c r="P77" s="2830"/>
      <c r="Q77" s="2831"/>
      <c r="R77" s="2832"/>
    </row>
    <row r="78" spans="1:18" s="2833" customFormat="1" ht="26.25" customHeight="1">
      <c r="A78" s="2824"/>
      <c r="B78" s="2836"/>
      <c r="C78" s="3721" t="s">
        <v>3203</v>
      </c>
      <c r="D78" s="3721"/>
      <c r="E78" s="3721"/>
      <c r="F78" s="3722"/>
      <c r="G78" s="2872"/>
      <c r="H78" s="2842">
        <v>990</v>
      </c>
      <c r="I78" s="2842">
        <v>994</v>
      </c>
      <c r="J78" s="2843">
        <v>980</v>
      </c>
      <c r="K78" s="2829"/>
      <c r="L78" s="2830"/>
      <c r="M78" s="2830"/>
      <c r="N78" s="2830"/>
      <c r="O78" s="2830"/>
      <c r="P78" s="2830"/>
      <c r="Q78" s="2831"/>
      <c r="R78" s="2832"/>
    </row>
    <row r="79" spans="1:18" s="2833" customFormat="1" ht="26.25" customHeight="1">
      <c r="A79" s="2824"/>
      <c r="B79" s="2836"/>
      <c r="C79" s="3721" t="s">
        <v>3149</v>
      </c>
      <c r="D79" s="3721"/>
      <c r="E79" s="3721"/>
      <c r="F79" s="3722"/>
      <c r="G79" s="2872"/>
      <c r="H79" s="2842">
        <v>995</v>
      </c>
      <c r="I79" s="2842">
        <v>996</v>
      </c>
      <c r="J79" s="2843">
        <v>998</v>
      </c>
      <c r="K79" s="2829"/>
      <c r="L79" s="2830"/>
      <c r="M79" s="2830"/>
      <c r="N79" s="2830"/>
      <c r="O79" s="2830"/>
      <c r="P79" s="2830"/>
      <c r="Q79" s="2831"/>
      <c r="R79" s="2832"/>
    </row>
    <row r="80" spans="1:18" s="2833" customFormat="1" ht="26.25" customHeight="1">
      <c r="A80" s="2824"/>
      <c r="B80" s="2836"/>
      <c r="C80" s="3721" t="s">
        <v>3204</v>
      </c>
      <c r="D80" s="3721"/>
      <c r="E80" s="3721"/>
      <c r="F80" s="3722"/>
      <c r="G80" s="2872"/>
      <c r="H80" s="2842">
        <v>975</v>
      </c>
      <c r="I80" s="2842">
        <v>976</v>
      </c>
      <c r="J80" s="2843">
        <v>980</v>
      </c>
      <c r="K80" s="2829"/>
      <c r="L80" s="2830"/>
      <c r="M80" s="2830"/>
      <c r="N80" s="2830"/>
      <c r="O80" s="2830"/>
      <c r="P80" s="2830"/>
      <c r="Q80" s="2831"/>
      <c r="R80" s="2832"/>
    </row>
    <row r="81" spans="1:18" s="2833" customFormat="1" ht="14.25" customHeight="1">
      <c r="A81" s="2824"/>
      <c r="B81" s="2836"/>
      <c r="C81" s="3721" t="s">
        <v>3150</v>
      </c>
      <c r="D81" s="3721"/>
      <c r="E81" s="3721"/>
      <c r="F81" s="3722"/>
      <c r="G81" s="2872"/>
      <c r="H81" s="2842">
        <v>11284</v>
      </c>
      <c r="I81" s="2842">
        <v>11332</v>
      </c>
      <c r="J81" s="2843">
        <v>11388</v>
      </c>
      <c r="K81" s="2829"/>
      <c r="L81" s="2830"/>
      <c r="M81" s="2830"/>
      <c r="N81" s="2830"/>
      <c r="O81" s="2830"/>
      <c r="P81" s="2830"/>
      <c r="Q81" s="2831"/>
      <c r="R81" s="2832"/>
    </row>
    <row r="82" spans="1:18" s="2833" customFormat="1" ht="14.25" customHeight="1">
      <c r="A82" s="2824"/>
      <c r="B82" s="2836"/>
      <c r="C82" s="3721" t="s">
        <v>3151</v>
      </c>
      <c r="D82" s="3721"/>
      <c r="E82" s="3721"/>
      <c r="F82" s="3722"/>
      <c r="G82" s="2872"/>
      <c r="H82" s="2842" t="s">
        <v>3222</v>
      </c>
      <c r="I82" s="2842" t="s">
        <v>3223</v>
      </c>
      <c r="J82" s="2843" t="s">
        <v>3224</v>
      </c>
      <c r="K82" s="2829"/>
      <c r="L82" s="2830"/>
      <c r="M82" s="2830"/>
      <c r="N82" s="2830"/>
      <c r="O82" s="2830"/>
      <c r="P82" s="2830"/>
      <c r="Q82" s="2831"/>
      <c r="R82" s="2832"/>
    </row>
    <row r="83" spans="1:18" s="2833" customFormat="1" ht="14.25" customHeight="1">
      <c r="A83" s="2824"/>
      <c r="B83" s="2836"/>
      <c r="C83" s="3721" t="s">
        <v>3152</v>
      </c>
      <c r="D83" s="3721"/>
      <c r="E83" s="3721"/>
      <c r="F83" s="3722"/>
      <c r="G83" s="2872"/>
      <c r="H83" s="2842">
        <v>24</v>
      </c>
      <c r="I83" s="2842">
        <v>27</v>
      </c>
      <c r="J83" s="2843">
        <v>21</v>
      </c>
      <c r="K83" s="2829"/>
      <c r="L83" s="2830"/>
      <c r="M83" s="2830"/>
      <c r="N83" s="2830"/>
      <c r="O83" s="2830"/>
      <c r="P83" s="2830"/>
      <c r="Q83" s="2831"/>
      <c r="R83" s="2832"/>
    </row>
    <row r="84" spans="1:18" s="2833" customFormat="1" ht="14.25" customHeight="1">
      <c r="A84" s="2824"/>
      <c r="B84" s="2836"/>
      <c r="C84" s="3721" t="s">
        <v>3153</v>
      </c>
      <c r="D84" s="3721"/>
      <c r="E84" s="3721"/>
      <c r="F84" s="3722"/>
      <c r="G84" s="2872"/>
      <c r="H84" s="2842">
        <v>1001</v>
      </c>
      <c r="I84" s="2842">
        <v>998</v>
      </c>
      <c r="J84" s="2843">
        <v>973</v>
      </c>
      <c r="K84" s="2829"/>
      <c r="L84" s="2830"/>
      <c r="M84" s="2830"/>
      <c r="N84" s="2830"/>
      <c r="O84" s="2830"/>
      <c r="P84" s="2830"/>
      <c r="Q84" s="2831"/>
      <c r="R84" s="2832"/>
    </row>
    <row r="85" spans="1:18" s="2833" customFormat="1" ht="14.25" customHeight="1">
      <c r="A85" s="2824"/>
      <c r="B85" s="2836"/>
      <c r="C85" s="3721" t="s">
        <v>3154</v>
      </c>
      <c r="D85" s="3721"/>
      <c r="E85" s="3721"/>
      <c r="F85" s="3722"/>
      <c r="G85" s="2872"/>
      <c r="H85" s="2842">
        <v>10</v>
      </c>
      <c r="I85" s="2842">
        <v>11</v>
      </c>
      <c r="J85" s="2843">
        <v>11</v>
      </c>
      <c r="K85" s="2829"/>
      <c r="L85" s="2830"/>
      <c r="M85" s="2830"/>
      <c r="N85" s="2830"/>
      <c r="O85" s="2830"/>
      <c r="P85" s="2830"/>
      <c r="Q85" s="2831"/>
      <c r="R85" s="2832"/>
    </row>
    <row r="86" spans="1:18" s="2833" customFormat="1" ht="14.25" customHeight="1">
      <c r="A86" s="2824"/>
      <c r="B86" s="2836"/>
      <c r="C86" s="3721" t="s">
        <v>3155</v>
      </c>
      <c r="D86" s="3721"/>
      <c r="E86" s="3721"/>
      <c r="F86" s="3722"/>
      <c r="G86" s="2872"/>
      <c r="H86" s="2842">
        <v>10</v>
      </c>
      <c r="I86" s="2842">
        <v>11</v>
      </c>
      <c r="J86" s="2843">
        <v>11</v>
      </c>
      <c r="K86" s="2829"/>
      <c r="L86" s="2830"/>
      <c r="M86" s="2830"/>
      <c r="N86" s="2830"/>
      <c r="O86" s="2830"/>
      <c r="P86" s="2830"/>
      <c r="Q86" s="2831"/>
      <c r="R86" s="2832"/>
    </row>
    <row r="87" spans="1:18" s="2833" customFormat="1" ht="14.25" customHeight="1">
      <c r="A87" s="2824"/>
      <c r="B87" s="2836"/>
      <c r="C87" s="3721" t="s">
        <v>3156</v>
      </c>
      <c r="D87" s="3721"/>
      <c r="E87" s="3721"/>
      <c r="F87" s="3722"/>
      <c r="G87" s="2872"/>
      <c r="H87" s="2842">
        <v>18</v>
      </c>
      <c r="I87" s="2842">
        <v>22</v>
      </c>
      <c r="J87" s="2843">
        <v>19</v>
      </c>
      <c r="K87" s="2829"/>
      <c r="L87" s="2830"/>
      <c r="M87" s="2830"/>
      <c r="N87" s="2830"/>
      <c r="O87" s="2830"/>
      <c r="P87" s="2830"/>
      <c r="Q87" s="2831"/>
      <c r="R87" s="2832"/>
    </row>
    <row r="88" spans="1:18" s="2833" customFormat="1" ht="14.25" customHeight="1">
      <c r="A88" s="2824"/>
      <c r="B88" s="2836"/>
      <c r="C88" s="3721" t="s">
        <v>3157</v>
      </c>
      <c r="D88" s="3721"/>
      <c r="E88" s="3721"/>
      <c r="F88" s="3722"/>
      <c r="G88" s="2872"/>
      <c r="H88" s="2842">
        <v>18</v>
      </c>
      <c r="I88" s="2842">
        <v>22</v>
      </c>
      <c r="J88" s="2843">
        <v>19</v>
      </c>
      <c r="K88" s="2829"/>
      <c r="L88" s="2830"/>
      <c r="M88" s="2830"/>
      <c r="N88" s="2830"/>
      <c r="O88" s="2830"/>
      <c r="P88" s="2830"/>
      <c r="Q88" s="2831"/>
      <c r="R88" s="2832"/>
    </row>
    <row r="89" spans="1:18" s="2833" customFormat="1" ht="14.25" customHeight="1">
      <c r="A89" s="2824"/>
      <c r="B89" s="2836"/>
      <c r="C89" s="3721" t="s">
        <v>3158</v>
      </c>
      <c r="D89" s="3721"/>
      <c r="E89" s="3721"/>
      <c r="F89" s="3722"/>
      <c r="G89" s="2872"/>
      <c r="H89" s="2846">
        <v>0.81100000000000005</v>
      </c>
      <c r="I89" s="2846">
        <v>0.78400000000000003</v>
      </c>
      <c r="J89" s="2847">
        <v>0.67600000000000005</v>
      </c>
      <c r="K89" s="2829"/>
      <c r="L89" s="2830"/>
      <c r="M89" s="2830"/>
      <c r="N89" s="2830"/>
      <c r="O89" s="2830"/>
      <c r="P89" s="2830"/>
      <c r="Q89" s="2831"/>
      <c r="R89" s="2832"/>
    </row>
    <row r="90" spans="1:18" s="2833" customFormat="1" ht="24.75" customHeight="1">
      <c r="A90" s="2824"/>
      <c r="B90" s="2836"/>
      <c r="C90" s="3721" t="s">
        <v>3159</v>
      </c>
      <c r="D90" s="3721"/>
      <c r="E90" s="3721"/>
      <c r="F90" s="3722"/>
      <c r="G90" s="2872"/>
      <c r="H90" s="2842">
        <v>30</v>
      </c>
      <c r="I90" s="2842">
        <v>29</v>
      </c>
      <c r="J90" s="2843">
        <v>25</v>
      </c>
      <c r="K90" s="2829"/>
      <c r="L90" s="2830"/>
      <c r="M90" s="2830"/>
      <c r="N90" s="2830"/>
      <c r="O90" s="2830"/>
      <c r="P90" s="2830"/>
      <c r="Q90" s="2831"/>
      <c r="R90" s="2832"/>
    </row>
    <row r="91" spans="1:18" s="2833" customFormat="1" ht="14.25" customHeight="1">
      <c r="A91" s="2824"/>
      <c r="B91" s="2836"/>
      <c r="C91" s="3721" t="s">
        <v>3160</v>
      </c>
      <c r="D91" s="3721"/>
      <c r="E91" s="3721"/>
      <c r="F91" s="3722"/>
      <c r="G91" s="2872"/>
      <c r="H91" s="2842">
        <v>3</v>
      </c>
      <c r="I91" s="2842">
        <v>9</v>
      </c>
      <c r="J91" s="2843">
        <v>2</v>
      </c>
      <c r="K91" s="2829"/>
      <c r="L91" s="2830"/>
      <c r="M91" s="2830"/>
      <c r="N91" s="2830"/>
      <c r="O91" s="2830"/>
      <c r="P91" s="2830"/>
      <c r="Q91" s="2831"/>
      <c r="R91" s="2832"/>
    </row>
    <row r="92" spans="1:18" s="2833" customFormat="1" ht="27.75" customHeight="1">
      <c r="A92" s="2824"/>
      <c r="B92" s="2836"/>
      <c r="C92" s="3721" t="s">
        <v>3161</v>
      </c>
      <c r="D92" s="3721"/>
      <c r="E92" s="3721"/>
      <c r="F92" s="3722"/>
      <c r="G92" s="2872"/>
      <c r="H92" s="2844" t="s">
        <v>3225</v>
      </c>
      <c r="I92" s="2844" t="s">
        <v>3226</v>
      </c>
      <c r="J92" s="2845" t="s">
        <v>3227</v>
      </c>
      <c r="K92" s="2829"/>
      <c r="L92" s="2830"/>
      <c r="M92" s="2830"/>
      <c r="N92" s="2830"/>
      <c r="O92" s="2830"/>
      <c r="P92" s="2830"/>
      <c r="Q92" s="2831"/>
      <c r="R92" s="2832"/>
    </row>
    <row r="93" spans="1:18" s="2833" customFormat="1" ht="14.25" customHeight="1">
      <c r="A93" s="2824"/>
      <c r="B93" s="2836"/>
      <c r="C93" s="3721" t="s">
        <v>3162</v>
      </c>
      <c r="D93" s="3721"/>
      <c r="E93" s="3721"/>
      <c r="F93" s="3722"/>
      <c r="G93" s="2872"/>
      <c r="H93" s="2842">
        <v>0</v>
      </c>
      <c r="I93" s="2842">
        <v>0</v>
      </c>
      <c r="J93" s="2843">
        <v>0</v>
      </c>
      <c r="K93" s="2829"/>
      <c r="L93" s="2830"/>
      <c r="M93" s="2830"/>
      <c r="N93" s="2830"/>
      <c r="O93" s="2830"/>
      <c r="P93" s="2830"/>
      <c r="Q93" s="2831"/>
      <c r="R93" s="2832"/>
    </row>
    <row r="94" spans="1:18" s="2833" customFormat="1" ht="14.25" customHeight="1">
      <c r="A94" s="2824"/>
      <c r="B94" s="2836"/>
      <c r="C94" s="3721" t="s">
        <v>3163</v>
      </c>
      <c r="D94" s="3721"/>
      <c r="E94" s="3721"/>
      <c r="F94" s="3722"/>
      <c r="G94" s="2872"/>
      <c r="H94" s="2848">
        <v>61898</v>
      </c>
      <c r="I94" s="2848">
        <v>62524</v>
      </c>
      <c r="J94" s="2849">
        <v>61027</v>
      </c>
      <c r="K94" s="2829"/>
      <c r="L94" s="2830"/>
      <c r="M94" s="2830"/>
      <c r="N94" s="2830"/>
      <c r="O94" s="2830"/>
      <c r="P94" s="2830"/>
      <c r="Q94" s="2831"/>
      <c r="R94" s="2832"/>
    </row>
    <row r="95" spans="1:18" s="2833" customFormat="1" ht="14.25" customHeight="1">
      <c r="A95" s="2824"/>
      <c r="B95" s="2836"/>
      <c r="C95" s="3721" t="s">
        <v>3124</v>
      </c>
      <c r="D95" s="3721"/>
      <c r="E95" s="3721"/>
      <c r="F95" s="3722"/>
      <c r="G95" s="2872"/>
      <c r="H95" s="2842">
        <v>0</v>
      </c>
      <c r="I95" s="2842">
        <v>0</v>
      </c>
      <c r="J95" s="2843">
        <v>1</v>
      </c>
      <c r="K95" s="2829"/>
      <c r="L95" s="2830"/>
      <c r="M95" s="2830"/>
      <c r="N95" s="2830"/>
      <c r="O95" s="2830"/>
      <c r="P95" s="2830"/>
      <c r="Q95" s="2831"/>
      <c r="R95" s="2832"/>
    </row>
    <row r="96" spans="1:18" s="2833" customFormat="1" ht="26.25" customHeight="1">
      <c r="A96" s="2824"/>
      <c r="B96" s="2836"/>
      <c r="C96" s="3721" t="s">
        <v>3125</v>
      </c>
      <c r="D96" s="3721"/>
      <c r="E96" s="3721"/>
      <c r="F96" s="3722"/>
      <c r="G96" s="2872"/>
      <c r="H96" s="2842">
        <v>37</v>
      </c>
      <c r="I96" s="2842">
        <v>37</v>
      </c>
      <c r="J96" s="2843">
        <v>37</v>
      </c>
      <c r="K96" s="2829"/>
      <c r="L96" s="2830"/>
      <c r="M96" s="2830"/>
      <c r="N96" s="2830"/>
      <c r="O96" s="2830"/>
      <c r="P96" s="2830"/>
      <c r="Q96" s="2831"/>
      <c r="R96" s="2832"/>
    </row>
    <row r="97" spans="1:18" s="2833" customFormat="1" ht="12.75" customHeight="1">
      <c r="A97" s="2824"/>
      <c r="B97" s="2836"/>
      <c r="C97" s="3721" t="s">
        <v>3164</v>
      </c>
      <c r="D97" s="3721"/>
      <c r="E97" s="3721"/>
      <c r="F97" s="3722"/>
      <c r="G97" s="2872"/>
      <c r="H97" s="2844" t="s">
        <v>3228</v>
      </c>
      <c r="I97" s="2844" t="s">
        <v>3228</v>
      </c>
      <c r="J97" s="2845" t="s">
        <v>3228</v>
      </c>
      <c r="K97" s="2829"/>
      <c r="L97" s="2830"/>
      <c r="M97" s="2830"/>
      <c r="N97" s="2830"/>
      <c r="O97" s="2830"/>
      <c r="P97" s="2830"/>
      <c r="Q97" s="2831"/>
      <c r="R97" s="2832"/>
    </row>
    <row r="98" spans="1:18" s="2833" customFormat="1" ht="24.75" customHeight="1">
      <c r="A98" s="2824"/>
      <c r="B98" s="2836"/>
      <c r="C98" s="3721" t="s">
        <v>3165</v>
      </c>
      <c r="D98" s="3721"/>
      <c r="E98" s="3721"/>
      <c r="F98" s="3722"/>
      <c r="G98" s="2872"/>
      <c r="H98" s="2850" t="s">
        <v>1292</v>
      </c>
      <c r="I98" s="2850" t="s">
        <v>1292</v>
      </c>
      <c r="J98" s="2851" t="s">
        <v>1292</v>
      </c>
      <c r="K98" s="2829"/>
      <c r="L98" s="2830"/>
      <c r="M98" s="2830"/>
      <c r="N98" s="2830"/>
      <c r="O98" s="2830"/>
      <c r="P98" s="2830"/>
      <c r="Q98" s="2831"/>
      <c r="R98" s="2832"/>
    </row>
    <row r="99" spans="1:18" s="2833" customFormat="1" ht="14.25" customHeight="1">
      <c r="A99" s="2824"/>
      <c r="B99" s="2836"/>
      <c r="C99" s="3721" t="s">
        <v>3166</v>
      </c>
      <c r="D99" s="3721"/>
      <c r="E99" s="3721"/>
      <c r="F99" s="3722"/>
      <c r="G99" s="2872"/>
      <c r="H99" s="2842">
        <v>2</v>
      </c>
      <c r="I99" s="2842">
        <v>1</v>
      </c>
      <c r="J99" s="2843">
        <v>0</v>
      </c>
      <c r="K99" s="2829"/>
      <c r="L99" s="2830"/>
      <c r="M99" s="2830"/>
      <c r="N99" s="2830"/>
      <c r="O99" s="2830"/>
      <c r="P99" s="2830"/>
      <c r="Q99" s="2831"/>
      <c r="R99" s="2832"/>
    </row>
    <row r="100" spans="1:18" s="2833" customFormat="1" ht="14.25" customHeight="1">
      <c r="A100" s="2824"/>
      <c r="B100" s="2836"/>
      <c r="C100" s="3721" t="s">
        <v>3167</v>
      </c>
      <c r="D100" s="3721"/>
      <c r="E100" s="3721"/>
      <c r="F100" s="3722"/>
      <c r="G100" s="2872"/>
      <c r="H100" s="2842">
        <v>2</v>
      </c>
      <c r="I100" s="2842">
        <v>1</v>
      </c>
      <c r="J100" s="2843">
        <v>1</v>
      </c>
      <c r="K100" s="2829"/>
      <c r="L100" s="2830"/>
      <c r="M100" s="2830"/>
      <c r="N100" s="2830"/>
      <c r="O100" s="2830"/>
      <c r="P100" s="2830"/>
      <c r="Q100" s="2831"/>
      <c r="R100" s="2832"/>
    </row>
    <row r="101" spans="1:18" s="2833" customFormat="1" ht="14.25" customHeight="1">
      <c r="A101" s="2824"/>
      <c r="B101" s="2836"/>
      <c r="C101" s="3721" t="s">
        <v>3126</v>
      </c>
      <c r="D101" s="3721"/>
      <c r="E101" s="3721"/>
      <c r="F101" s="3722"/>
      <c r="G101" s="2872"/>
      <c r="H101" s="2842">
        <v>0</v>
      </c>
      <c r="I101" s="2842">
        <v>0</v>
      </c>
      <c r="J101" s="2843">
        <v>0</v>
      </c>
      <c r="K101" s="2829"/>
      <c r="L101" s="2830"/>
      <c r="M101" s="2830"/>
      <c r="N101" s="2830"/>
      <c r="O101" s="2830"/>
      <c r="P101" s="2830"/>
      <c r="Q101" s="2831"/>
      <c r="R101" s="2832"/>
    </row>
    <row r="102" spans="1:18" s="2833" customFormat="1" ht="37.5" customHeight="1">
      <c r="A102" s="2824"/>
      <c r="B102" s="2836"/>
      <c r="C102" s="3721" t="s">
        <v>3127</v>
      </c>
      <c r="D102" s="3721"/>
      <c r="E102" s="3721"/>
      <c r="F102" s="3722"/>
      <c r="G102" s="2872"/>
      <c r="H102" s="2852" t="s">
        <v>3236</v>
      </c>
      <c r="I102" s="2852" t="s">
        <v>3236</v>
      </c>
      <c r="J102" s="2852" t="s">
        <v>3236</v>
      </c>
      <c r="K102" s="2829"/>
      <c r="L102" s="2830"/>
      <c r="M102" s="2830"/>
      <c r="N102" s="2830"/>
      <c r="O102" s="2830"/>
      <c r="P102" s="2830"/>
      <c r="Q102" s="2831"/>
      <c r="R102" s="2832"/>
    </row>
    <row r="103" spans="1:18" s="2833" customFormat="1" ht="24.75" customHeight="1">
      <c r="A103" s="2824"/>
      <c r="B103" s="2836"/>
      <c r="C103" s="3721" t="s">
        <v>3205</v>
      </c>
      <c r="D103" s="3721"/>
      <c r="E103" s="3721"/>
      <c r="F103" s="3722"/>
      <c r="G103" s="2872"/>
      <c r="H103" s="2848">
        <v>7499</v>
      </c>
      <c r="I103" s="2848">
        <v>10032</v>
      </c>
      <c r="J103" s="2849">
        <v>7413</v>
      </c>
      <c r="K103" s="2829"/>
      <c r="L103" s="2830"/>
      <c r="M103" s="2830"/>
      <c r="N103" s="2830"/>
      <c r="O103" s="2830"/>
      <c r="P103" s="2830"/>
      <c r="Q103" s="2831"/>
      <c r="R103" s="2832"/>
    </row>
    <row r="104" spans="1:18" s="2833" customFormat="1" ht="12.75" customHeight="1">
      <c r="A104" s="2824"/>
      <c r="B104" s="2836"/>
      <c r="C104" s="3721" t="s">
        <v>3206</v>
      </c>
      <c r="D104" s="3721"/>
      <c r="E104" s="3721"/>
      <c r="F104" s="3722"/>
      <c r="G104" s="2872"/>
      <c r="H104" s="2848">
        <v>6920</v>
      </c>
      <c r="I104" s="2848">
        <v>11492</v>
      </c>
      <c r="J104" s="2849">
        <v>7360</v>
      </c>
      <c r="K104" s="2829"/>
      <c r="L104" s="2830"/>
      <c r="M104" s="2830"/>
      <c r="N104" s="2830"/>
      <c r="O104" s="2830"/>
      <c r="P104" s="2830"/>
      <c r="Q104" s="2831"/>
      <c r="R104" s="2832"/>
    </row>
    <row r="105" spans="1:18" s="2833" customFormat="1" ht="24" customHeight="1">
      <c r="A105" s="2824"/>
      <c r="B105" s="2836"/>
      <c r="C105" s="3721" t="s">
        <v>3128</v>
      </c>
      <c r="D105" s="3721"/>
      <c r="E105" s="3721"/>
      <c r="F105" s="3722"/>
      <c r="G105" s="2872"/>
      <c r="H105" s="2842">
        <v>37</v>
      </c>
      <c r="I105" s="2842">
        <v>37</v>
      </c>
      <c r="J105" s="2843">
        <v>37</v>
      </c>
      <c r="K105" s="2829"/>
      <c r="L105" s="2830"/>
      <c r="M105" s="2830"/>
      <c r="N105" s="2830"/>
      <c r="O105" s="2830"/>
      <c r="P105" s="2830"/>
      <c r="Q105" s="2831"/>
      <c r="R105" s="2832"/>
    </row>
    <row r="106" spans="1:18" s="2833" customFormat="1" ht="36.75" customHeight="1">
      <c r="A106" s="2824"/>
      <c r="B106" s="2836"/>
      <c r="C106" s="3712" t="s">
        <v>3207</v>
      </c>
      <c r="D106" s="3712"/>
      <c r="E106" s="3712"/>
      <c r="F106" s="3713"/>
      <c r="G106" s="2873"/>
      <c r="H106" s="2844" t="s">
        <v>3229</v>
      </c>
      <c r="I106" s="2844" t="s">
        <v>3230</v>
      </c>
      <c r="J106" s="2845" t="s">
        <v>3231</v>
      </c>
      <c r="K106" s="2829"/>
      <c r="L106" s="2830"/>
      <c r="M106" s="2830"/>
      <c r="N106" s="2830"/>
      <c r="O106" s="2830"/>
      <c r="P106" s="2830"/>
      <c r="Q106" s="2831"/>
      <c r="R106" s="2832"/>
    </row>
    <row r="107" spans="1:18" s="2833" customFormat="1" ht="14.25" customHeight="1">
      <c r="A107" s="2824"/>
      <c r="B107" s="2836"/>
      <c r="C107" s="3712" t="s">
        <v>3168</v>
      </c>
      <c r="D107" s="3712"/>
      <c r="E107" s="3712"/>
      <c r="F107" s="3713"/>
      <c r="G107" s="2873"/>
      <c r="H107" s="2842">
        <v>10214</v>
      </c>
      <c r="I107" s="2842">
        <v>10191</v>
      </c>
      <c r="J107" s="2843">
        <v>9161</v>
      </c>
      <c r="K107" s="2829"/>
      <c r="L107" s="2830"/>
      <c r="M107" s="2830"/>
      <c r="N107" s="2830"/>
      <c r="O107" s="2830"/>
      <c r="P107" s="2830"/>
      <c r="Q107" s="2831"/>
      <c r="R107" s="2832"/>
    </row>
    <row r="108" spans="1:18" s="2833" customFormat="1" ht="24" customHeight="1">
      <c r="A108" s="2824"/>
      <c r="B108" s="2836"/>
      <c r="C108" s="3712" t="s">
        <v>3208</v>
      </c>
      <c r="D108" s="3712"/>
      <c r="E108" s="3712"/>
      <c r="F108" s="3713"/>
      <c r="G108" s="2873"/>
      <c r="H108" s="2842" t="s">
        <v>3232</v>
      </c>
      <c r="I108" s="2842" t="s">
        <v>3233</v>
      </c>
      <c r="J108" s="2843" t="s">
        <v>3234</v>
      </c>
      <c r="K108" s="2829"/>
      <c r="L108" s="2830"/>
      <c r="M108" s="2830"/>
      <c r="N108" s="2830"/>
      <c r="O108" s="2830"/>
      <c r="P108" s="2830"/>
      <c r="Q108" s="2831"/>
      <c r="R108" s="2832"/>
    </row>
    <row r="109" spans="1:18" s="2833" customFormat="1" ht="13.5" customHeight="1">
      <c r="A109" s="2824"/>
      <c r="B109" s="2836"/>
      <c r="C109" s="3724" t="s">
        <v>3169</v>
      </c>
      <c r="D109" s="3724"/>
      <c r="E109" s="3724"/>
      <c r="F109" s="3725"/>
      <c r="G109" s="2874"/>
      <c r="H109" s="2842">
        <v>10214</v>
      </c>
      <c r="I109" s="2842">
        <v>10191</v>
      </c>
      <c r="J109" s="2843">
        <v>9161</v>
      </c>
      <c r="K109" s="2829"/>
      <c r="L109" s="2830"/>
      <c r="M109" s="2830"/>
      <c r="N109" s="2830"/>
      <c r="O109" s="2830"/>
      <c r="P109" s="2830"/>
      <c r="Q109" s="2831"/>
      <c r="R109" s="2832"/>
    </row>
    <row r="110" spans="1:18" s="2833" customFormat="1" ht="13.5" customHeight="1">
      <c r="A110" s="2824"/>
      <c r="B110" s="2836"/>
      <c r="C110" s="3712" t="s">
        <v>3170</v>
      </c>
      <c r="D110" s="3712"/>
      <c r="E110" s="3712"/>
      <c r="F110" s="3713"/>
      <c r="G110" s="2873"/>
      <c r="H110" s="2842">
        <v>2050</v>
      </c>
      <c r="I110" s="2842">
        <v>2300</v>
      </c>
      <c r="J110" s="2843">
        <v>2031</v>
      </c>
      <c r="K110" s="2829"/>
      <c r="L110" s="2830"/>
      <c r="M110" s="2830"/>
      <c r="N110" s="2830"/>
      <c r="O110" s="2830"/>
      <c r="P110" s="2830"/>
      <c r="Q110" s="2831"/>
      <c r="R110" s="2832"/>
    </row>
    <row r="111" spans="1:18" s="2833" customFormat="1" ht="13.5" customHeight="1">
      <c r="A111" s="2824"/>
      <c r="B111" s="2836"/>
      <c r="C111" s="3712" t="s">
        <v>3171</v>
      </c>
      <c r="D111" s="3712"/>
      <c r="E111" s="3712"/>
      <c r="F111" s="3713"/>
      <c r="G111" s="2873"/>
      <c r="H111" s="2842">
        <v>10214</v>
      </c>
      <c r="I111" s="2842">
        <v>1019</v>
      </c>
      <c r="J111" s="2843">
        <v>9161</v>
      </c>
      <c r="K111" s="2829"/>
      <c r="L111" s="2830"/>
      <c r="M111" s="2830"/>
      <c r="N111" s="2830"/>
      <c r="O111" s="2830"/>
      <c r="P111" s="2830"/>
      <c r="Q111" s="2831"/>
      <c r="R111" s="2832"/>
    </row>
    <row r="112" spans="1:18" s="2833" customFormat="1" ht="13.5" customHeight="1">
      <c r="A112" s="2824"/>
      <c r="B112" s="2836"/>
      <c r="C112" s="3712" t="s">
        <v>3172</v>
      </c>
      <c r="D112" s="3712"/>
      <c r="E112" s="3712"/>
      <c r="F112" s="3713"/>
      <c r="G112" s="2873"/>
      <c r="H112" s="2846">
        <v>0.50260000000000005</v>
      </c>
      <c r="I112" s="2846">
        <v>0.53659999999999997</v>
      </c>
      <c r="J112" s="2847">
        <v>0.57689999999999997</v>
      </c>
      <c r="K112" s="2829"/>
      <c r="L112" s="2830"/>
      <c r="M112" s="2830"/>
      <c r="N112" s="2830"/>
      <c r="O112" s="2830"/>
      <c r="P112" s="2830"/>
      <c r="Q112" s="2831"/>
      <c r="R112" s="2832"/>
    </row>
    <row r="113" spans="1:18" s="2833" customFormat="1" ht="13.5" customHeight="1">
      <c r="A113" s="2824"/>
      <c r="B113" s="2836"/>
      <c r="C113" s="3712" t="s">
        <v>3173</v>
      </c>
      <c r="D113" s="3712"/>
      <c r="E113" s="3712"/>
      <c r="F113" s="3713"/>
      <c r="G113" s="2873"/>
      <c r="H113" s="2842">
        <v>2105</v>
      </c>
      <c r="I113" s="2842">
        <v>2127</v>
      </c>
      <c r="J113" s="2843">
        <v>2134</v>
      </c>
      <c r="K113" s="2829"/>
      <c r="L113" s="2830"/>
      <c r="M113" s="2830"/>
      <c r="N113" s="2830"/>
      <c r="O113" s="2830"/>
      <c r="P113" s="2830"/>
      <c r="Q113" s="2831"/>
      <c r="R113" s="2832"/>
    </row>
    <row r="114" spans="1:18" s="2833" customFormat="1" ht="13.5" customHeight="1">
      <c r="A114" s="2824"/>
      <c r="B114" s="2836"/>
      <c r="C114" s="3712" t="s">
        <v>3209</v>
      </c>
      <c r="D114" s="3712"/>
      <c r="E114" s="3712"/>
      <c r="F114" s="3713"/>
      <c r="G114" s="2873"/>
      <c r="H114" s="2842">
        <v>11284</v>
      </c>
      <c r="I114" s="2842">
        <v>11332</v>
      </c>
      <c r="J114" s="2843">
        <v>11388</v>
      </c>
      <c r="K114" s="2829"/>
      <c r="L114" s="2830"/>
      <c r="M114" s="2830"/>
      <c r="N114" s="2830"/>
      <c r="O114" s="2830"/>
      <c r="P114" s="2830"/>
      <c r="Q114" s="2831"/>
      <c r="R114" s="2832"/>
    </row>
    <row r="115" spans="1:18" s="2833" customFormat="1" ht="23.25" customHeight="1">
      <c r="A115" s="2824"/>
      <c r="B115" s="2836"/>
      <c r="C115" s="3712" t="s">
        <v>3174</v>
      </c>
      <c r="D115" s="3712"/>
      <c r="E115" s="3712"/>
      <c r="F115" s="3713"/>
      <c r="G115" s="2873"/>
      <c r="H115" s="2842" t="s">
        <v>3235</v>
      </c>
      <c r="I115" s="2842" t="s">
        <v>3235</v>
      </c>
      <c r="J115" s="2843" t="s">
        <v>3235</v>
      </c>
      <c r="K115" s="2829"/>
      <c r="L115" s="2830"/>
      <c r="M115" s="2830"/>
      <c r="N115" s="2830"/>
      <c r="O115" s="2830"/>
      <c r="P115" s="2830"/>
      <c r="Q115" s="2831"/>
      <c r="R115" s="2832"/>
    </row>
    <row r="116" spans="1:18" s="2833" customFormat="1" ht="16.5" customHeight="1">
      <c r="A116" s="2824"/>
      <c r="B116" s="2836"/>
      <c r="C116" s="3712" t="s">
        <v>3175</v>
      </c>
      <c r="D116" s="3712"/>
      <c r="E116" s="3712"/>
      <c r="F116" s="3713"/>
      <c r="G116" s="2873"/>
      <c r="H116" s="2842">
        <v>93.49</v>
      </c>
      <c r="I116" s="2853">
        <v>95.1</v>
      </c>
      <c r="J116" s="2843">
        <v>95.99</v>
      </c>
      <c r="K116" s="2829"/>
      <c r="L116" s="2830"/>
      <c r="M116" s="2830"/>
      <c r="N116" s="2830"/>
      <c r="O116" s="2830"/>
      <c r="P116" s="2830"/>
      <c r="Q116" s="2831"/>
      <c r="R116" s="2832"/>
    </row>
    <row r="117" spans="1:18" s="2833" customFormat="1" ht="16.5" customHeight="1">
      <c r="A117" s="2824"/>
      <c r="B117" s="2836"/>
      <c r="C117" s="3712" t="s">
        <v>3176</v>
      </c>
      <c r="D117" s="3712"/>
      <c r="E117" s="3712"/>
      <c r="F117" s="3713"/>
      <c r="G117" s="2873"/>
      <c r="H117" s="2842">
        <v>61458</v>
      </c>
      <c r="I117" s="2842">
        <v>63127</v>
      </c>
      <c r="J117" s="2843">
        <v>64367</v>
      </c>
      <c r="K117" s="2829"/>
      <c r="L117" s="2830"/>
      <c r="M117" s="2830"/>
      <c r="N117" s="2830"/>
      <c r="O117" s="2830"/>
      <c r="P117" s="2830"/>
      <c r="Q117" s="2831"/>
      <c r="R117" s="2832"/>
    </row>
    <row r="118" spans="1:18" s="2833" customFormat="1" ht="16.5" customHeight="1">
      <c r="A118" s="2824"/>
      <c r="B118" s="2837"/>
      <c r="C118" s="3712" t="s">
        <v>3177</v>
      </c>
      <c r="D118" s="3712"/>
      <c r="E118" s="3712"/>
      <c r="F118" s="3713"/>
      <c r="G118" s="2873"/>
      <c r="H118" s="2842">
        <v>6</v>
      </c>
      <c r="I118" s="2842">
        <v>6</v>
      </c>
      <c r="J118" s="2843">
        <v>6</v>
      </c>
      <c r="K118" s="2829"/>
      <c r="L118" s="2830"/>
      <c r="M118" s="2830"/>
      <c r="N118" s="2830"/>
      <c r="O118" s="2830"/>
      <c r="P118" s="2830"/>
      <c r="Q118" s="2831"/>
      <c r="R118" s="2832"/>
    </row>
    <row r="119" spans="1:18" s="2833" customFormat="1" ht="16.5" customHeight="1">
      <c r="A119" s="2824"/>
      <c r="B119" s="2837"/>
      <c r="C119" s="3712" t="s">
        <v>3129</v>
      </c>
      <c r="D119" s="3712"/>
      <c r="E119" s="3712"/>
      <c r="F119" s="3713"/>
      <c r="G119" s="2873"/>
      <c r="H119" s="2842">
        <v>6</v>
      </c>
      <c r="I119" s="2842">
        <v>6</v>
      </c>
      <c r="J119" s="2843">
        <v>6</v>
      </c>
      <c r="K119" s="2829"/>
      <c r="L119" s="2830"/>
      <c r="M119" s="2830"/>
      <c r="N119" s="2830"/>
      <c r="O119" s="2830"/>
      <c r="P119" s="2830"/>
      <c r="Q119" s="2831"/>
      <c r="R119" s="2832"/>
    </row>
    <row r="120" spans="1:18" s="2833" customFormat="1" ht="16.5" customHeight="1">
      <c r="A120" s="2824"/>
      <c r="B120" s="2837"/>
      <c r="C120" s="3712" t="s">
        <v>3178</v>
      </c>
      <c r="D120" s="3712"/>
      <c r="E120" s="3712"/>
      <c r="F120" s="3713"/>
      <c r="G120" s="2873"/>
      <c r="H120" s="2842">
        <v>555</v>
      </c>
      <c r="I120" s="2842">
        <v>384</v>
      </c>
      <c r="J120" s="2843">
        <v>539</v>
      </c>
      <c r="K120" s="2829"/>
      <c r="L120" s="2830"/>
      <c r="M120" s="2830"/>
      <c r="N120" s="2830"/>
      <c r="O120" s="2830"/>
      <c r="P120" s="2830"/>
      <c r="Q120" s="2831"/>
      <c r="R120" s="2832"/>
    </row>
    <row r="121" spans="1:18" s="2833" customFormat="1" ht="24.75" customHeight="1">
      <c r="A121" s="2824"/>
      <c r="B121" s="2837"/>
      <c r="C121" s="3721" t="s">
        <v>3179</v>
      </c>
      <c r="D121" s="3721"/>
      <c r="E121" s="3721"/>
      <c r="F121" s="3722"/>
      <c r="G121" s="2872"/>
      <c r="H121" s="2842">
        <v>8033</v>
      </c>
      <c r="I121" s="2842">
        <v>7852</v>
      </c>
      <c r="J121" s="2843">
        <v>7982</v>
      </c>
      <c r="K121" s="2829"/>
      <c r="L121" s="2830"/>
      <c r="M121" s="2830"/>
      <c r="N121" s="2830"/>
      <c r="O121" s="2830"/>
      <c r="P121" s="2830"/>
      <c r="Q121" s="2831"/>
      <c r="R121" s="2832"/>
    </row>
    <row r="122" spans="1:18" s="2833" customFormat="1" ht="24.75" customHeight="1">
      <c r="A122" s="2824"/>
      <c r="B122" s="2837"/>
      <c r="C122" s="3721" t="s">
        <v>3180</v>
      </c>
      <c r="D122" s="3721"/>
      <c r="E122" s="3721"/>
      <c r="F122" s="3722"/>
      <c r="G122" s="2872"/>
      <c r="H122" s="2842">
        <v>724</v>
      </c>
      <c r="I122" s="2842">
        <v>998</v>
      </c>
      <c r="J122" s="2843">
        <v>917</v>
      </c>
      <c r="K122" s="2829"/>
      <c r="L122" s="2830"/>
      <c r="M122" s="2830"/>
      <c r="N122" s="2830"/>
      <c r="O122" s="2830"/>
      <c r="P122" s="2830"/>
      <c r="Q122" s="2831"/>
      <c r="R122" s="2832"/>
    </row>
    <row r="123" spans="1:18" s="2833" customFormat="1" ht="13.5" customHeight="1">
      <c r="A123" s="2824"/>
      <c r="B123" s="2837"/>
      <c r="C123" s="3721" t="s">
        <v>3210</v>
      </c>
      <c r="D123" s="3721"/>
      <c r="E123" s="3721"/>
      <c r="F123" s="3722"/>
      <c r="G123" s="2872"/>
      <c r="H123" s="2842"/>
      <c r="I123" s="2842"/>
      <c r="J123" s="2843"/>
      <c r="K123" s="2829"/>
      <c r="L123" s="2830"/>
      <c r="M123" s="2830"/>
      <c r="N123" s="2830"/>
      <c r="O123" s="2830"/>
      <c r="P123" s="2830"/>
      <c r="Q123" s="2831"/>
      <c r="R123" s="2832"/>
    </row>
    <row r="124" spans="1:18" s="2833" customFormat="1" ht="22.5" customHeight="1">
      <c r="A124" s="2824"/>
      <c r="B124" s="2837"/>
      <c r="C124" s="3721" t="s">
        <v>3181</v>
      </c>
      <c r="D124" s="3721"/>
      <c r="E124" s="3721"/>
      <c r="F124" s="3722"/>
      <c r="G124" s="2872"/>
      <c r="H124" s="2842">
        <v>10214</v>
      </c>
      <c r="I124" s="2842">
        <v>10191</v>
      </c>
      <c r="J124" s="2843">
        <v>9161</v>
      </c>
      <c r="K124" s="2829"/>
      <c r="L124" s="2830"/>
      <c r="M124" s="2830"/>
      <c r="N124" s="2830"/>
      <c r="O124" s="2830"/>
      <c r="P124" s="2830"/>
      <c r="Q124" s="2831"/>
      <c r="R124" s="2832"/>
    </row>
    <row r="125" spans="1:18" s="2833" customFormat="1" ht="12" customHeight="1">
      <c r="A125" s="2824"/>
      <c r="B125" s="2837"/>
      <c r="C125" s="3721" t="s">
        <v>3211</v>
      </c>
      <c r="D125" s="3721"/>
      <c r="E125" s="3721"/>
      <c r="F125" s="3722"/>
      <c r="G125" s="2872"/>
      <c r="H125" s="2842">
        <v>10214</v>
      </c>
      <c r="I125" s="2842">
        <v>10191</v>
      </c>
      <c r="J125" s="2843">
        <v>9161</v>
      </c>
      <c r="K125" s="2829"/>
      <c r="L125" s="2830"/>
      <c r="M125" s="2830"/>
      <c r="N125" s="2830"/>
      <c r="O125" s="2830"/>
      <c r="P125" s="2830"/>
      <c r="Q125" s="2831"/>
      <c r="R125" s="2832"/>
    </row>
    <row r="126" spans="1:18" s="2833" customFormat="1" ht="18.75" customHeight="1">
      <c r="A126" s="2824"/>
      <c r="B126" s="2837"/>
      <c r="C126" s="3721" t="s">
        <v>3212</v>
      </c>
      <c r="D126" s="3721"/>
      <c r="E126" s="3721"/>
      <c r="F126" s="3722"/>
      <c r="G126" s="2872"/>
      <c r="H126" s="2842">
        <v>13267</v>
      </c>
      <c r="I126" s="2842">
        <v>15099</v>
      </c>
      <c r="J126" s="2843">
        <v>14991</v>
      </c>
      <c r="K126" s="2829"/>
      <c r="L126" s="2830"/>
      <c r="M126" s="2830"/>
      <c r="N126" s="2830"/>
      <c r="O126" s="2830"/>
      <c r="P126" s="2830"/>
      <c r="Q126" s="2831"/>
      <c r="R126" s="2832"/>
    </row>
    <row r="127" spans="1:18" s="2833" customFormat="1" ht="23.25" customHeight="1">
      <c r="A127" s="2824"/>
      <c r="B127" s="2837"/>
      <c r="C127" s="3721" t="s">
        <v>3213</v>
      </c>
      <c r="D127" s="3721"/>
      <c r="E127" s="3721"/>
      <c r="F127" s="3722"/>
      <c r="G127" s="2872"/>
      <c r="H127" s="2842">
        <v>14264</v>
      </c>
      <c r="I127" s="2842">
        <v>15142</v>
      </c>
      <c r="J127" s="2843">
        <v>13186</v>
      </c>
      <c r="K127" s="2829"/>
      <c r="L127" s="2830"/>
      <c r="M127" s="2830"/>
      <c r="N127" s="2830"/>
      <c r="O127" s="2830"/>
      <c r="P127" s="2830"/>
      <c r="Q127" s="2831"/>
      <c r="R127" s="2832"/>
    </row>
    <row r="128" spans="1:18" s="2833" customFormat="1" ht="15.75" customHeight="1">
      <c r="A128" s="2824"/>
      <c r="B128" s="2837"/>
      <c r="C128" s="3721" t="s">
        <v>3182</v>
      </c>
      <c r="D128" s="3721"/>
      <c r="E128" s="3721"/>
      <c r="F128" s="3722"/>
      <c r="G128" s="2872"/>
      <c r="H128" s="2842">
        <v>22</v>
      </c>
      <c r="I128" s="2842">
        <v>25</v>
      </c>
      <c r="J128" s="2843">
        <v>25</v>
      </c>
      <c r="K128" s="2829"/>
      <c r="L128" s="2830"/>
      <c r="M128" s="2830"/>
      <c r="N128" s="2830"/>
      <c r="O128" s="2830"/>
      <c r="P128" s="2830"/>
      <c r="Q128" s="2831"/>
      <c r="R128" s="2832"/>
    </row>
    <row r="129" spans="1:18" s="2833" customFormat="1" ht="36.75" customHeight="1">
      <c r="A129" s="2824"/>
      <c r="B129" s="2837"/>
      <c r="C129" s="3721" t="s">
        <v>3183</v>
      </c>
      <c r="D129" s="3721"/>
      <c r="E129" s="3721"/>
      <c r="F129" s="3722"/>
      <c r="G129" s="2872"/>
      <c r="H129" s="2842">
        <v>975</v>
      </c>
      <c r="I129" s="2842">
        <v>976</v>
      </c>
      <c r="J129" s="2843">
        <v>980</v>
      </c>
      <c r="K129" s="2829"/>
      <c r="L129" s="2830"/>
      <c r="M129" s="2830"/>
      <c r="N129" s="2830"/>
      <c r="O129" s="2830"/>
      <c r="P129" s="2830"/>
      <c r="Q129" s="2831"/>
      <c r="R129" s="2832"/>
    </row>
    <row r="130" spans="1:18" s="2833" customFormat="1" ht="36.75" customHeight="1">
      <c r="A130" s="2824"/>
      <c r="B130" s="2837"/>
      <c r="C130" s="3721" t="s">
        <v>3184</v>
      </c>
      <c r="D130" s="3721"/>
      <c r="E130" s="3721"/>
      <c r="F130" s="3722"/>
      <c r="G130" s="2872"/>
      <c r="H130" s="2842">
        <v>995</v>
      </c>
      <c r="I130" s="2842">
        <v>996</v>
      </c>
      <c r="J130" s="2843">
        <v>973</v>
      </c>
      <c r="K130" s="2829"/>
      <c r="L130" s="2830"/>
      <c r="M130" s="2830"/>
      <c r="N130" s="2830"/>
      <c r="O130" s="2830"/>
      <c r="P130" s="2830"/>
      <c r="Q130" s="2831"/>
      <c r="R130" s="2832"/>
    </row>
    <row r="131" spans="1:18" s="2833" customFormat="1" ht="36.75" customHeight="1">
      <c r="A131" s="2824"/>
      <c r="B131" s="2837"/>
      <c r="C131" s="3721" t="s">
        <v>3185</v>
      </c>
      <c r="D131" s="3721"/>
      <c r="E131" s="3721"/>
      <c r="F131" s="3722"/>
      <c r="G131" s="2872"/>
      <c r="H131" s="2842">
        <v>815</v>
      </c>
      <c r="I131" s="2842">
        <v>767</v>
      </c>
      <c r="J131" s="2843">
        <v>708</v>
      </c>
      <c r="K131" s="2829"/>
      <c r="L131" s="2830"/>
      <c r="M131" s="2830"/>
      <c r="N131" s="2830"/>
      <c r="O131" s="2830"/>
      <c r="P131" s="2830"/>
      <c r="Q131" s="2831"/>
      <c r="R131" s="2832"/>
    </row>
    <row r="132" spans="1:18" s="2833" customFormat="1" ht="36.75" customHeight="1">
      <c r="A132" s="2824"/>
      <c r="B132" s="2837"/>
      <c r="C132" s="3721" t="s">
        <v>3186</v>
      </c>
      <c r="D132" s="3721"/>
      <c r="E132" s="3721"/>
      <c r="F132" s="3722"/>
      <c r="G132" s="2872"/>
      <c r="H132" s="2842">
        <v>2437</v>
      </c>
      <c r="I132" s="2842">
        <v>2421</v>
      </c>
      <c r="J132" s="2843">
        <v>2392</v>
      </c>
      <c r="K132" s="2829"/>
      <c r="L132" s="2830"/>
      <c r="M132" s="2830"/>
      <c r="N132" s="2830"/>
      <c r="O132" s="2830"/>
      <c r="P132" s="2830"/>
      <c r="Q132" s="2831"/>
      <c r="R132" s="2832"/>
    </row>
    <row r="133" spans="1:18" s="2833" customFormat="1" ht="36.75" customHeight="1">
      <c r="A133" s="2824"/>
      <c r="B133" s="2837"/>
      <c r="C133" s="3721" t="s">
        <v>3187</v>
      </c>
      <c r="D133" s="3721"/>
      <c r="E133" s="3721"/>
      <c r="F133" s="3722"/>
      <c r="G133" s="2872"/>
      <c r="H133" s="2842">
        <v>1199</v>
      </c>
      <c r="I133" s="2842">
        <v>1276</v>
      </c>
      <c r="J133" s="2843">
        <v>885</v>
      </c>
      <c r="K133" s="2829"/>
      <c r="L133" s="2830"/>
      <c r="M133" s="2830"/>
      <c r="N133" s="2830"/>
      <c r="O133" s="2830"/>
      <c r="P133" s="2830"/>
      <c r="Q133" s="2831"/>
      <c r="R133" s="2832"/>
    </row>
    <row r="134" spans="1:18" s="2833" customFormat="1" ht="27.75" customHeight="1">
      <c r="A134" s="2824"/>
      <c r="B134" s="2837"/>
      <c r="C134" s="3721" t="s">
        <v>3188</v>
      </c>
      <c r="D134" s="3721"/>
      <c r="E134" s="3721"/>
      <c r="F134" s="3722"/>
      <c r="G134" s="2872"/>
      <c r="H134" s="2842">
        <v>1596</v>
      </c>
      <c r="I134" s="2842">
        <v>1687</v>
      </c>
      <c r="J134" s="2843">
        <v>1285</v>
      </c>
      <c r="K134" s="2829"/>
      <c r="L134" s="2830"/>
      <c r="M134" s="2830"/>
      <c r="N134" s="2830"/>
      <c r="O134" s="2830"/>
      <c r="P134" s="2830"/>
      <c r="Q134" s="2831"/>
      <c r="R134" s="2832"/>
    </row>
    <row r="135" spans="1:18" s="2833" customFormat="1" ht="15" customHeight="1">
      <c r="A135" s="2824"/>
      <c r="B135" s="2837"/>
      <c r="C135" s="3721" t="s">
        <v>3189</v>
      </c>
      <c r="D135" s="3721"/>
      <c r="E135" s="3721"/>
      <c r="F135" s="3722"/>
      <c r="G135" s="2872"/>
      <c r="H135" s="2842"/>
      <c r="I135" s="2842">
        <v>137</v>
      </c>
      <c r="J135" s="2843">
        <v>134</v>
      </c>
      <c r="K135" s="2829"/>
      <c r="L135" s="2830"/>
      <c r="M135" s="2830"/>
      <c r="N135" s="2830"/>
      <c r="O135" s="2830"/>
      <c r="P135" s="2830"/>
      <c r="Q135" s="2831"/>
      <c r="R135" s="2832"/>
    </row>
    <row r="136" spans="1:18" s="2833" customFormat="1" ht="24" customHeight="1">
      <c r="A136" s="2824"/>
      <c r="B136" s="2837"/>
      <c r="C136" s="3712" t="s">
        <v>3190</v>
      </c>
      <c r="D136" s="3712"/>
      <c r="E136" s="3712"/>
      <c r="F136" s="3713"/>
      <c r="G136" s="2873"/>
      <c r="H136" s="2842">
        <v>46</v>
      </c>
      <c r="I136" s="2842">
        <v>27</v>
      </c>
      <c r="J136" s="2843">
        <v>14</v>
      </c>
      <c r="K136" s="2829"/>
      <c r="L136" s="2830"/>
      <c r="M136" s="2830"/>
      <c r="N136" s="2830"/>
      <c r="O136" s="2830"/>
      <c r="P136" s="2830"/>
      <c r="Q136" s="2831"/>
      <c r="R136" s="2832"/>
    </row>
    <row r="137" spans="1:18">
      <c r="A137" s="2811"/>
      <c r="B137" s="2812"/>
      <c r="C137" s="2813"/>
      <c r="D137" s="2814"/>
      <c r="E137" s="2814"/>
      <c r="F137" s="2814"/>
      <c r="G137" s="2890"/>
      <c r="H137" s="2877"/>
      <c r="I137" s="2815"/>
      <c r="J137" s="2815"/>
      <c r="K137" s="2815"/>
      <c r="L137" s="2816"/>
      <c r="M137" s="2816"/>
      <c r="N137" s="2816"/>
      <c r="O137" s="2816"/>
      <c r="P137" s="2816"/>
      <c r="Q137" s="2817"/>
      <c r="R137" s="2818"/>
    </row>
    <row r="138" spans="1:18">
      <c r="A138" s="2811"/>
      <c r="B138" s="2822" t="s">
        <v>3274</v>
      </c>
      <c r="C138" s="2813"/>
      <c r="D138" s="2814"/>
      <c r="E138" s="2814"/>
      <c r="F138" s="2814"/>
      <c r="G138" s="2890"/>
      <c r="H138" s="2877"/>
      <c r="I138" s="2815"/>
      <c r="J138" s="2815"/>
      <c r="K138" s="2815"/>
      <c r="L138" s="2816"/>
      <c r="M138" s="2816"/>
      <c r="N138" s="2816"/>
      <c r="O138" s="2816"/>
      <c r="P138" s="2816"/>
      <c r="Q138" s="2817"/>
      <c r="R138" s="2818"/>
    </row>
    <row r="139" spans="1:18" s="2938" customFormat="1" ht="12" customHeight="1">
      <c r="A139" s="2930"/>
      <c r="B139" s="2931"/>
      <c r="C139" s="3649" t="s">
        <v>3275</v>
      </c>
      <c r="D139" s="3649"/>
      <c r="E139" s="3649"/>
      <c r="F139" s="3723"/>
      <c r="G139" s="2932"/>
      <c r="H139" s="2933"/>
      <c r="I139" s="2934"/>
      <c r="J139" s="2934"/>
      <c r="K139" s="2934"/>
      <c r="L139" s="2935"/>
      <c r="M139" s="2935"/>
      <c r="N139" s="2935"/>
      <c r="O139" s="2935"/>
      <c r="P139" s="2935"/>
      <c r="Q139" s="2936"/>
      <c r="R139" s="2937"/>
    </row>
    <row r="140" spans="1:18" ht="15" customHeight="1">
      <c r="A140" s="2811"/>
      <c r="B140" s="2812"/>
      <c r="C140" s="3647" t="s">
        <v>3276</v>
      </c>
      <c r="D140" s="3647"/>
      <c r="E140" s="3647"/>
      <c r="F140" s="3726"/>
      <c r="G140" s="2890"/>
      <c r="H140" s="2877"/>
      <c r="I140" s="2815"/>
      <c r="J140" s="2815"/>
      <c r="K140" s="2815"/>
      <c r="L140" s="2816"/>
      <c r="M140" s="2816"/>
      <c r="N140" s="2816"/>
      <c r="O140" s="2816"/>
      <c r="P140" s="2816"/>
      <c r="Q140" s="2817"/>
      <c r="R140" s="2818"/>
    </row>
    <row r="141" spans="1:18" ht="15" customHeight="1">
      <c r="A141" s="2811"/>
      <c r="B141" s="2812"/>
      <c r="C141" s="3647" t="s">
        <v>3277</v>
      </c>
      <c r="D141" s="3647"/>
      <c r="E141" s="3647"/>
      <c r="F141" s="3726"/>
      <c r="G141" s="2890"/>
      <c r="H141" s="2877"/>
      <c r="I141" s="2815"/>
      <c r="J141" s="2815"/>
      <c r="K141" s="2815"/>
      <c r="L141" s="2816"/>
      <c r="M141" s="2816"/>
      <c r="N141" s="2816"/>
      <c r="O141" s="2816"/>
      <c r="P141" s="2816"/>
      <c r="Q141" s="2817"/>
      <c r="R141" s="2818"/>
    </row>
    <row r="142" spans="1:18" ht="15" customHeight="1">
      <c r="A142" s="2811"/>
      <c r="B142" s="2812"/>
      <c r="C142" s="3647" t="s">
        <v>3278</v>
      </c>
      <c r="D142" s="3647"/>
      <c r="E142" s="3647"/>
      <c r="F142" s="3726"/>
      <c r="G142" s="2890"/>
      <c r="H142" s="2877"/>
      <c r="I142" s="2815"/>
      <c r="J142" s="2815"/>
      <c r="K142" s="2815"/>
      <c r="L142" s="2816"/>
      <c r="M142" s="2816"/>
      <c r="N142" s="2816"/>
      <c r="O142" s="2816"/>
      <c r="P142" s="2816"/>
      <c r="Q142" s="2817"/>
      <c r="R142" s="2818"/>
    </row>
    <row r="143" spans="1:18" ht="15" customHeight="1">
      <c r="A143" s="2811"/>
      <c r="B143" s="2812"/>
      <c r="C143" s="3647" t="s">
        <v>3279</v>
      </c>
      <c r="D143" s="3647"/>
      <c r="E143" s="3647"/>
      <c r="F143" s="3726"/>
      <c r="G143" s="2890"/>
      <c r="H143" s="2877"/>
      <c r="I143" s="2815"/>
      <c r="J143" s="2815"/>
      <c r="K143" s="2815"/>
      <c r="L143" s="2816"/>
      <c r="M143" s="2816"/>
      <c r="N143" s="2816"/>
      <c r="O143" s="2816"/>
      <c r="P143" s="2816"/>
      <c r="Q143" s="2817"/>
      <c r="R143" s="2818"/>
    </row>
    <row r="144" spans="1:18" ht="15" customHeight="1">
      <c r="A144" s="2811"/>
      <c r="B144" s="2812"/>
      <c r="C144" s="3647" t="s">
        <v>3280</v>
      </c>
      <c r="D144" s="3647"/>
      <c r="E144" s="3647"/>
      <c r="F144" s="3726"/>
      <c r="G144" s="2890"/>
      <c r="H144" s="2877"/>
      <c r="I144" s="2815"/>
      <c r="J144" s="2815"/>
      <c r="K144" s="2815"/>
      <c r="L144" s="2816"/>
      <c r="M144" s="2816"/>
      <c r="N144" s="2816"/>
      <c r="O144" s="2816"/>
      <c r="P144" s="2816"/>
      <c r="Q144" s="2817"/>
      <c r="R144" s="2818"/>
    </row>
    <row r="145" spans="1:18" ht="15" customHeight="1">
      <c r="A145" s="2811"/>
      <c r="B145" s="2812"/>
      <c r="C145" s="3647" t="s">
        <v>3281</v>
      </c>
      <c r="D145" s="3647"/>
      <c r="E145" s="3647"/>
      <c r="F145" s="3726"/>
      <c r="G145" s="2890"/>
      <c r="H145" s="2877"/>
      <c r="I145" s="2815"/>
      <c r="J145" s="2815"/>
      <c r="K145" s="2815"/>
      <c r="L145" s="2816"/>
      <c r="M145" s="2816"/>
      <c r="N145" s="2816"/>
      <c r="O145" s="2816"/>
      <c r="P145" s="2816"/>
      <c r="Q145" s="2817"/>
      <c r="R145" s="2818"/>
    </row>
    <row r="146" spans="1:18" ht="15" customHeight="1">
      <c r="A146" s="2811"/>
      <c r="B146" s="2812"/>
      <c r="C146" s="3647" t="s">
        <v>3282</v>
      </c>
      <c r="D146" s="3647"/>
      <c r="E146" s="3647"/>
      <c r="F146" s="3726"/>
      <c r="G146" s="2890"/>
      <c r="H146" s="2877"/>
      <c r="I146" s="2815"/>
      <c r="J146" s="2815"/>
      <c r="K146" s="2815"/>
      <c r="L146" s="2816"/>
      <c r="M146" s="2816"/>
      <c r="N146" s="2816"/>
      <c r="O146" s="2816"/>
      <c r="P146" s="2816"/>
      <c r="Q146" s="2817"/>
      <c r="R146" s="2818"/>
    </row>
    <row r="147" spans="1:18" ht="15" customHeight="1">
      <c r="A147" s="2811"/>
      <c r="B147" s="2812"/>
      <c r="C147" s="3727" t="s">
        <v>3283</v>
      </c>
      <c r="D147" s="3727"/>
      <c r="E147" s="3727"/>
      <c r="F147" s="3728"/>
      <c r="G147" s="2890"/>
      <c r="H147" s="2877"/>
      <c r="I147" s="2815"/>
      <c r="J147" s="2815"/>
      <c r="K147" s="2815"/>
      <c r="L147" s="2816"/>
      <c r="M147" s="2816"/>
      <c r="N147" s="2816"/>
      <c r="O147" s="2816"/>
      <c r="P147" s="2816"/>
      <c r="Q147" s="2817"/>
      <c r="R147" s="2818"/>
    </row>
    <row r="148" spans="1:18" ht="15" customHeight="1">
      <c r="A148" s="2811"/>
      <c r="B148" s="2812"/>
      <c r="C148" s="3727" t="s">
        <v>3284</v>
      </c>
      <c r="D148" s="3727"/>
      <c r="E148" s="3727"/>
      <c r="F148" s="3728"/>
      <c r="G148" s="2890"/>
      <c r="H148" s="2877"/>
      <c r="I148" s="2815"/>
      <c r="J148" s="2815"/>
      <c r="K148" s="2815"/>
      <c r="L148" s="2816"/>
      <c r="M148" s="2816"/>
      <c r="N148" s="2816"/>
      <c r="O148" s="2816"/>
      <c r="P148" s="2816"/>
      <c r="Q148" s="2817"/>
      <c r="R148" s="2818"/>
    </row>
    <row r="149" spans="1:18">
      <c r="A149" s="2811"/>
      <c r="B149" s="2812"/>
      <c r="C149" s="2813"/>
      <c r="D149" s="2814"/>
      <c r="E149" s="2814"/>
      <c r="F149" s="2814"/>
      <c r="G149" s="2890"/>
      <c r="H149" s="2877"/>
      <c r="I149" s="2815"/>
      <c r="J149" s="2815"/>
      <c r="K149" s="2815"/>
      <c r="L149" s="2816"/>
      <c r="M149" s="2816"/>
      <c r="N149" s="2816"/>
      <c r="O149" s="2816"/>
      <c r="P149" s="2816"/>
      <c r="Q149" s="2817"/>
      <c r="R149" s="2818"/>
    </row>
    <row r="150" spans="1:18">
      <c r="A150" s="2811"/>
      <c r="B150" s="2822" t="s">
        <v>3092</v>
      </c>
      <c r="C150" s="2813"/>
      <c r="D150" s="2814"/>
      <c r="E150" s="2814"/>
      <c r="F150" s="2814"/>
      <c r="G150" s="2890"/>
      <c r="H150" s="2877"/>
      <c r="I150" s="2815"/>
      <c r="J150" s="2815"/>
      <c r="K150" s="2815"/>
      <c r="L150" s="2816"/>
      <c r="M150" s="2816"/>
      <c r="N150" s="2816"/>
      <c r="O150" s="2816"/>
      <c r="P150" s="2816"/>
      <c r="Q150" s="2817"/>
      <c r="R150" s="2818"/>
    </row>
    <row r="151" spans="1:18">
      <c r="A151" s="909"/>
      <c r="B151" s="913"/>
      <c r="C151" s="910" t="s">
        <v>1788</v>
      </c>
      <c r="D151" s="911"/>
      <c r="E151" s="911"/>
      <c r="F151" s="2858"/>
      <c r="G151" s="2891"/>
      <c r="H151" s="2878"/>
      <c r="I151" s="1199"/>
      <c r="J151" s="1199"/>
      <c r="K151" s="1199"/>
      <c r="L151" s="1199"/>
      <c r="M151" s="1199"/>
      <c r="N151" s="1199"/>
      <c r="O151" s="1199"/>
      <c r="P151" s="1199"/>
      <c r="Q151" s="1200"/>
      <c r="R151" s="1201"/>
    </row>
    <row r="152" spans="1:18">
      <c r="A152" s="909"/>
      <c r="B152" s="913"/>
      <c r="C152" s="912"/>
      <c r="D152" s="911" t="s">
        <v>1789</v>
      </c>
      <c r="E152" s="911"/>
      <c r="F152" s="2858"/>
      <c r="G152" s="2891"/>
      <c r="H152" s="2879"/>
      <c r="I152" s="1192"/>
      <c r="J152" s="1192"/>
      <c r="K152" s="1192"/>
      <c r="L152" s="1192"/>
      <c r="M152" s="1192"/>
      <c r="N152" s="1192"/>
      <c r="O152" s="1192"/>
      <c r="P152" s="1192"/>
      <c r="Q152" s="1202"/>
      <c r="R152" s="1203"/>
    </row>
    <row r="153" spans="1:18">
      <c r="A153" s="909"/>
      <c r="B153" s="913"/>
      <c r="C153" s="912"/>
      <c r="D153" s="911" t="s">
        <v>1790</v>
      </c>
      <c r="E153" s="911"/>
      <c r="F153" s="2858"/>
      <c r="G153" s="2891"/>
      <c r="H153" s="2879"/>
      <c r="I153" s="1192"/>
      <c r="J153" s="1192"/>
      <c r="K153" s="1192"/>
      <c r="L153" s="1192"/>
      <c r="M153" s="1192"/>
      <c r="N153" s="1192"/>
      <c r="O153" s="1192"/>
      <c r="P153" s="1192"/>
      <c r="Q153" s="1202"/>
      <c r="R153" s="1203"/>
    </row>
    <row r="154" spans="1:18">
      <c r="A154" s="909"/>
      <c r="B154" s="913"/>
      <c r="C154" s="912"/>
      <c r="D154" s="911" t="s">
        <v>2720</v>
      </c>
      <c r="E154" s="911"/>
      <c r="F154" s="2858"/>
      <c r="G154" s="2891"/>
      <c r="H154" s="2879"/>
      <c r="I154" s="1192"/>
      <c r="J154" s="1192"/>
      <c r="K154" s="1192"/>
      <c r="L154" s="1192"/>
      <c r="M154" s="1192"/>
      <c r="N154" s="1192"/>
      <c r="O154" s="1192"/>
      <c r="P154" s="1192"/>
      <c r="Q154" s="1202"/>
      <c r="R154" s="1203"/>
    </row>
    <row r="155" spans="1:18">
      <c r="A155" s="909"/>
      <c r="B155" s="913"/>
      <c r="C155" s="912"/>
      <c r="D155" s="911" t="s">
        <v>1791</v>
      </c>
      <c r="E155" s="911"/>
      <c r="F155" s="2858"/>
      <c r="G155" s="2891"/>
      <c r="H155" s="2879"/>
      <c r="I155" s="1192"/>
      <c r="J155" s="1192"/>
      <c r="K155" s="1192"/>
      <c r="L155" s="1192"/>
      <c r="M155" s="1192"/>
      <c r="N155" s="1192"/>
      <c r="O155" s="1192"/>
      <c r="P155" s="1192"/>
      <c r="Q155" s="1202"/>
      <c r="R155" s="1203"/>
    </row>
    <row r="156" spans="1:18">
      <c r="A156" s="909"/>
      <c r="B156" s="913"/>
      <c r="C156" s="912"/>
      <c r="D156" s="911"/>
      <c r="E156" s="911" t="s">
        <v>896</v>
      </c>
      <c r="F156" s="2858"/>
      <c r="G156" s="2891"/>
      <c r="H156" s="2879"/>
      <c r="I156" s="1192"/>
      <c r="J156" s="1192"/>
      <c r="K156" s="1192"/>
      <c r="L156" s="1192"/>
      <c r="M156" s="1192"/>
      <c r="N156" s="1192"/>
      <c r="O156" s="1192"/>
      <c r="P156" s="1192"/>
      <c r="Q156" s="1202"/>
      <c r="R156" s="1203"/>
    </row>
    <row r="157" spans="1:18">
      <c r="A157" s="909"/>
      <c r="B157" s="913"/>
      <c r="C157" s="912"/>
      <c r="D157" s="911"/>
      <c r="E157" s="911"/>
      <c r="F157" s="2858" t="s">
        <v>1629</v>
      </c>
      <c r="G157" s="2891"/>
      <c r="H157" s="2879"/>
      <c r="I157" s="1192"/>
      <c r="J157" s="1192"/>
      <c r="K157" s="1192"/>
      <c r="L157" s="1192"/>
      <c r="M157" s="1192"/>
      <c r="N157" s="1192"/>
      <c r="O157" s="1192"/>
      <c r="P157" s="1192"/>
      <c r="Q157" s="1202"/>
      <c r="R157" s="1203"/>
    </row>
    <row r="158" spans="1:18">
      <c r="A158" s="909"/>
      <c r="B158" s="913"/>
      <c r="C158" s="912"/>
      <c r="D158" s="911"/>
      <c r="E158" s="911"/>
      <c r="F158" s="2858" t="s">
        <v>1630</v>
      </c>
      <c r="G158" s="2891"/>
      <c r="H158" s="2879"/>
      <c r="I158" s="1192"/>
      <c r="J158" s="1192"/>
      <c r="K158" s="1192"/>
      <c r="L158" s="1192"/>
      <c r="M158" s="1192"/>
      <c r="N158" s="1192"/>
      <c r="O158" s="1192"/>
      <c r="P158" s="1192"/>
      <c r="Q158" s="1202"/>
      <c r="R158" s="1203"/>
    </row>
    <row r="159" spans="1:18">
      <c r="A159" s="909"/>
      <c r="B159" s="913"/>
      <c r="C159" s="912"/>
      <c r="D159" s="911"/>
      <c r="E159" s="911" t="s">
        <v>93</v>
      </c>
      <c r="F159" s="2858"/>
      <c r="G159" s="2891"/>
      <c r="H159" s="2879"/>
      <c r="I159" s="1192"/>
      <c r="J159" s="1192"/>
      <c r="K159" s="1192"/>
      <c r="L159" s="1192"/>
      <c r="M159" s="1192"/>
      <c r="N159" s="1192"/>
      <c r="O159" s="1192"/>
      <c r="P159" s="1192"/>
      <c r="Q159" s="1202"/>
      <c r="R159" s="1203"/>
    </row>
    <row r="160" spans="1:18">
      <c r="A160" s="909"/>
      <c r="B160" s="913"/>
      <c r="C160" s="912"/>
      <c r="D160" s="911"/>
      <c r="E160" s="911" t="s">
        <v>1631</v>
      </c>
      <c r="F160" s="2858"/>
      <c r="G160" s="2891"/>
      <c r="H160" s="2879"/>
      <c r="I160" s="1192"/>
      <c r="J160" s="1192"/>
      <c r="K160" s="1192"/>
      <c r="L160" s="1204"/>
      <c r="M160" s="1204"/>
      <c r="N160" s="1204"/>
      <c r="O160" s="1204"/>
      <c r="P160" s="1204"/>
      <c r="Q160" s="1202"/>
      <c r="R160" s="1203"/>
    </row>
    <row r="161" spans="1:18">
      <c r="A161" s="909"/>
      <c r="B161" s="913"/>
      <c r="C161" s="912"/>
      <c r="D161" s="911"/>
      <c r="E161" s="911" t="s">
        <v>1632</v>
      </c>
      <c r="F161" s="2858"/>
      <c r="G161" s="2891"/>
      <c r="H161" s="2879"/>
      <c r="I161" s="1192"/>
      <c r="J161" s="1192"/>
      <c r="K161" s="1192"/>
      <c r="L161" s="1204"/>
      <c r="M161" s="1204"/>
      <c r="N161" s="1204"/>
      <c r="O161" s="1204"/>
      <c r="P161" s="1204"/>
      <c r="Q161" s="1202"/>
      <c r="R161" s="1203"/>
    </row>
    <row r="162" spans="1:18">
      <c r="A162" s="909"/>
      <c r="B162" s="913"/>
      <c r="C162" s="912"/>
      <c r="D162" s="911"/>
      <c r="E162" s="911" t="s">
        <v>1633</v>
      </c>
      <c r="F162" s="2858"/>
      <c r="G162" s="2891"/>
      <c r="H162" s="2880"/>
      <c r="I162" s="1205"/>
      <c r="J162" s="1205"/>
      <c r="K162" s="1205"/>
      <c r="L162" s="1205"/>
      <c r="M162" s="1206"/>
      <c r="N162" s="1206"/>
      <c r="O162" s="1206"/>
      <c r="P162" s="1206"/>
      <c r="Q162" s="1202"/>
      <c r="R162" s="1203"/>
    </row>
    <row r="163" spans="1:18">
      <c r="A163" s="909"/>
      <c r="B163" s="913"/>
      <c r="C163" s="912"/>
      <c r="D163" s="911"/>
      <c r="E163" s="911" t="s">
        <v>1634</v>
      </c>
      <c r="F163" s="2858"/>
      <c r="G163" s="2891"/>
      <c r="H163" s="2879"/>
      <c r="I163" s="1192"/>
      <c r="J163" s="1192"/>
      <c r="K163" s="1192"/>
      <c r="L163" s="1204"/>
      <c r="M163" s="1206"/>
      <c r="N163" s="1204"/>
      <c r="O163" s="1204"/>
      <c r="P163" s="1204"/>
      <c r="Q163" s="1202"/>
      <c r="R163" s="1203"/>
    </row>
    <row r="164" spans="1:18">
      <c r="A164" s="909"/>
      <c r="B164" s="913"/>
      <c r="C164" s="912"/>
      <c r="D164" s="911"/>
      <c r="E164" s="911" t="s">
        <v>1635</v>
      </c>
      <c r="F164" s="2858"/>
      <c r="G164" s="2891"/>
      <c r="H164" s="2880"/>
      <c r="I164" s="1205"/>
      <c r="J164" s="1205"/>
      <c r="K164" s="1205"/>
      <c r="L164" s="1205"/>
      <c r="M164" s="1206"/>
      <c r="N164" s="1206"/>
      <c r="O164" s="1206"/>
      <c r="P164" s="1206"/>
      <c r="Q164" s="1202"/>
      <c r="R164" s="1203"/>
    </row>
    <row r="165" spans="1:18">
      <c r="A165" s="914"/>
      <c r="B165" s="917"/>
      <c r="C165" s="915"/>
      <c r="D165" s="916" t="s">
        <v>1792</v>
      </c>
      <c r="E165" s="916"/>
      <c r="F165" s="2859"/>
      <c r="G165" s="2892"/>
      <c r="H165" s="2881"/>
      <c r="I165" s="1207"/>
      <c r="J165" s="1207"/>
      <c r="K165" s="1207"/>
      <c r="L165" s="1207"/>
      <c r="M165" s="1207"/>
      <c r="N165" s="1207"/>
      <c r="O165" s="1207"/>
      <c r="P165" s="1207"/>
      <c r="Q165" s="1208"/>
      <c r="R165" s="1209"/>
    </row>
    <row r="166" spans="1:18">
      <c r="A166" s="914"/>
      <c r="B166" s="917"/>
      <c r="C166" s="915"/>
      <c r="D166" s="916"/>
      <c r="E166" s="916" t="s">
        <v>94</v>
      </c>
      <c r="F166" s="2859"/>
      <c r="G166" s="2892"/>
      <c r="H166" s="2880"/>
      <c r="I166" s="1205"/>
      <c r="J166" s="1205"/>
      <c r="K166" s="1205"/>
      <c r="L166" s="1205"/>
      <c r="M166" s="1205"/>
      <c r="N166" s="1205"/>
      <c r="O166" s="1210"/>
      <c r="P166" s="1210"/>
      <c r="Q166" s="1208"/>
      <c r="R166" s="1203"/>
    </row>
    <row r="167" spans="1:18">
      <c r="A167" s="914"/>
      <c r="B167" s="917"/>
      <c r="C167" s="915"/>
      <c r="D167" s="916"/>
      <c r="E167" s="916" t="s">
        <v>95</v>
      </c>
      <c r="F167" s="2859"/>
      <c r="G167" s="2892"/>
      <c r="H167" s="2880"/>
      <c r="I167" s="1205"/>
      <c r="J167" s="1205"/>
      <c r="K167" s="1205"/>
      <c r="L167" s="1205"/>
      <c r="M167" s="1205"/>
      <c r="N167" s="1205"/>
      <c r="O167" s="1210"/>
      <c r="P167" s="1210"/>
      <c r="Q167" s="1208"/>
      <c r="R167" s="1203"/>
    </row>
    <row r="168" spans="1:18">
      <c r="A168" s="914"/>
      <c r="B168" s="917"/>
      <c r="C168" s="915"/>
      <c r="D168" s="916"/>
      <c r="E168" s="916" t="s">
        <v>96</v>
      </c>
      <c r="F168" s="2859"/>
      <c r="G168" s="2892"/>
      <c r="H168" s="2882"/>
      <c r="I168" s="1211"/>
      <c r="J168" s="1211"/>
      <c r="K168" s="1211"/>
      <c r="L168" s="1210"/>
      <c r="M168" s="1211"/>
      <c r="N168" s="1210"/>
      <c r="O168" s="1210"/>
      <c r="P168" s="1210"/>
      <c r="Q168" s="1208"/>
      <c r="R168" s="1203"/>
    </row>
    <row r="169" spans="1:18">
      <c r="A169" s="914"/>
      <c r="B169" s="917"/>
      <c r="C169" s="915"/>
      <c r="D169" s="916"/>
      <c r="E169" s="916" t="s">
        <v>97</v>
      </c>
      <c r="F169" s="2859"/>
      <c r="G169" s="2892"/>
      <c r="H169" s="2880"/>
      <c r="I169" s="1205"/>
      <c r="J169" s="1205"/>
      <c r="K169" s="1205"/>
      <c r="L169" s="1210"/>
      <c r="M169" s="1205"/>
      <c r="N169" s="1210"/>
      <c r="O169" s="1210"/>
      <c r="P169" s="1210"/>
      <c r="Q169" s="1208"/>
      <c r="R169" s="1203"/>
    </row>
    <row r="170" spans="1:18">
      <c r="A170" s="909"/>
      <c r="B170" s="913"/>
      <c r="C170" s="912"/>
      <c r="D170" s="911" t="s">
        <v>1793</v>
      </c>
      <c r="E170" s="911"/>
      <c r="F170" s="2858"/>
      <c r="G170" s="2891"/>
      <c r="H170" s="2879"/>
      <c r="I170" s="1192"/>
      <c r="J170" s="1192"/>
      <c r="K170" s="1192"/>
      <c r="L170" s="1192"/>
      <c r="M170" s="1192"/>
      <c r="N170" s="1192"/>
      <c r="O170" s="1192"/>
      <c r="P170" s="1192"/>
      <c r="Q170" s="1202"/>
      <c r="R170" s="1203"/>
    </row>
    <row r="171" spans="1:18">
      <c r="A171" s="909"/>
      <c r="B171" s="913"/>
      <c r="C171" s="912"/>
      <c r="D171" s="911"/>
      <c r="E171" s="911" t="s">
        <v>94</v>
      </c>
      <c r="F171" s="2858"/>
      <c r="G171" s="2891"/>
      <c r="H171" s="2880"/>
      <c r="I171" s="1205"/>
      <c r="J171" s="1205"/>
      <c r="K171" s="1205"/>
      <c r="L171" s="1210"/>
      <c r="M171" s="1210"/>
      <c r="N171" s="1210"/>
      <c r="O171" s="1212"/>
      <c r="P171" s="1212"/>
      <c r="Q171" s="1202"/>
      <c r="R171" s="1203"/>
    </row>
    <row r="172" spans="1:18">
      <c r="A172" s="909"/>
      <c r="B172" s="913"/>
      <c r="C172" s="912"/>
      <c r="D172" s="911"/>
      <c r="E172" s="911" t="s">
        <v>95</v>
      </c>
      <c r="F172" s="2858"/>
      <c r="G172" s="2891"/>
      <c r="H172" s="2880"/>
      <c r="I172" s="1205"/>
      <c r="J172" s="1205"/>
      <c r="K172" s="1205"/>
      <c r="L172" s="1210"/>
      <c r="M172" s="1210"/>
      <c r="N172" s="1210"/>
      <c r="O172" s="1212"/>
      <c r="P172" s="1212"/>
      <c r="Q172" s="1202"/>
      <c r="R172" s="1203"/>
    </row>
    <row r="173" spans="1:18">
      <c r="A173" s="909"/>
      <c r="B173" s="913"/>
      <c r="C173" s="912"/>
      <c r="D173" s="911"/>
      <c r="E173" s="911" t="s">
        <v>96</v>
      </c>
      <c r="F173" s="2858"/>
      <c r="G173" s="2891"/>
      <c r="H173" s="2880"/>
      <c r="I173" s="1205"/>
      <c r="J173" s="1205"/>
      <c r="K173" s="1205"/>
      <c r="L173" s="1210"/>
      <c r="M173" s="1210"/>
      <c r="N173" s="1210"/>
      <c r="O173" s="1212"/>
      <c r="P173" s="1212"/>
      <c r="Q173" s="1202"/>
      <c r="R173" s="1203"/>
    </row>
    <row r="174" spans="1:18">
      <c r="A174" s="909"/>
      <c r="B174" s="913"/>
      <c r="C174" s="912"/>
      <c r="D174" s="911"/>
      <c r="E174" s="911" t="s">
        <v>97</v>
      </c>
      <c r="F174" s="2858"/>
      <c r="G174" s="2891"/>
      <c r="H174" s="2880"/>
      <c r="I174" s="1205"/>
      <c r="J174" s="1205"/>
      <c r="K174" s="1205"/>
      <c r="L174" s="1210"/>
      <c r="M174" s="1210"/>
      <c r="N174" s="1210"/>
      <c r="O174" s="1212"/>
      <c r="P174" s="1212"/>
      <c r="Q174" s="1202"/>
      <c r="R174" s="1203"/>
    </row>
    <row r="175" spans="1:18">
      <c r="A175" s="909"/>
      <c r="B175" s="913"/>
      <c r="C175" s="912"/>
      <c r="D175" s="911"/>
      <c r="E175" s="911" t="s">
        <v>2269</v>
      </c>
      <c r="F175" s="2858"/>
      <c r="G175" s="2891"/>
      <c r="H175" s="2880"/>
      <c r="I175" s="1205"/>
      <c r="J175" s="1205"/>
      <c r="K175" s="1205"/>
      <c r="L175" s="1210"/>
      <c r="M175" s="1210"/>
      <c r="N175" s="1210"/>
      <c r="O175" s="1212"/>
      <c r="P175" s="1212"/>
      <c r="Q175" s="1202"/>
      <c r="R175" s="1203"/>
    </row>
    <row r="176" spans="1:18">
      <c r="A176" s="909"/>
      <c r="B176" s="913"/>
      <c r="C176" s="912"/>
      <c r="D176" s="911"/>
      <c r="E176" s="911" t="s">
        <v>2270</v>
      </c>
      <c r="F176" s="2858"/>
      <c r="G176" s="2891"/>
      <c r="H176" s="2880"/>
      <c r="I176" s="1205"/>
      <c r="J176" s="1205"/>
      <c r="K176" s="1205"/>
      <c r="L176" s="1210"/>
      <c r="M176" s="1210"/>
      <c r="N176" s="1210"/>
      <c r="O176" s="1212"/>
      <c r="P176" s="1212"/>
      <c r="Q176" s="1202"/>
      <c r="R176" s="1203"/>
    </row>
    <row r="177" spans="1:20">
      <c r="A177" s="909"/>
      <c r="B177" s="913"/>
      <c r="C177" s="912"/>
      <c r="D177" s="911"/>
      <c r="E177" s="911" t="s">
        <v>2271</v>
      </c>
      <c r="F177" s="2858"/>
      <c r="G177" s="2891"/>
      <c r="H177" s="2880"/>
      <c r="I177" s="1205"/>
      <c r="J177" s="1205"/>
      <c r="K177" s="1205"/>
      <c r="L177" s="1210"/>
      <c r="M177" s="1210"/>
      <c r="N177" s="1210"/>
      <c r="O177" s="1212"/>
      <c r="P177" s="1212"/>
      <c r="Q177" s="1202"/>
      <c r="R177" s="1203"/>
    </row>
    <row r="178" spans="1:20">
      <c r="A178" s="909"/>
      <c r="B178" s="913"/>
      <c r="C178" s="912"/>
      <c r="D178" s="911"/>
      <c r="E178" s="911" t="s">
        <v>2272</v>
      </c>
      <c r="F178" s="2858"/>
      <c r="G178" s="2891"/>
      <c r="H178" s="2880"/>
      <c r="I178" s="1205"/>
      <c r="J178" s="1205"/>
      <c r="K178" s="1205"/>
      <c r="L178" s="1210"/>
      <c r="M178" s="1210"/>
      <c r="N178" s="1210"/>
      <c r="O178" s="1212"/>
      <c r="P178" s="1212"/>
      <c r="Q178" s="1202"/>
      <c r="R178" s="1203"/>
    </row>
    <row r="179" spans="1:20">
      <c r="A179" s="909"/>
      <c r="B179" s="913"/>
      <c r="C179" s="912"/>
      <c r="D179" s="911"/>
      <c r="E179" s="911" t="s">
        <v>2273</v>
      </c>
      <c r="F179" s="2858"/>
      <c r="G179" s="2891"/>
      <c r="H179" s="2880"/>
      <c r="I179" s="1205"/>
      <c r="J179" s="1205"/>
      <c r="K179" s="1205"/>
      <c r="L179" s="1210"/>
      <c r="M179" s="1210"/>
      <c r="N179" s="1210"/>
      <c r="O179" s="1212"/>
      <c r="P179" s="1212"/>
      <c r="Q179" s="1202"/>
      <c r="R179" s="1203"/>
    </row>
    <row r="180" spans="1:20">
      <c r="A180" s="909"/>
      <c r="B180" s="913"/>
      <c r="C180" s="912"/>
      <c r="D180" s="911"/>
      <c r="E180" s="911" t="s">
        <v>2274</v>
      </c>
      <c r="F180" s="2858"/>
      <c r="G180" s="2891"/>
      <c r="H180" s="2880"/>
      <c r="I180" s="1205"/>
      <c r="J180" s="1205"/>
      <c r="K180" s="1205"/>
      <c r="L180" s="1210"/>
      <c r="M180" s="1210"/>
      <c r="N180" s="1210"/>
      <c r="O180" s="1212"/>
      <c r="P180" s="1212"/>
      <c r="Q180" s="1202"/>
      <c r="R180" s="1203"/>
    </row>
    <row r="181" spans="1:20">
      <c r="A181" s="909"/>
      <c r="B181" s="913"/>
      <c r="C181" s="912"/>
      <c r="D181" s="911" t="s">
        <v>1794</v>
      </c>
      <c r="E181" s="911"/>
      <c r="F181" s="2858"/>
      <c r="G181" s="2891"/>
      <c r="H181" s="2880"/>
      <c r="I181" s="1205"/>
      <c r="J181" s="1205"/>
      <c r="K181" s="1205"/>
      <c r="L181" s="1210"/>
      <c r="M181" s="1210"/>
      <c r="N181" s="1210"/>
      <c r="O181" s="1212"/>
      <c r="P181" s="1212"/>
      <c r="Q181" s="1202"/>
      <c r="R181" s="1203"/>
    </row>
    <row r="182" spans="1:20">
      <c r="A182" s="909"/>
      <c r="B182" s="913"/>
      <c r="C182" s="912"/>
      <c r="D182" s="911" t="s">
        <v>1795</v>
      </c>
      <c r="E182" s="911"/>
      <c r="F182" s="2858"/>
      <c r="G182" s="2891"/>
      <c r="H182" s="2880"/>
      <c r="I182" s="1205"/>
      <c r="J182" s="1205"/>
      <c r="K182" s="1205"/>
      <c r="L182" s="1210"/>
      <c r="M182" s="1210"/>
      <c r="N182" s="1210"/>
      <c r="O182" s="1212"/>
      <c r="P182" s="1212"/>
      <c r="Q182" s="1202"/>
      <c r="R182" s="1203"/>
    </row>
    <row r="183" spans="1:20">
      <c r="A183" s="909"/>
      <c r="B183" s="913"/>
      <c r="C183" s="912"/>
      <c r="D183" s="911" t="s">
        <v>1796</v>
      </c>
      <c r="E183" s="911"/>
      <c r="F183" s="2858"/>
      <c r="G183" s="2891"/>
      <c r="H183" s="2879"/>
      <c r="I183" s="1192"/>
      <c r="J183" s="1192"/>
      <c r="K183" s="1192"/>
      <c r="L183" s="1192"/>
      <c r="M183" s="1192"/>
      <c r="N183" s="1192"/>
      <c r="O183" s="1192"/>
      <c r="P183" s="1192"/>
      <c r="Q183" s="1202"/>
      <c r="R183" s="1203"/>
    </row>
    <row r="184" spans="1:20">
      <c r="A184" s="909"/>
      <c r="B184" s="913"/>
      <c r="C184" s="912"/>
      <c r="D184" s="911" t="s">
        <v>2554</v>
      </c>
      <c r="E184" s="911"/>
      <c r="F184" s="2858"/>
      <c r="G184" s="2891"/>
      <c r="H184" s="2879"/>
      <c r="I184" s="1192"/>
      <c r="J184" s="1192"/>
      <c r="K184" s="1192"/>
      <c r="L184" s="1192"/>
      <c r="M184" s="1192"/>
      <c r="N184" s="1192"/>
      <c r="O184" s="1192"/>
      <c r="P184" s="1192"/>
      <c r="Q184" s="1202"/>
      <c r="R184" s="1203"/>
    </row>
    <row r="185" spans="1:20">
      <c r="A185" s="909"/>
      <c r="B185" s="913"/>
      <c r="C185" s="912"/>
      <c r="D185" s="911" t="s">
        <v>1797</v>
      </c>
      <c r="E185" s="911"/>
      <c r="F185" s="2858"/>
      <c r="G185" s="2891"/>
      <c r="H185" s="2879"/>
      <c r="I185" s="1192"/>
      <c r="J185" s="1192"/>
      <c r="K185" s="1192"/>
      <c r="L185" s="1192"/>
      <c r="M185" s="1192"/>
      <c r="N185" s="1192"/>
      <c r="O185" s="1192"/>
      <c r="P185" s="1192"/>
      <c r="Q185" s="1202"/>
      <c r="R185" s="1203"/>
    </row>
    <row r="186" spans="1:20">
      <c r="A186" s="909"/>
      <c r="B186" s="913"/>
      <c r="C186" s="912"/>
      <c r="D186" s="911" t="s">
        <v>1798</v>
      </c>
      <c r="E186" s="911"/>
      <c r="F186" s="2858"/>
      <c r="G186" s="2891"/>
      <c r="H186" s="2880"/>
      <c r="I186" s="1205"/>
      <c r="J186" s="1205"/>
      <c r="K186" s="1205"/>
      <c r="L186" s="1210"/>
      <c r="M186" s="1192"/>
      <c r="N186" s="1192"/>
      <c r="O186" s="1213"/>
      <c r="P186" s="1213"/>
      <c r="Q186" s="1202"/>
      <c r="R186" s="1203"/>
    </row>
    <row r="187" spans="1:20">
      <c r="A187" s="909"/>
      <c r="B187" s="913"/>
      <c r="C187" s="912"/>
      <c r="D187" s="911" t="s">
        <v>1799</v>
      </c>
      <c r="E187" s="911"/>
      <c r="F187" s="2858"/>
      <c r="G187" s="2891"/>
      <c r="H187" s="2879"/>
      <c r="I187" s="1192"/>
      <c r="J187" s="1192"/>
      <c r="K187" s="1192"/>
      <c r="L187" s="1192"/>
      <c r="M187" s="1192"/>
      <c r="N187" s="1192"/>
      <c r="O187" s="1192"/>
      <c r="P187" s="1192"/>
      <c r="Q187" s="1202"/>
      <c r="R187" s="1203"/>
    </row>
    <row r="188" spans="1:20">
      <c r="A188" s="909"/>
      <c r="B188" s="913"/>
      <c r="C188" s="912"/>
      <c r="D188" s="911" t="s">
        <v>1800</v>
      </c>
      <c r="E188" s="911"/>
      <c r="F188" s="2858"/>
      <c r="G188" s="2891"/>
      <c r="H188" s="2879"/>
      <c r="I188" s="1192"/>
      <c r="J188" s="1192"/>
      <c r="K188" s="1192"/>
      <c r="L188" s="1192"/>
      <c r="M188" s="1192"/>
      <c r="N188" s="1192"/>
      <c r="O188" s="1192"/>
      <c r="P188" s="1192"/>
      <c r="Q188" s="1202"/>
      <c r="R188" s="1203"/>
    </row>
    <row r="189" spans="1:20">
      <c r="A189" s="909"/>
      <c r="B189" s="913"/>
      <c r="C189" s="912"/>
      <c r="D189" s="911" t="s">
        <v>1801</v>
      </c>
      <c r="E189" s="911"/>
      <c r="F189" s="2858"/>
      <c r="G189" s="2891"/>
      <c r="H189" s="2879"/>
      <c r="I189" s="1192"/>
      <c r="J189" s="1192"/>
      <c r="K189" s="1192"/>
      <c r="L189" s="1192"/>
      <c r="M189" s="1192"/>
      <c r="N189" s="1192"/>
      <c r="O189" s="1213"/>
      <c r="P189" s="1213"/>
      <c r="Q189" s="1202"/>
      <c r="R189" s="1203"/>
    </row>
    <row r="190" spans="1:20">
      <c r="A190" s="909"/>
      <c r="B190" s="913"/>
      <c r="C190" s="912"/>
      <c r="D190" s="911" t="s">
        <v>1802</v>
      </c>
      <c r="E190" s="911"/>
      <c r="F190" s="2858"/>
      <c r="G190" s="2891"/>
      <c r="H190" s="2879"/>
      <c r="I190" s="1192"/>
      <c r="J190" s="1192"/>
      <c r="K190" s="1192"/>
      <c r="L190" s="1192"/>
      <c r="M190" s="1192"/>
      <c r="N190" s="1192"/>
      <c r="O190" s="1213"/>
      <c r="P190" s="1213"/>
      <c r="Q190" s="1202"/>
      <c r="R190" s="1203"/>
      <c r="T190" s="538"/>
    </row>
    <row r="191" spans="1:20">
      <c r="A191" s="909"/>
      <c r="B191" s="913"/>
      <c r="C191" s="912"/>
      <c r="D191" s="911" t="s">
        <v>1803</v>
      </c>
      <c r="E191" s="911"/>
      <c r="F191" s="2858"/>
      <c r="G191" s="2891"/>
      <c r="H191" s="2879"/>
      <c r="I191" s="1192"/>
      <c r="J191" s="1192"/>
      <c r="K191" s="1192"/>
      <c r="L191" s="1192"/>
      <c r="M191" s="1192"/>
      <c r="N191" s="1192"/>
      <c r="O191" s="1213"/>
      <c r="P191" s="1213"/>
      <c r="Q191" s="1202"/>
      <c r="R191" s="1203"/>
    </row>
    <row r="192" spans="1:20">
      <c r="A192" s="914"/>
      <c r="B192" s="917"/>
      <c r="C192" s="915"/>
      <c r="D192" s="916" t="s">
        <v>1808</v>
      </c>
      <c r="E192" s="916"/>
      <c r="F192" s="2859"/>
      <c r="G192" s="2892"/>
      <c r="H192" s="2880"/>
      <c r="I192" s="1205"/>
      <c r="J192" s="1205"/>
      <c r="K192" s="1205"/>
      <c r="L192" s="1214"/>
      <c r="M192" s="1214"/>
      <c r="N192" s="1214"/>
      <c r="O192" s="1214"/>
      <c r="P192" s="1214"/>
      <c r="Q192" s="1208"/>
      <c r="R192" s="1203"/>
    </row>
    <row r="193" spans="1:18">
      <c r="A193" s="909"/>
      <c r="B193" s="913"/>
      <c r="C193" s="912"/>
      <c r="D193" s="911" t="s">
        <v>1804</v>
      </c>
      <c r="E193" s="911"/>
      <c r="F193" s="2858"/>
      <c r="G193" s="2891"/>
      <c r="H193" s="2880"/>
      <c r="I193" s="1205"/>
      <c r="J193" s="1205"/>
      <c r="K193" s="1205"/>
      <c r="L193" s="1205"/>
      <c r="M193" s="1205"/>
      <c r="N193" s="1214"/>
      <c r="O193" s="1205"/>
      <c r="P193" s="1205"/>
      <c r="Q193" s="1202"/>
      <c r="R193" s="1203"/>
    </row>
    <row r="194" spans="1:18">
      <c r="A194" s="909"/>
      <c r="B194" s="913"/>
      <c r="C194" s="912"/>
      <c r="D194" s="911" t="s">
        <v>1806</v>
      </c>
      <c r="E194" s="911"/>
      <c r="F194" s="2858"/>
      <c r="G194" s="2891"/>
      <c r="H194" s="2883"/>
      <c r="I194" s="1215"/>
      <c r="J194" s="1215"/>
      <c r="K194" s="1215"/>
      <c r="L194" s="1215"/>
      <c r="M194" s="1215"/>
      <c r="N194" s="1192"/>
      <c r="O194" s="1192"/>
      <c r="P194" s="1192"/>
      <c r="Q194" s="1202"/>
      <c r="R194" s="1203"/>
    </row>
    <row r="195" spans="1:18">
      <c r="A195" s="909"/>
      <c r="B195" s="913"/>
      <c r="C195" s="912"/>
      <c r="D195" s="911" t="s">
        <v>1807</v>
      </c>
      <c r="E195" s="911"/>
      <c r="F195" s="2858"/>
      <c r="G195" s="2891"/>
      <c r="H195" s="2879"/>
      <c r="I195" s="1192"/>
      <c r="J195" s="1192"/>
      <c r="K195" s="1192"/>
      <c r="L195" s="1216"/>
      <c r="M195" s="1192"/>
      <c r="N195" s="1192"/>
      <c r="O195" s="1192"/>
      <c r="P195" s="1192"/>
      <c r="Q195" s="1202"/>
      <c r="R195" s="1203"/>
    </row>
    <row r="196" spans="1:18" ht="25.5">
      <c r="A196" s="909"/>
      <c r="B196" s="913"/>
      <c r="C196" s="912"/>
      <c r="D196" s="911"/>
      <c r="E196" s="918" t="s">
        <v>1325</v>
      </c>
      <c r="F196" s="2860" t="s">
        <v>2370</v>
      </c>
      <c r="G196" s="2893"/>
      <c r="H196" s="2884"/>
      <c r="I196" s="1216"/>
      <c r="J196" s="1216"/>
      <c r="K196" s="1216"/>
      <c r="L196" s="1192"/>
      <c r="M196" s="1192"/>
      <c r="N196" s="1192"/>
      <c r="O196" s="1192"/>
      <c r="P196" s="1192"/>
      <c r="Q196" s="1202"/>
      <c r="R196" s="1203"/>
    </row>
    <row r="197" spans="1:18">
      <c r="A197" s="909"/>
      <c r="B197" s="913"/>
      <c r="C197" s="912"/>
      <c r="D197" s="911"/>
      <c r="E197" s="919" t="s">
        <v>2555</v>
      </c>
      <c r="F197" s="2858"/>
      <c r="G197" s="2891"/>
      <c r="H197" s="2879"/>
      <c r="I197" s="1192"/>
      <c r="J197" s="1192"/>
      <c r="K197" s="1192"/>
      <c r="L197" s="1192"/>
      <c r="M197" s="1192"/>
      <c r="N197" s="1192"/>
      <c r="O197" s="1192"/>
      <c r="P197" s="1192"/>
      <c r="Q197" s="1202"/>
      <c r="R197" s="1203"/>
    </row>
    <row r="198" spans="1:18">
      <c r="A198" s="909"/>
      <c r="B198" s="913"/>
      <c r="C198" s="912"/>
      <c r="D198" s="911"/>
      <c r="E198" s="919" t="s">
        <v>2556</v>
      </c>
      <c r="F198" s="2858"/>
      <c r="G198" s="2891"/>
      <c r="H198" s="2879"/>
      <c r="I198" s="1192"/>
      <c r="J198" s="1192"/>
      <c r="K198" s="1192"/>
      <c r="L198" s="1192"/>
      <c r="M198" s="1192"/>
      <c r="N198" s="1192"/>
      <c r="O198" s="1192"/>
      <c r="P198" s="1192"/>
      <c r="Q198" s="1202"/>
      <c r="R198" s="1203"/>
    </row>
    <row r="199" spans="1:18">
      <c r="A199" s="909"/>
      <c r="B199" s="913"/>
      <c r="C199" s="912"/>
      <c r="D199" s="911"/>
      <c r="E199" s="919" t="s">
        <v>2721</v>
      </c>
      <c r="F199" s="2858"/>
      <c r="G199" s="2891"/>
      <c r="H199" s="2879"/>
      <c r="I199" s="1192"/>
      <c r="J199" s="1192"/>
      <c r="K199" s="1192"/>
      <c r="L199" s="1216"/>
      <c r="M199" s="1192"/>
      <c r="N199" s="1192"/>
      <c r="O199" s="1192"/>
      <c r="P199" s="1192"/>
      <c r="Q199" s="1202"/>
      <c r="R199" s="1203"/>
    </row>
    <row r="200" spans="1:18">
      <c r="A200" s="909"/>
      <c r="B200" s="913"/>
      <c r="C200" s="912"/>
      <c r="D200" s="911"/>
      <c r="E200" s="919" t="s">
        <v>2557</v>
      </c>
      <c r="F200" s="2858"/>
      <c r="G200" s="2891"/>
      <c r="H200" s="2879"/>
      <c r="I200" s="1192"/>
      <c r="J200" s="1192"/>
      <c r="K200" s="1192"/>
      <c r="L200" s="1192"/>
      <c r="M200" s="1192"/>
      <c r="N200" s="1192"/>
      <c r="O200" s="1192"/>
      <c r="P200" s="1192"/>
      <c r="Q200" s="1202"/>
      <c r="R200" s="1203"/>
    </row>
    <row r="201" spans="1:18">
      <c r="A201" s="909"/>
      <c r="B201" s="913"/>
      <c r="C201" s="912"/>
      <c r="D201" s="911"/>
      <c r="E201" s="919" t="s">
        <v>2558</v>
      </c>
      <c r="F201" s="2858"/>
      <c r="G201" s="2891"/>
      <c r="H201" s="2879"/>
      <c r="I201" s="1192"/>
      <c r="J201" s="1192"/>
      <c r="K201" s="1192"/>
      <c r="L201" s="1192"/>
      <c r="M201" s="1192"/>
      <c r="N201" s="1192"/>
      <c r="O201" s="1192"/>
      <c r="P201" s="1192"/>
      <c r="Q201" s="1202"/>
      <c r="R201" s="1203"/>
    </row>
    <row r="202" spans="1:18">
      <c r="A202" s="909"/>
      <c r="B202" s="913"/>
      <c r="C202" s="912"/>
      <c r="D202" s="911" t="s">
        <v>1959</v>
      </c>
      <c r="E202" s="911"/>
      <c r="F202" s="2858"/>
      <c r="G202" s="2891"/>
      <c r="H202" s="2883"/>
      <c r="I202" s="1215"/>
      <c r="J202" s="1215"/>
      <c r="K202" s="1215"/>
      <c r="L202" s="1215"/>
      <c r="M202" s="1215"/>
      <c r="N202" s="1215"/>
      <c r="O202" s="1215"/>
      <c r="P202" s="1215"/>
      <c r="Q202" s="1202"/>
      <c r="R202" s="1203"/>
    </row>
    <row r="203" spans="1:18">
      <c r="A203" s="909"/>
      <c r="B203" s="913"/>
      <c r="C203" s="912"/>
      <c r="D203" s="911"/>
      <c r="E203" s="911" t="s">
        <v>2559</v>
      </c>
      <c r="F203" s="2858"/>
      <c r="G203" s="2891"/>
      <c r="H203" s="2879"/>
      <c r="I203" s="1192"/>
      <c r="J203" s="1192"/>
      <c r="K203" s="1192"/>
      <c r="L203" s="1192"/>
      <c r="M203" s="1192"/>
      <c r="N203" s="1192"/>
      <c r="O203" s="1192"/>
      <c r="P203" s="1192"/>
      <c r="Q203" s="1202"/>
      <c r="R203" s="1203"/>
    </row>
    <row r="204" spans="1:18">
      <c r="A204" s="909"/>
      <c r="B204" s="913"/>
      <c r="C204" s="912"/>
      <c r="D204" s="910" t="s">
        <v>1960</v>
      </c>
      <c r="E204" s="911"/>
      <c r="F204" s="2858"/>
      <c r="G204" s="2891"/>
      <c r="H204" s="2879"/>
      <c r="I204" s="1192"/>
      <c r="J204" s="1192"/>
      <c r="K204" s="1192"/>
      <c r="L204" s="1192"/>
      <c r="M204" s="1192"/>
      <c r="N204" s="1192"/>
      <c r="O204" s="1192"/>
      <c r="P204" s="1192"/>
      <c r="Q204" s="1202"/>
      <c r="R204" s="1203"/>
    </row>
    <row r="205" spans="1:18">
      <c r="A205" s="909"/>
      <c r="B205" s="913"/>
      <c r="C205" s="912"/>
      <c r="D205" s="910"/>
      <c r="E205" s="911" t="s">
        <v>2560</v>
      </c>
      <c r="F205" s="2858"/>
      <c r="G205" s="2891"/>
      <c r="H205" s="2879"/>
      <c r="I205" s="1192"/>
      <c r="J205" s="1192"/>
      <c r="K205" s="1192"/>
      <c r="L205" s="1211"/>
      <c r="M205" s="1192"/>
      <c r="N205" s="1192"/>
      <c r="O205" s="1192"/>
      <c r="P205" s="1192"/>
      <c r="Q205" s="1202"/>
      <c r="R205" s="1203"/>
    </row>
    <row r="206" spans="1:18">
      <c r="A206" s="909"/>
      <c r="B206" s="913"/>
      <c r="C206" s="912"/>
      <c r="D206" s="910" t="s">
        <v>1961</v>
      </c>
      <c r="E206" s="911"/>
      <c r="F206" s="2858"/>
      <c r="G206" s="2891"/>
      <c r="H206" s="2879"/>
      <c r="I206" s="1192"/>
      <c r="J206" s="1192"/>
      <c r="K206" s="1192"/>
      <c r="L206" s="1216"/>
      <c r="M206" s="1192"/>
      <c r="N206" s="1192"/>
      <c r="O206" s="1192"/>
      <c r="P206" s="1192"/>
      <c r="Q206" s="1202"/>
      <c r="R206" s="1203"/>
    </row>
    <row r="207" spans="1:18">
      <c r="A207" s="909"/>
      <c r="B207" s="913"/>
      <c r="C207" s="912"/>
      <c r="D207" s="911" t="s">
        <v>1809</v>
      </c>
      <c r="E207" s="911"/>
      <c r="F207" s="2858"/>
      <c r="G207" s="2891"/>
      <c r="H207" s="2884"/>
      <c r="I207" s="1216"/>
      <c r="J207" s="1216"/>
      <c r="K207" s="1216"/>
      <c r="L207" s="1216"/>
      <c r="M207" s="1192"/>
      <c r="N207" s="1216"/>
      <c r="O207" s="1192"/>
      <c r="P207" s="1192"/>
      <c r="Q207" s="1202"/>
      <c r="R207" s="1203"/>
    </row>
    <row r="208" spans="1:18">
      <c r="A208" s="909"/>
      <c r="B208" s="913"/>
      <c r="C208" s="912"/>
      <c r="D208" s="911"/>
      <c r="E208" s="919" t="s">
        <v>2561</v>
      </c>
      <c r="F208" s="2858"/>
      <c r="G208" s="2891"/>
      <c r="H208" s="2879"/>
      <c r="I208" s="1192"/>
      <c r="J208" s="1192"/>
      <c r="K208" s="1192"/>
      <c r="L208" s="1192"/>
      <c r="M208" s="1192"/>
      <c r="N208" s="1192"/>
      <c r="O208" s="1192"/>
      <c r="P208" s="1192"/>
      <c r="Q208" s="1202"/>
      <c r="R208" s="1203"/>
    </row>
    <row r="209" spans="1:18">
      <c r="A209" s="909"/>
      <c r="B209" s="913"/>
      <c r="C209" s="912"/>
      <c r="D209" s="911"/>
      <c r="E209" s="919" t="s">
        <v>2562</v>
      </c>
      <c r="F209" s="2858"/>
      <c r="G209" s="2891"/>
      <c r="H209" s="2879"/>
      <c r="I209" s="1192"/>
      <c r="J209" s="1192"/>
      <c r="K209" s="1192"/>
      <c r="L209" s="1192"/>
      <c r="M209" s="1192"/>
      <c r="N209" s="1192"/>
      <c r="O209" s="1192"/>
      <c r="P209" s="1192"/>
      <c r="Q209" s="1202"/>
      <c r="R209" s="1203"/>
    </row>
    <row r="210" spans="1:18">
      <c r="A210" s="909"/>
      <c r="B210" s="913"/>
      <c r="C210" s="912"/>
      <c r="D210" s="919" t="s">
        <v>2317</v>
      </c>
      <c r="E210" s="911"/>
      <c r="F210" s="2858"/>
      <c r="G210" s="2891"/>
      <c r="H210" s="2879"/>
      <c r="I210" s="1192"/>
      <c r="J210" s="1192"/>
      <c r="K210" s="1192"/>
      <c r="L210" s="1192"/>
      <c r="M210" s="1192"/>
      <c r="N210" s="1192"/>
      <c r="O210" s="1192"/>
      <c r="P210" s="1192"/>
      <c r="Q210" s="1202"/>
      <c r="R210" s="1203"/>
    </row>
    <row r="211" spans="1:18">
      <c r="A211" s="909"/>
      <c r="B211" s="913"/>
      <c r="C211" s="912"/>
      <c r="D211" s="919" t="s">
        <v>2318</v>
      </c>
      <c r="E211" s="911"/>
      <c r="F211" s="2858"/>
      <c r="G211" s="2891"/>
      <c r="H211" s="2879"/>
      <c r="I211" s="1192"/>
      <c r="J211" s="1192"/>
      <c r="K211" s="1192"/>
      <c r="L211" s="1192"/>
      <c r="M211" s="1192"/>
      <c r="N211" s="1192"/>
      <c r="O211" s="1192"/>
      <c r="P211" s="1192"/>
      <c r="Q211" s="1202"/>
      <c r="R211" s="1203"/>
    </row>
    <row r="212" spans="1:18">
      <c r="A212" s="909"/>
      <c r="B212" s="913"/>
      <c r="C212" s="912"/>
      <c r="D212" s="919" t="s">
        <v>2319</v>
      </c>
      <c r="E212" s="911"/>
      <c r="F212" s="2858"/>
      <c r="G212" s="2891"/>
      <c r="H212" s="2879"/>
      <c r="I212" s="1192"/>
      <c r="J212" s="1192"/>
      <c r="K212" s="1192"/>
      <c r="L212" s="1192"/>
      <c r="M212" s="1192"/>
      <c r="N212" s="1192"/>
      <c r="O212" s="1192"/>
      <c r="P212" s="1192"/>
      <c r="Q212" s="1202"/>
      <c r="R212" s="1203"/>
    </row>
    <row r="213" spans="1:18">
      <c r="A213" s="909"/>
      <c r="B213" s="913"/>
      <c r="C213" s="910" t="s">
        <v>1805</v>
      </c>
      <c r="D213" s="911"/>
      <c r="E213" s="911"/>
      <c r="F213" s="2858"/>
      <c r="G213" s="2891"/>
      <c r="H213" s="2885"/>
      <c r="I213" s="1204"/>
      <c r="J213" s="1204"/>
      <c r="K213" s="1204"/>
      <c r="L213" s="1204"/>
      <c r="M213" s="1204"/>
      <c r="N213" s="1204"/>
      <c r="O213" s="1204"/>
      <c r="P213" s="1204"/>
      <c r="Q213" s="1200"/>
      <c r="R213" s="1203"/>
    </row>
    <row r="214" spans="1:18">
      <c r="A214" s="909"/>
      <c r="B214" s="913"/>
      <c r="C214" s="912"/>
      <c r="D214" s="911" t="s">
        <v>98</v>
      </c>
      <c r="E214" s="911"/>
      <c r="F214" s="2861"/>
      <c r="G214" s="2894"/>
      <c r="H214" s="2879"/>
      <c r="I214" s="1192"/>
      <c r="J214" s="1192"/>
      <c r="K214" s="1192"/>
      <c r="L214" s="1192"/>
      <c r="M214" s="1192"/>
      <c r="N214" s="1192"/>
      <c r="O214" s="1192"/>
      <c r="P214" s="1192"/>
      <c r="Q214" s="1202"/>
      <c r="R214" s="1203"/>
    </row>
    <row r="215" spans="1:18">
      <c r="A215" s="909"/>
      <c r="B215" s="913"/>
      <c r="C215" s="912"/>
      <c r="D215" s="911" t="s">
        <v>99</v>
      </c>
      <c r="E215" s="911"/>
      <c r="F215" s="2858"/>
      <c r="G215" s="2891"/>
      <c r="H215" s="2879"/>
      <c r="I215" s="1192"/>
      <c r="J215" s="1192"/>
      <c r="K215" s="1192"/>
      <c r="L215" s="1192"/>
      <c r="M215" s="1192"/>
      <c r="N215" s="1192"/>
      <c r="O215" s="1192"/>
      <c r="P215" s="1192"/>
      <c r="Q215" s="1202"/>
      <c r="R215" s="1203"/>
    </row>
    <row r="216" spans="1:18">
      <c r="A216" s="909"/>
      <c r="B216" s="913"/>
      <c r="C216" s="912"/>
      <c r="D216" s="911" t="s">
        <v>100</v>
      </c>
      <c r="E216" s="911"/>
      <c r="F216" s="2858"/>
      <c r="G216" s="2891"/>
      <c r="H216" s="2879"/>
      <c r="I216" s="1192"/>
      <c r="J216" s="1192"/>
      <c r="K216" s="1192"/>
      <c r="L216" s="1192"/>
      <c r="M216" s="1192"/>
      <c r="N216" s="1192"/>
      <c r="O216" s="1192"/>
      <c r="P216" s="1192"/>
      <c r="Q216" s="1202"/>
      <c r="R216" s="1203"/>
    </row>
    <row r="217" spans="1:18">
      <c r="A217" s="909"/>
      <c r="B217" s="913"/>
      <c r="C217" s="912"/>
      <c r="D217" s="911" t="s">
        <v>101</v>
      </c>
      <c r="E217" s="911"/>
      <c r="F217" s="2858"/>
      <c r="G217" s="2891"/>
      <c r="H217" s="2879"/>
      <c r="I217" s="1192"/>
      <c r="J217" s="1192"/>
      <c r="K217" s="1192"/>
      <c r="L217" s="1192"/>
      <c r="M217" s="1192"/>
      <c r="N217" s="1192"/>
      <c r="O217" s="1192"/>
      <c r="P217" s="1192"/>
      <c r="Q217" s="1202"/>
      <c r="R217" s="1203"/>
    </row>
    <row r="218" spans="1:18">
      <c r="A218" s="914"/>
      <c r="B218" s="917"/>
      <c r="C218" s="920" t="s">
        <v>102</v>
      </c>
      <c r="D218" s="916"/>
      <c r="E218" s="916"/>
      <c r="F218" s="2859"/>
      <c r="G218" s="2892"/>
      <c r="H218" s="2886"/>
      <c r="I218" s="1210"/>
      <c r="J218" s="1210"/>
      <c r="K218" s="1210"/>
      <c r="L218" s="1210"/>
      <c r="M218" s="1210"/>
      <c r="N218" s="1207"/>
      <c r="O218" s="1210"/>
      <c r="P218" s="1210"/>
      <c r="Q218" s="1208"/>
      <c r="R218" s="1209"/>
    </row>
    <row r="219" spans="1:18">
      <c r="A219" s="914"/>
      <c r="B219" s="917"/>
      <c r="C219" s="915"/>
      <c r="D219" s="916" t="s">
        <v>103</v>
      </c>
      <c r="E219" s="916"/>
      <c r="F219" s="2862"/>
      <c r="G219" s="2895"/>
      <c r="H219" s="2886"/>
      <c r="I219" s="1210"/>
      <c r="J219" s="1210"/>
      <c r="K219" s="1210"/>
      <c r="L219" s="1210"/>
      <c r="M219" s="1210"/>
      <c r="N219" s="1207"/>
      <c r="O219" s="1210"/>
      <c r="P219" s="1210"/>
      <c r="Q219" s="1208"/>
      <c r="R219" s="1203"/>
    </row>
    <row r="220" spans="1:18">
      <c r="A220" s="914"/>
      <c r="B220" s="917"/>
      <c r="C220" s="915"/>
      <c r="D220" s="916" t="s">
        <v>104</v>
      </c>
      <c r="E220" s="916"/>
      <c r="F220" s="2862"/>
      <c r="G220" s="2895"/>
      <c r="H220" s="2886"/>
      <c r="I220" s="1210"/>
      <c r="J220" s="1210"/>
      <c r="K220" s="1210"/>
      <c r="L220" s="1210"/>
      <c r="M220" s="1210"/>
      <c r="N220" s="1207"/>
      <c r="O220" s="1210"/>
      <c r="P220" s="1210"/>
      <c r="Q220" s="1208"/>
      <c r="R220" s="1203"/>
    </row>
    <row r="221" spans="1:18">
      <c r="A221" s="914"/>
      <c r="B221" s="917"/>
      <c r="C221" s="915"/>
      <c r="D221" s="916" t="s">
        <v>2288</v>
      </c>
      <c r="E221" s="916"/>
      <c r="F221" s="2859"/>
      <c r="G221" s="2892"/>
      <c r="H221" s="2886"/>
      <c r="I221" s="1210"/>
      <c r="J221" s="1210"/>
      <c r="K221" s="1210"/>
      <c r="L221" s="1210"/>
      <c r="M221" s="1210"/>
      <c r="N221" s="1210"/>
      <c r="O221" s="1210"/>
      <c r="P221" s="1210"/>
      <c r="Q221" s="1208"/>
      <c r="R221" s="1203"/>
    </row>
    <row r="222" spans="1:18">
      <c r="A222" s="914"/>
      <c r="B222" s="917"/>
      <c r="C222" s="915"/>
      <c r="D222" s="916" t="s">
        <v>2371</v>
      </c>
      <c r="E222" s="916"/>
      <c r="F222" s="2859"/>
      <c r="G222" s="2892"/>
      <c r="H222" s="2886"/>
      <c r="I222" s="1210"/>
      <c r="J222" s="1210"/>
      <c r="K222" s="1210"/>
      <c r="L222" s="1210"/>
      <c r="M222" s="1212"/>
      <c r="N222" s="1212"/>
      <c r="O222" s="1212"/>
      <c r="P222" s="1212"/>
      <c r="Q222" s="1208"/>
      <c r="R222" s="1203"/>
    </row>
    <row r="223" spans="1:18">
      <c r="A223" s="914"/>
      <c r="B223" s="917"/>
      <c r="C223" s="915"/>
      <c r="D223" s="916" t="s">
        <v>2289</v>
      </c>
      <c r="E223" s="916"/>
      <c r="F223" s="2859"/>
      <c r="G223" s="2892"/>
      <c r="H223" s="2886"/>
      <c r="I223" s="1210"/>
      <c r="J223" s="1210"/>
      <c r="K223" s="1210"/>
      <c r="L223" s="1210"/>
      <c r="M223" s="1210"/>
      <c r="N223" s="1210"/>
      <c r="O223" s="1210"/>
      <c r="P223" s="1210"/>
      <c r="Q223" s="1208"/>
      <c r="R223" s="1203"/>
    </row>
    <row r="224" spans="1:18">
      <c r="A224" s="914"/>
      <c r="B224" s="917"/>
      <c r="C224" s="915"/>
      <c r="D224" s="916" t="s">
        <v>2290</v>
      </c>
      <c r="E224" s="916"/>
      <c r="F224" s="2859"/>
      <c r="G224" s="2892"/>
      <c r="H224" s="2886"/>
      <c r="I224" s="1210"/>
      <c r="J224" s="1210"/>
      <c r="K224" s="1210"/>
      <c r="L224" s="1210"/>
      <c r="M224" s="1212"/>
      <c r="N224" s="1212"/>
      <c r="O224" s="1212"/>
      <c r="P224" s="1212"/>
      <c r="Q224" s="1208"/>
      <c r="R224" s="1203"/>
    </row>
    <row r="225" spans="1:18" s="539" customFormat="1">
      <c r="A225" s="909"/>
      <c r="B225" s="913"/>
      <c r="C225" s="912"/>
      <c r="D225" s="911" t="s">
        <v>2291</v>
      </c>
      <c r="E225" s="911"/>
      <c r="F225" s="2858"/>
      <c r="G225" s="2891"/>
      <c r="H225" s="2886"/>
      <c r="I225" s="1210"/>
      <c r="J225" s="1210"/>
      <c r="K225" s="1210"/>
      <c r="L225" s="1192"/>
      <c r="M225" s="1213"/>
      <c r="N225" s="1217"/>
      <c r="O225" s="1213"/>
      <c r="P225" s="1213"/>
      <c r="Q225" s="1202"/>
      <c r="R225" s="1203"/>
    </row>
    <row r="226" spans="1:18" s="539" customFormat="1">
      <c r="A226" s="909"/>
      <c r="B226" s="913"/>
      <c r="C226" s="912"/>
      <c r="D226" s="911"/>
      <c r="E226" s="911" t="s">
        <v>897</v>
      </c>
      <c r="F226" s="2858"/>
      <c r="G226" s="2891"/>
      <c r="H226" s="2886"/>
      <c r="I226" s="1210"/>
      <c r="J226" s="1210"/>
      <c r="K226" s="1210"/>
      <c r="L226" s="1210"/>
      <c r="M226" s="1192"/>
      <c r="N226" s="1192"/>
      <c r="O226" s="1192"/>
      <c r="P226" s="1192"/>
      <c r="Q226" s="1202"/>
      <c r="R226" s="1203"/>
    </row>
    <row r="227" spans="1:18" s="539" customFormat="1">
      <c r="A227" s="909"/>
      <c r="B227" s="913"/>
      <c r="C227" s="912"/>
      <c r="D227" s="911"/>
      <c r="E227" s="911" t="s">
        <v>898</v>
      </c>
      <c r="F227" s="2858"/>
      <c r="G227" s="2891"/>
      <c r="H227" s="2886"/>
      <c r="I227" s="1210"/>
      <c r="J227" s="1210"/>
      <c r="K227" s="1210"/>
      <c r="L227" s="1210"/>
      <c r="M227" s="1192"/>
      <c r="N227" s="1192"/>
      <c r="O227" s="1192"/>
      <c r="P227" s="1192"/>
      <c r="Q227" s="1202"/>
      <c r="R227" s="1203"/>
    </row>
    <row r="228" spans="1:18" s="539" customFormat="1">
      <c r="A228" s="909"/>
      <c r="B228" s="913"/>
      <c r="C228" s="912"/>
      <c r="D228" s="911"/>
      <c r="E228" s="911" t="s">
        <v>899</v>
      </c>
      <c r="F228" s="2858"/>
      <c r="G228" s="2891"/>
      <c r="H228" s="2886"/>
      <c r="I228" s="1210"/>
      <c r="J228" s="1210"/>
      <c r="K228" s="1210"/>
      <c r="L228" s="1210"/>
      <c r="M228" s="1192"/>
      <c r="N228" s="1192"/>
      <c r="O228" s="1192"/>
      <c r="P228" s="1192"/>
      <c r="Q228" s="1202"/>
      <c r="R228" s="1203"/>
    </row>
    <row r="229" spans="1:18" s="539" customFormat="1">
      <c r="A229" s="909"/>
      <c r="B229" s="913"/>
      <c r="C229" s="912"/>
      <c r="D229" s="911"/>
      <c r="E229" s="911" t="s">
        <v>901</v>
      </c>
      <c r="F229" s="2858"/>
      <c r="G229" s="2891"/>
      <c r="H229" s="2886"/>
      <c r="I229" s="1210"/>
      <c r="J229" s="1210"/>
      <c r="K229" s="1210"/>
      <c r="L229" s="1210"/>
      <c r="M229" s="1192"/>
      <c r="N229" s="1192"/>
      <c r="O229" s="1192"/>
      <c r="P229" s="1192"/>
      <c r="Q229" s="1202"/>
      <c r="R229" s="1203"/>
    </row>
    <row r="230" spans="1:18" s="539" customFormat="1">
      <c r="A230" s="909"/>
      <c r="B230" s="913"/>
      <c r="C230" s="912"/>
      <c r="D230" s="911"/>
      <c r="E230" s="911" t="s">
        <v>902</v>
      </c>
      <c r="F230" s="2858"/>
      <c r="G230" s="2891"/>
      <c r="H230" s="2886"/>
      <c r="I230" s="1210"/>
      <c r="J230" s="1210"/>
      <c r="K230" s="1210"/>
      <c r="L230" s="1210"/>
      <c r="M230" s="1192"/>
      <c r="N230" s="1192"/>
      <c r="O230" s="1192"/>
      <c r="P230" s="1192"/>
      <c r="Q230" s="1202"/>
      <c r="R230" s="1203"/>
    </row>
    <row r="231" spans="1:18" s="539" customFormat="1">
      <c r="A231" s="909"/>
      <c r="B231" s="913"/>
      <c r="C231" s="912"/>
      <c r="D231" s="911"/>
      <c r="E231" s="911" t="s">
        <v>900</v>
      </c>
      <c r="F231" s="2858"/>
      <c r="G231" s="2891"/>
      <c r="H231" s="2886"/>
      <c r="I231" s="1210"/>
      <c r="J231" s="1210"/>
      <c r="K231" s="1210"/>
      <c r="L231" s="1210"/>
      <c r="M231" s="1192"/>
      <c r="N231" s="1192"/>
      <c r="O231" s="1192"/>
      <c r="P231" s="1192"/>
      <c r="Q231" s="1202"/>
      <c r="R231" s="1203"/>
    </row>
    <row r="232" spans="1:18" s="539" customFormat="1">
      <c r="A232" s="909"/>
      <c r="B232" s="913"/>
      <c r="C232" s="912"/>
      <c r="D232" s="911" t="s">
        <v>2372</v>
      </c>
      <c r="E232" s="911"/>
      <c r="F232" s="2858"/>
      <c r="G232" s="2891"/>
      <c r="H232" s="2879"/>
      <c r="I232" s="1192"/>
      <c r="J232" s="1192"/>
      <c r="K232" s="1192"/>
      <c r="L232" s="1192"/>
      <c r="M232" s="1213"/>
      <c r="N232" s="1213"/>
      <c r="O232" s="1213"/>
      <c r="P232" s="1213"/>
      <c r="Q232" s="1202"/>
      <c r="R232" s="1203"/>
    </row>
    <row r="233" spans="1:18" s="539" customFormat="1">
      <c r="A233" s="909"/>
      <c r="B233" s="913"/>
      <c r="C233" s="912"/>
      <c r="D233" s="911" t="s">
        <v>2373</v>
      </c>
      <c r="E233" s="911"/>
      <c r="F233" s="2858"/>
      <c r="G233" s="2891"/>
      <c r="H233" s="2879"/>
      <c r="I233" s="1192"/>
      <c r="J233" s="1192"/>
      <c r="K233" s="1192"/>
      <c r="L233" s="1192"/>
      <c r="M233" s="1213"/>
      <c r="N233" s="1213"/>
      <c r="O233" s="1213"/>
      <c r="P233" s="1213"/>
      <c r="Q233" s="1202"/>
      <c r="R233" s="1203"/>
    </row>
    <row r="234" spans="1:18" s="539" customFormat="1">
      <c r="A234" s="909"/>
      <c r="B234" s="913"/>
      <c r="C234" s="912"/>
      <c r="D234" s="911" t="s">
        <v>2374</v>
      </c>
      <c r="E234" s="911"/>
      <c r="F234" s="2858"/>
      <c r="G234" s="2891"/>
      <c r="H234" s="2879"/>
      <c r="I234" s="1192"/>
      <c r="J234" s="1192"/>
      <c r="K234" s="1192"/>
      <c r="L234" s="1192"/>
      <c r="M234" s="1192"/>
      <c r="N234" s="1192"/>
      <c r="O234" s="1213"/>
      <c r="P234" s="1213"/>
      <c r="Q234" s="1202"/>
      <c r="R234" s="1203"/>
    </row>
    <row r="235" spans="1:18" s="539" customFormat="1">
      <c r="A235" s="909"/>
      <c r="B235" s="913"/>
      <c r="C235" s="912"/>
      <c r="D235" s="911" t="s">
        <v>2375</v>
      </c>
      <c r="E235" s="911"/>
      <c r="F235" s="2858"/>
      <c r="G235" s="2891"/>
      <c r="H235" s="2879"/>
      <c r="I235" s="1192"/>
      <c r="J235" s="1192"/>
      <c r="K235" s="1192"/>
      <c r="L235" s="1216"/>
      <c r="M235" s="1213"/>
      <c r="N235" s="1213"/>
      <c r="O235" s="1213"/>
      <c r="P235" s="1213"/>
      <c r="Q235" s="1202"/>
      <c r="R235" s="1203"/>
    </row>
    <row r="236" spans="1:18" s="539" customFormat="1">
      <c r="A236" s="909"/>
      <c r="B236" s="913"/>
      <c r="C236" s="912"/>
      <c r="D236" s="911" t="s">
        <v>2376</v>
      </c>
      <c r="E236" s="911"/>
      <c r="F236" s="2858"/>
      <c r="G236" s="2891"/>
      <c r="H236" s="2879"/>
      <c r="I236" s="1192"/>
      <c r="J236" s="1192"/>
      <c r="K236" s="1192"/>
      <c r="L236" s="1192"/>
      <c r="M236" s="1213"/>
      <c r="N236" s="1213"/>
      <c r="O236" s="1213"/>
      <c r="P236" s="1213"/>
      <c r="Q236" s="1202"/>
      <c r="R236" s="1203"/>
    </row>
    <row r="237" spans="1:18" s="539" customFormat="1">
      <c r="A237" s="909"/>
      <c r="B237" s="913"/>
      <c r="C237" s="912"/>
      <c r="D237" s="919" t="s">
        <v>2377</v>
      </c>
      <c r="E237" s="911"/>
      <c r="F237" s="2858"/>
      <c r="G237" s="2891"/>
      <c r="H237" s="2879"/>
      <c r="I237" s="1192"/>
      <c r="J237" s="1192"/>
      <c r="K237" s="1192"/>
      <c r="L237" s="1192"/>
      <c r="M237" s="1213"/>
      <c r="N237" s="1213"/>
      <c r="O237" s="1213"/>
      <c r="P237" s="1213"/>
      <c r="Q237" s="1202"/>
      <c r="R237" s="1203"/>
    </row>
    <row r="238" spans="1:18" s="539" customFormat="1">
      <c r="A238" s="909"/>
      <c r="B238" s="913"/>
      <c r="C238" s="912"/>
      <c r="D238" s="919" t="s">
        <v>2378</v>
      </c>
      <c r="E238" s="911"/>
      <c r="F238" s="2858"/>
      <c r="G238" s="2891"/>
      <c r="H238" s="2879"/>
      <c r="I238" s="1192"/>
      <c r="J238" s="1192"/>
      <c r="K238" s="1192"/>
      <c r="L238" s="1216"/>
      <c r="M238" s="1213"/>
      <c r="N238" s="1192"/>
      <c r="O238" s="1213"/>
      <c r="P238" s="1213"/>
      <c r="Q238" s="1202"/>
      <c r="R238" s="1203"/>
    </row>
    <row r="239" spans="1:18" s="539" customFormat="1">
      <c r="A239" s="909"/>
      <c r="B239" s="913"/>
      <c r="C239" s="912"/>
      <c r="D239" s="919" t="s">
        <v>2379</v>
      </c>
      <c r="E239" s="911"/>
      <c r="F239" s="2858"/>
      <c r="G239" s="2891"/>
      <c r="H239" s="2879"/>
      <c r="I239" s="1192"/>
      <c r="J239" s="1192"/>
      <c r="K239" s="1192"/>
      <c r="L239" s="1192"/>
      <c r="M239" s="1213"/>
      <c r="N239" s="1213"/>
      <c r="O239" s="1213"/>
      <c r="P239" s="1213"/>
      <c r="Q239" s="1202"/>
      <c r="R239" s="1203"/>
    </row>
    <row r="240" spans="1:18" s="539" customFormat="1">
      <c r="A240" s="909"/>
      <c r="B240" s="913"/>
      <c r="C240" s="912"/>
      <c r="D240" s="919" t="s">
        <v>2380</v>
      </c>
      <c r="E240" s="911"/>
      <c r="F240" s="2858"/>
      <c r="G240" s="2891"/>
      <c r="H240" s="2879"/>
      <c r="I240" s="1192"/>
      <c r="J240" s="1192"/>
      <c r="K240" s="1192"/>
      <c r="L240" s="1192"/>
      <c r="M240" s="1192"/>
      <c r="N240" s="1192"/>
      <c r="O240" s="1192"/>
      <c r="P240" s="1192"/>
      <c r="Q240" s="1202"/>
      <c r="R240" s="1203"/>
    </row>
    <row r="241" spans="1:18" s="539" customFormat="1">
      <c r="A241" s="909"/>
      <c r="B241" s="913"/>
      <c r="C241" s="912"/>
      <c r="D241" s="918" t="s">
        <v>2563</v>
      </c>
      <c r="E241" s="911"/>
      <c r="F241" s="2863"/>
      <c r="G241" s="2896"/>
      <c r="H241" s="2879"/>
      <c r="I241" s="1192"/>
      <c r="J241" s="1192"/>
      <c r="K241" s="1192"/>
      <c r="L241" s="1192"/>
      <c r="M241" s="1192"/>
      <c r="N241" s="1192"/>
      <c r="O241" s="1192"/>
      <c r="P241" s="1192"/>
      <c r="Q241" s="1202"/>
      <c r="R241" s="1203"/>
    </row>
    <row r="242" spans="1:18">
      <c r="A242" s="909"/>
      <c r="B242" s="913"/>
      <c r="C242" s="910" t="s">
        <v>105</v>
      </c>
      <c r="D242" s="919" t="s">
        <v>2316</v>
      </c>
      <c r="E242" s="911"/>
      <c r="F242" s="2858"/>
      <c r="G242" s="2891"/>
      <c r="H242" s="2879"/>
      <c r="I242" s="1192"/>
      <c r="J242" s="1192"/>
      <c r="K242" s="1192"/>
      <c r="L242" s="1192"/>
      <c r="M242" s="1192"/>
      <c r="N242" s="1204"/>
      <c r="O242" s="1192"/>
      <c r="P242" s="1192"/>
      <c r="Q242" s="1200"/>
      <c r="R242" s="1203"/>
    </row>
    <row r="243" spans="1:18">
      <c r="A243" s="909"/>
      <c r="B243" s="913"/>
      <c r="C243" s="910"/>
      <c r="D243" s="911" t="s">
        <v>106</v>
      </c>
      <c r="E243" s="911"/>
      <c r="F243" s="2858"/>
      <c r="G243" s="2891"/>
      <c r="H243" s="2885"/>
      <c r="I243" s="1204"/>
      <c r="J243" s="1204"/>
      <c r="K243" s="1204"/>
      <c r="L243" s="1192"/>
      <c r="M243" s="1192"/>
      <c r="N243" s="1192"/>
      <c r="O243" s="1192"/>
      <c r="P243" s="1192"/>
      <c r="Q243" s="1202"/>
      <c r="R243" s="1203"/>
    </row>
    <row r="244" spans="1:18">
      <c r="A244" s="909"/>
      <c r="B244" s="913"/>
      <c r="C244" s="910"/>
      <c r="D244" s="911" t="s">
        <v>107</v>
      </c>
      <c r="E244" s="911"/>
      <c r="F244" s="2858"/>
      <c r="G244" s="2891"/>
      <c r="H244" s="2885"/>
      <c r="I244" s="1204"/>
      <c r="J244" s="1204"/>
      <c r="K244" s="1204"/>
      <c r="L244" s="1192"/>
      <c r="M244" s="1192"/>
      <c r="N244" s="1192"/>
      <c r="O244" s="1192"/>
      <c r="P244" s="1192"/>
      <c r="Q244" s="1202"/>
      <c r="R244" s="1203"/>
    </row>
    <row r="245" spans="1:18">
      <c r="A245" s="909"/>
      <c r="B245" s="913"/>
      <c r="C245" s="910"/>
      <c r="D245" s="911" t="s">
        <v>108</v>
      </c>
      <c r="E245" s="911"/>
      <c r="F245" s="2858"/>
      <c r="G245" s="2891"/>
      <c r="H245" s="2885"/>
      <c r="I245" s="1204"/>
      <c r="J245" s="1204"/>
      <c r="K245" s="1204"/>
      <c r="L245" s="1192"/>
      <c r="M245" s="1192"/>
      <c r="N245" s="1192"/>
      <c r="O245" s="1192"/>
      <c r="P245" s="1192"/>
      <c r="Q245" s="1202"/>
      <c r="R245" s="1203"/>
    </row>
    <row r="246" spans="1:18">
      <c r="A246" s="909"/>
      <c r="B246" s="913"/>
      <c r="C246" s="910"/>
      <c r="D246" s="911" t="s">
        <v>2722</v>
      </c>
      <c r="E246" s="911"/>
      <c r="F246" s="2858"/>
      <c r="G246" s="2891"/>
      <c r="H246" s="2885"/>
      <c r="I246" s="1204"/>
      <c r="J246" s="1204"/>
      <c r="K246" s="1204"/>
      <c r="L246" s="1192"/>
      <c r="M246" s="1192"/>
      <c r="N246" s="1192"/>
      <c r="O246" s="1192"/>
      <c r="P246" s="1192"/>
      <c r="Q246" s="1202"/>
      <c r="R246" s="1203"/>
    </row>
    <row r="247" spans="1:18">
      <c r="A247" s="909"/>
      <c r="B247" s="913"/>
      <c r="C247" s="910"/>
      <c r="D247" s="911" t="s">
        <v>109</v>
      </c>
      <c r="E247" s="911"/>
      <c r="F247" s="2858"/>
      <c r="G247" s="2891"/>
      <c r="H247" s="2885"/>
      <c r="I247" s="1204"/>
      <c r="J247" s="1204"/>
      <c r="K247" s="1204"/>
      <c r="L247" s="1192"/>
      <c r="M247" s="1192"/>
      <c r="N247" s="1192"/>
      <c r="O247" s="1192"/>
      <c r="P247" s="1192"/>
      <c r="Q247" s="1202"/>
      <c r="R247" s="1203"/>
    </row>
    <row r="248" spans="1:18">
      <c r="A248" s="909"/>
      <c r="B248" s="913"/>
      <c r="C248" s="910"/>
      <c r="D248" s="911" t="s">
        <v>110</v>
      </c>
      <c r="E248" s="911"/>
      <c r="F248" s="2858"/>
      <c r="G248" s="2891"/>
      <c r="H248" s="2885"/>
      <c r="I248" s="1204"/>
      <c r="J248" s="1204"/>
      <c r="K248" s="1204"/>
      <c r="L248" s="1192"/>
      <c r="M248" s="1192"/>
      <c r="N248" s="1192"/>
      <c r="O248" s="1192"/>
      <c r="P248" s="1192"/>
      <c r="Q248" s="1202"/>
      <c r="R248" s="1203"/>
    </row>
    <row r="249" spans="1:18">
      <c r="A249" s="909"/>
      <c r="B249" s="913"/>
      <c r="C249" s="910"/>
      <c r="D249" s="911" t="s">
        <v>111</v>
      </c>
      <c r="E249" s="911"/>
      <c r="F249" s="2858"/>
      <c r="G249" s="2891"/>
      <c r="H249" s="2885"/>
      <c r="I249" s="1204"/>
      <c r="J249" s="1204"/>
      <c r="K249" s="1204"/>
      <c r="L249" s="1192"/>
      <c r="M249" s="1192"/>
      <c r="N249" s="1192"/>
      <c r="O249" s="1192"/>
      <c r="P249" s="1192"/>
      <c r="Q249" s="1202"/>
      <c r="R249" s="1203"/>
    </row>
    <row r="250" spans="1:18">
      <c r="A250" s="909"/>
      <c r="B250" s="913"/>
      <c r="C250" s="910"/>
      <c r="D250" s="919" t="s">
        <v>1956</v>
      </c>
      <c r="E250" s="911"/>
      <c r="F250" s="2858"/>
      <c r="G250" s="2891"/>
      <c r="H250" s="2885"/>
      <c r="I250" s="1204"/>
      <c r="J250" s="1204"/>
      <c r="K250" s="1204"/>
      <c r="L250" s="1192"/>
      <c r="M250" s="1192"/>
      <c r="N250" s="1192"/>
      <c r="O250" s="1192"/>
      <c r="P250" s="1192"/>
      <c r="Q250" s="1202"/>
      <c r="R250" s="1203"/>
    </row>
    <row r="251" spans="1:18">
      <c r="A251" s="909"/>
      <c r="B251" s="913"/>
      <c r="C251" s="910"/>
      <c r="D251" s="919" t="s">
        <v>1955</v>
      </c>
      <c r="E251" s="911"/>
      <c r="F251" s="2858"/>
      <c r="G251" s="2891"/>
      <c r="H251" s="2885"/>
      <c r="I251" s="1204"/>
      <c r="J251" s="1204"/>
      <c r="K251" s="1204"/>
      <c r="L251" s="1192"/>
      <c r="M251" s="1192"/>
      <c r="N251" s="1192"/>
      <c r="O251" s="1192"/>
      <c r="P251" s="1192"/>
      <c r="Q251" s="1202"/>
      <c r="R251" s="1203"/>
    </row>
    <row r="252" spans="1:18">
      <c r="A252" s="909"/>
      <c r="B252" s="913"/>
      <c r="C252" s="911" t="s">
        <v>112</v>
      </c>
      <c r="D252" s="911"/>
      <c r="E252" s="911"/>
      <c r="F252" s="2858"/>
      <c r="G252" s="2891"/>
      <c r="H252" s="2885"/>
      <c r="I252" s="1204"/>
      <c r="J252" s="1204"/>
      <c r="K252" s="1204"/>
      <c r="L252" s="1192"/>
      <c r="M252" s="1192"/>
      <c r="N252" s="1192"/>
      <c r="O252" s="1192"/>
      <c r="P252" s="1192"/>
      <c r="Q252" s="1202"/>
      <c r="R252" s="1203"/>
    </row>
    <row r="253" spans="1:18">
      <c r="A253" s="909"/>
      <c r="B253" s="913"/>
      <c r="C253" s="911"/>
      <c r="D253" s="911" t="s">
        <v>113</v>
      </c>
      <c r="E253" s="911"/>
      <c r="F253" s="2858"/>
      <c r="G253" s="2891"/>
      <c r="H253" s="2885"/>
      <c r="I253" s="1204"/>
      <c r="J253" s="1204"/>
      <c r="K253" s="1204"/>
      <c r="L253" s="1192"/>
      <c r="M253" s="1192"/>
      <c r="N253" s="1192"/>
      <c r="O253" s="1192"/>
      <c r="P253" s="1192"/>
      <c r="Q253" s="1202"/>
      <c r="R253" s="1203"/>
    </row>
    <row r="254" spans="1:18">
      <c r="A254" s="909"/>
      <c r="B254" s="913"/>
      <c r="C254" s="911"/>
      <c r="D254" s="911" t="s">
        <v>611</v>
      </c>
      <c r="E254" s="911"/>
      <c r="F254" s="2858"/>
      <c r="G254" s="2891"/>
      <c r="H254" s="2885"/>
      <c r="I254" s="1204"/>
      <c r="J254" s="1204"/>
      <c r="K254" s="1204"/>
      <c r="L254" s="1192"/>
      <c r="M254" s="1192"/>
      <c r="N254" s="1192"/>
      <c r="O254" s="1192"/>
      <c r="P254" s="1192"/>
      <c r="Q254" s="1202"/>
      <c r="R254" s="1203"/>
    </row>
    <row r="255" spans="1:18">
      <c r="A255" s="909"/>
      <c r="B255" s="913"/>
      <c r="C255" s="911"/>
      <c r="D255" s="911" t="s">
        <v>2564</v>
      </c>
      <c r="E255" s="911"/>
      <c r="F255" s="2858"/>
      <c r="G255" s="2891"/>
      <c r="H255" s="2885"/>
      <c r="I255" s="1204"/>
      <c r="J255" s="1204"/>
      <c r="K255" s="1204"/>
      <c r="L255" s="1192"/>
      <c r="M255" s="1192"/>
      <c r="N255" s="1192"/>
      <c r="O255" s="1192"/>
      <c r="P255" s="1192"/>
      <c r="Q255" s="1202"/>
      <c r="R255" s="1203"/>
    </row>
    <row r="256" spans="1:18">
      <c r="A256" s="909"/>
      <c r="B256" s="913"/>
      <c r="C256" s="911"/>
      <c r="D256" s="911" t="s">
        <v>114</v>
      </c>
      <c r="E256" s="911"/>
      <c r="F256" s="2858"/>
      <c r="G256" s="2891"/>
      <c r="H256" s="2885"/>
      <c r="I256" s="1204"/>
      <c r="J256" s="1204"/>
      <c r="K256" s="1204"/>
      <c r="L256" s="1204"/>
      <c r="M256" s="1204"/>
      <c r="N256" s="1204"/>
      <c r="O256" s="1204"/>
      <c r="P256" s="1204"/>
      <c r="Q256" s="1202"/>
      <c r="R256" s="1203"/>
    </row>
    <row r="257" spans="1:18">
      <c r="A257" s="909"/>
      <c r="B257" s="913"/>
      <c r="C257" s="911"/>
      <c r="D257" s="911"/>
      <c r="E257" s="911"/>
      <c r="F257" s="2858"/>
      <c r="G257" s="2891"/>
      <c r="H257" s="2885"/>
      <c r="I257" s="1204"/>
      <c r="J257" s="1204"/>
      <c r="K257" s="1204"/>
      <c r="L257" s="1204"/>
      <c r="M257" s="1204"/>
      <c r="N257" s="1204"/>
      <c r="O257" s="1204"/>
      <c r="P257" s="1204"/>
      <c r="Q257" s="1202"/>
      <c r="R257" s="1203"/>
    </row>
    <row r="258" spans="1:18">
      <c r="A258" s="914"/>
      <c r="B258" s="917"/>
      <c r="C258" s="920" t="s">
        <v>115</v>
      </c>
      <c r="D258" s="916"/>
      <c r="E258" s="916"/>
      <c r="F258" s="2859"/>
      <c r="G258" s="2892"/>
      <c r="H258" s="2881"/>
      <c r="I258" s="1207"/>
      <c r="J258" s="1207"/>
      <c r="K258" s="1207"/>
      <c r="L258" s="1210"/>
      <c r="M258" s="1210"/>
      <c r="N258" s="1207"/>
      <c r="O258" s="1207"/>
      <c r="P258" s="1207"/>
      <c r="Q258" s="1208"/>
      <c r="R258" s="1209"/>
    </row>
    <row r="259" spans="1:18">
      <c r="A259" s="914"/>
      <c r="B259" s="917"/>
      <c r="C259" s="915"/>
      <c r="D259" s="916" t="s">
        <v>904</v>
      </c>
      <c r="E259" s="916"/>
      <c r="F259" s="2859"/>
      <c r="G259" s="2892"/>
      <c r="H259" s="2886"/>
      <c r="I259" s="1210"/>
      <c r="J259" s="1210"/>
      <c r="K259" s="1210"/>
      <c r="L259" s="1210"/>
      <c r="M259" s="1210"/>
      <c r="N259" s="1210"/>
      <c r="O259" s="1210"/>
      <c r="P259" s="1210"/>
      <c r="Q259" s="1208"/>
      <c r="R259" s="1203"/>
    </row>
    <row r="260" spans="1:18">
      <c r="A260" s="914"/>
      <c r="B260" s="917"/>
      <c r="C260" s="915"/>
      <c r="D260" s="916" t="s">
        <v>905</v>
      </c>
      <c r="E260" s="916"/>
      <c r="F260" s="2859"/>
      <c r="G260" s="2892"/>
      <c r="H260" s="2886"/>
      <c r="I260" s="1210"/>
      <c r="J260" s="1210"/>
      <c r="K260" s="1210"/>
      <c r="L260" s="1210"/>
      <c r="M260" s="1210"/>
      <c r="N260" s="1210"/>
      <c r="O260" s="1210"/>
      <c r="P260" s="1210"/>
      <c r="Q260" s="1208"/>
      <c r="R260" s="1203"/>
    </row>
    <row r="261" spans="1:18">
      <c r="A261" s="914"/>
      <c r="B261" s="917"/>
      <c r="C261" s="915"/>
      <c r="D261" s="916" t="s">
        <v>906</v>
      </c>
      <c r="E261" s="916"/>
      <c r="F261" s="2859"/>
      <c r="G261" s="2892"/>
      <c r="H261" s="2886"/>
      <c r="I261" s="1210"/>
      <c r="J261" s="1210"/>
      <c r="K261" s="1210"/>
      <c r="L261" s="1210"/>
      <c r="M261" s="1210"/>
      <c r="N261" s="1210"/>
      <c r="O261" s="1210"/>
      <c r="P261" s="1210"/>
      <c r="Q261" s="1208"/>
      <c r="R261" s="1203"/>
    </row>
    <row r="262" spans="1:18">
      <c r="A262" s="914"/>
      <c r="B262" s="917"/>
      <c r="C262" s="915"/>
      <c r="D262" s="916" t="s">
        <v>907</v>
      </c>
      <c r="E262" s="916"/>
      <c r="F262" s="2859"/>
      <c r="G262" s="2892"/>
      <c r="H262" s="2881"/>
      <c r="I262" s="1207"/>
      <c r="J262" s="1207"/>
      <c r="K262" s="1207"/>
      <c r="L262" s="1207"/>
      <c r="M262" s="1210"/>
      <c r="N262" s="1210"/>
      <c r="O262" s="1207"/>
      <c r="P262" s="1207"/>
      <c r="Q262" s="1208"/>
      <c r="R262" s="1203"/>
    </row>
    <row r="263" spans="1:18">
      <c r="A263" s="914"/>
      <c r="B263" s="917"/>
      <c r="C263" s="915"/>
      <c r="D263" s="916" t="s">
        <v>908</v>
      </c>
      <c r="E263" s="916"/>
      <c r="F263" s="2859"/>
      <c r="G263" s="2892"/>
      <c r="H263" s="2881"/>
      <c r="I263" s="1207"/>
      <c r="J263" s="1207"/>
      <c r="K263" s="1207"/>
      <c r="L263" s="1207"/>
      <c r="M263" s="1210"/>
      <c r="N263" s="1210"/>
      <c r="O263" s="1207"/>
      <c r="P263" s="1207"/>
      <c r="Q263" s="1208"/>
      <c r="R263" s="1203"/>
    </row>
    <row r="264" spans="1:18">
      <c r="A264" s="914"/>
      <c r="B264" s="917"/>
      <c r="C264" s="915"/>
      <c r="D264" s="916" t="s">
        <v>909</v>
      </c>
      <c r="E264" s="916"/>
      <c r="F264" s="2859"/>
      <c r="G264" s="2892"/>
      <c r="H264" s="2881"/>
      <c r="I264" s="1207"/>
      <c r="J264" s="1207"/>
      <c r="K264" s="1207"/>
      <c r="L264" s="1207"/>
      <c r="M264" s="1207"/>
      <c r="N264" s="1207"/>
      <c r="O264" s="1207"/>
      <c r="P264" s="1207"/>
      <c r="Q264" s="1208"/>
      <c r="R264" s="1203"/>
    </row>
    <row r="265" spans="1:18">
      <c r="A265" s="914"/>
      <c r="B265" s="917"/>
      <c r="C265" s="915"/>
      <c r="D265" s="916" t="s">
        <v>910</v>
      </c>
      <c r="E265" s="916"/>
      <c r="F265" s="2859"/>
      <c r="G265" s="2892"/>
      <c r="H265" s="2881"/>
      <c r="I265" s="1207"/>
      <c r="J265" s="1207"/>
      <c r="K265" s="1207"/>
      <c r="L265" s="1207"/>
      <c r="M265" s="1207"/>
      <c r="N265" s="1207"/>
      <c r="O265" s="1207"/>
      <c r="P265" s="1207"/>
      <c r="Q265" s="1208"/>
      <c r="R265" s="1203"/>
    </row>
    <row r="266" spans="1:18">
      <c r="A266" s="914"/>
      <c r="B266" s="917"/>
      <c r="C266" s="915"/>
      <c r="D266" s="916" t="s">
        <v>911</v>
      </c>
      <c r="E266" s="916"/>
      <c r="F266" s="2859"/>
      <c r="G266" s="2892"/>
      <c r="H266" s="2881"/>
      <c r="I266" s="1207"/>
      <c r="J266" s="1207"/>
      <c r="K266" s="1207"/>
      <c r="L266" s="1207"/>
      <c r="M266" s="1207"/>
      <c r="N266" s="1207"/>
      <c r="O266" s="1207"/>
      <c r="P266" s="1207"/>
      <c r="Q266" s="1208"/>
      <c r="R266" s="1203"/>
    </row>
    <row r="267" spans="1:18">
      <c r="A267" s="914"/>
      <c r="B267" s="917"/>
      <c r="C267" s="915"/>
      <c r="D267" s="916" t="s">
        <v>912</v>
      </c>
      <c r="E267" s="916"/>
      <c r="F267" s="2859"/>
      <c r="G267" s="2892"/>
      <c r="H267" s="2881"/>
      <c r="I267" s="1207"/>
      <c r="J267" s="1207"/>
      <c r="K267" s="1207"/>
      <c r="L267" s="1207"/>
      <c r="M267" s="1207"/>
      <c r="N267" s="1207"/>
      <c r="O267" s="1207"/>
      <c r="P267" s="1207"/>
      <c r="Q267" s="1208"/>
      <c r="R267" s="1203"/>
    </row>
    <row r="268" spans="1:18">
      <c r="A268" s="914"/>
      <c r="B268" s="917"/>
      <c r="C268" s="915"/>
      <c r="D268" s="916" t="s">
        <v>913</v>
      </c>
      <c r="E268" s="916"/>
      <c r="F268" s="2859"/>
      <c r="G268" s="2892"/>
      <c r="H268" s="2881"/>
      <c r="I268" s="1207"/>
      <c r="J268" s="1207"/>
      <c r="K268" s="1207"/>
      <c r="L268" s="1207"/>
      <c r="M268" s="1207"/>
      <c r="N268" s="1207"/>
      <c r="O268" s="1207"/>
      <c r="P268" s="1207"/>
      <c r="Q268" s="1208"/>
      <c r="R268" s="1203"/>
    </row>
    <row r="269" spans="1:18">
      <c r="A269" s="914"/>
      <c r="B269" s="917"/>
      <c r="C269" s="915"/>
      <c r="D269" s="916" t="s">
        <v>2381</v>
      </c>
      <c r="E269" s="916"/>
      <c r="F269" s="2859"/>
      <c r="G269" s="2892"/>
      <c r="H269" s="2881"/>
      <c r="I269" s="1207"/>
      <c r="J269" s="1207"/>
      <c r="K269" s="1207"/>
      <c r="L269" s="1207"/>
      <c r="M269" s="1207"/>
      <c r="N269" s="1207"/>
      <c r="O269" s="1207"/>
      <c r="P269" s="1207"/>
      <c r="Q269" s="1208"/>
      <c r="R269" s="1203"/>
    </row>
    <row r="270" spans="1:18">
      <c r="A270" s="914"/>
      <c r="B270" s="917"/>
      <c r="C270" s="915"/>
      <c r="D270" s="916" t="s">
        <v>914</v>
      </c>
      <c r="E270" s="916"/>
      <c r="F270" s="2859"/>
      <c r="G270" s="2892"/>
      <c r="H270" s="2881"/>
      <c r="I270" s="1207"/>
      <c r="J270" s="1207"/>
      <c r="K270" s="1207"/>
      <c r="L270" s="1207"/>
      <c r="M270" s="1218"/>
      <c r="N270" s="1218"/>
      <c r="O270" s="1207"/>
      <c r="P270" s="1207"/>
      <c r="Q270" s="1208"/>
      <c r="R270" s="1203"/>
    </row>
    <row r="271" spans="1:18">
      <c r="A271" s="914"/>
      <c r="B271" s="917"/>
      <c r="C271" s="915"/>
      <c r="D271" s="916" t="s">
        <v>903</v>
      </c>
      <c r="E271" s="916"/>
      <c r="F271" s="2859"/>
      <c r="G271" s="2892"/>
      <c r="H271" s="2887"/>
      <c r="I271" s="1219"/>
      <c r="J271" s="1219"/>
      <c r="K271" s="1219"/>
      <c r="L271" s="1219"/>
      <c r="M271" s="1219"/>
      <c r="N271" s="1219"/>
      <c r="O271" s="1219"/>
      <c r="P271" s="1219"/>
      <c r="Q271" s="1208"/>
      <c r="R271" s="1203"/>
    </row>
    <row r="272" spans="1:18">
      <c r="A272" s="914"/>
      <c r="B272" s="917"/>
      <c r="C272" s="915"/>
      <c r="D272" s="916" t="s">
        <v>915</v>
      </c>
      <c r="E272" s="916"/>
      <c r="F272" s="2859"/>
      <c r="G272" s="2892"/>
      <c r="H272" s="2881"/>
      <c r="I272" s="1207"/>
      <c r="J272" s="1207"/>
      <c r="K272" s="1207"/>
      <c r="L272" s="1207"/>
      <c r="M272" s="1207"/>
      <c r="N272" s="1207"/>
      <c r="O272" s="1207"/>
      <c r="P272" s="1207"/>
      <c r="Q272" s="1208"/>
      <c r="R272" s="1203"/>
    </row>
    <row r="273" spans="1:18">
      <c r="A273" s="914"/>
      <c r="B273" s="917"/>
      <c r="C273" s="915"/>
      <c r="D273" s="916" t="s">
        <v>917</v>
      </c>
      <c r="E273" s="916"/>
      <c r="F273" s="2859"/>
      <c r="G273" s="2892"/>
      <c r="H273" s="2881"/>
      <c r="I273" s="1207"/>
      <c r="J273" s="1207"/>
      <c r="K273" s="1207"/>
      <c r="L273" s="1207"/>
      <c r="M273" s="1207"/>
      <c r="N273" s="1207"/>
      <c r="O273" s="1207"/>
      <c r="P273" s="1207"/>
      <c r="Q273" s="1208"/>
      <c r="R273" s="1203"/>
    </row>
    <row r="274" spans="1:18">
      <c r="A274" s="914"/>
      <c r="B274" s="917"/>
      <c r="C274" s="915"/>
      <c r="D274" s="916" t="s">
        <v>916</v>
      </c>
      <c r="E274" s="916"/>
      <c r="F274" s="2859"/>
      <c r="G274" s="2892"/>
      <c r="H274" s="2881"/>
      <c r="I274" s="1207"/>
      <c r="J274" s="1207"/>
      <c r="K274" s="1207"/>
      <c r="L274" s="1207"/>
      <c r="M274" s="1207"/>
      <c r="N274" s="1207"/>
      <c r="O274" s="1207"/>
      <c r="P274" s="1207"/>
      <c r="Q274" s="1208"/>
      <c r="R274" s="1203"/>
    </row>
    <row r="275" spans="1:18">
      <c r="A275" s="914"/>
      <c r="B275" s="917"/>
      <c r="C275" s="915"/>
      <c r="D275" s="916" t="s">
        <v>1684</v>
      </c>
      <c r="E275" s="916"/>
      <c r="F275" s="2859"/>
      <c r="G275" s="2892"/>
      <c r="H275" s="2881"/>
      <c r="I275" s="1207"/>
      <c r="J275" s="1207"/>
      <c r="K275" s="1207"/>
      <c r="L275" s="1207"/>
      <c r="M275" s="1207"/>
      <c r="N275" s="1207"/>
      <c r="O275" s="1207"/>
      <c r="P275" s="1207"/>
      <c r="Q275" s="1208"/>
      <c r="R275" s="1203"/>
    </row>
    <row r="276" spans="1:18">
      <c r="A276" s="921"/>
      <c r="B276" s="922"/>
      <c r="C276" s="916"/>
      <c r="D276" s="916" t="s">
        <v>918</v>
      </c>
      <c r="E276" s="916"/>
      <c r="F276" s="2875"/>
      <c r="G276" s="2897"/>
      <c r="H276" s="2886"/>
      <c r="I276" s="1210"/>
      <c r="J276" s="1210"/>
      <c r="K276" s="1210"/>
      <c r="L276" s="1210"/>
      <c r="M276" s="1210"/>
      <c r="N276" s="1210"/>
      <c r="O276" s="1210"/>
      <c r="P276" s="1210"/>
      <c r="Q276" s="1208"/>
      <c r="R276" s="1203"/>
    </row>
    <row r="277" spans="1:18">
      <c r="A277" s="921"/>
      <c r="B277" s="922"/>
      <c r="C277" s="916"/>
      <c r="D277" s="916" t="s">
        <v>1637</v>
      </c>
      <c r="E277" s="916"/>
      <c r="F277" s="2864"/>
      <c r="G277" s="2897"/>
      <c r="H277" s="2886"/>
      <c r="I277" s="1210"/>
      <c r="J277" s="1210"/>
      <c r="K277" s="1210"/>
      <c r="L277" s="1210"/>
      <c r="M277" s="1210"/>
      <c r="N277" s="1210"/>
      <c r="O277" s="1210"/>
      <c r="P277" s="1210"/>
      <c r="Q277" s="1208"/>
      <c r="R277" s="1203"/>
    </row>
    <row r="278" spans="1:18">
      <c r="A278" s="921"/>
      <c r="B278" s="922"/>
      <c r="C278" s="916"/>
      <c r="D278" s="916" t="s">
        <v>1638</v>
      </c>
      <c r="E278" s="916"/>
      <c r="F278" s="2864"/>
      <c r="G278" s="2897"/>
      <c r="H278" s="2886"/>
      <c r="I278" s="1210"/>
      <c r="J278" s="1210"/>
      <c r="K278" s="1210"/>
      <c r="L278" s="1210"/>
      <c r="M278" s="1210"/>
      <c r="N278" s="1210"/>
      <c r="O278" s="1210"/>
      <c r="P278" s="1210"/>
      <c r="Q278" s="1208"/>
      <c r="R278" s="1203"/>
    </row>
    <row r="279" spans="1:18">
      <c r="A279" s="921"/>
      <c r="B279" s="922"/>
      <c r="C279" s="916"/>
      <c r="D279" s="916" t="s">
        <v>1639</v>
      </c>
      <c r="E279" s="916"/>
      <c r="F279" s="2864"/>
      <c r="G279" s="2897"/>
      <c r="H279" s="2886"/>
      <c r="I279" s="1210"/>
      <c r="J279" s="1210"/>
      <c r="K279" s="1210"/>
      <c r="L279" s="1210"/>
      <c r="M279" s="1210"/>
      <c r="N279" s="1210"/>
      <c r="O279" s="1210"/>
      <c r="P279" s="1210"/>
      <c r="Q279" s="1208"/>
      <c r="R279" s="1203"/>
    </row>
    <row r="280" spans="1:18">
      <c r="A280" s="921"/>
      <c r="B280" s="922"/>
      <c r="C280" s="916"/>
      <c r="D280" s="916" t="s">
        <v>1640</v>
      </c>
      <c r="E280" s="916"/>
      <c r="F280" s="2864"/>
      <c r="G280" s="2897"/>
      <c r="H280" s="2886"/>
      <c r="I280" s="1210"/>
      <c r="J280" s="1210"/>
      <c r="K280" s="1210"/>
      <c r="L280" s="1210"/>
      <c r="M280" s="1210"/>
      <c r="N280" s="1210"/>
      <c r="O280" s="1210"/>
      <c r="P280" s="1210"/>
      <c r="Q280" s="1208"/>
      <c r="R280" s="1203"/>
    </row>
    <row r="281" spans="1:18">
      <c r="A281" s="921"/>
      <c r="B281" s="922"/>
      <c r="C281" s="916"/>
      <c r="D281" s="916" t="s">
        <v>2131</v>
      </c>
      <c r="E281" s="916"/>
      <c r="F281" s="2864"/>
      <c r="G281" s="2897"/>
      <c r="H281" s="2886"/>
      <c r="I281" s="1210"/>
      <c r="J281" s="1210"/>
      <c r="K281" s="1210"/>
      <c r="L281" s="1210"/>
      <c r="M281" s="1210"/>
      <c r="N281" s="1210"/>
      <c r="O281" s="1210"/>
      <c r="P281" s="1210"/>
      <c r="Q281" s="1208"/>
      <c r="R281" s="1203"/>
    </row>
    <row r="282" spans="1:18">
      <c r="A282" s="923"/>
      <c r="B282" s="924"/>
      <c r="C282" s="911" t="s">
        <v>500</v>
      </c>
      <c r="D282" s="911"/>
      <c r="E282" s="911"/>
      <c r="F282" s="2863"/>
      <c r="G282" s="2896"/>
      <c r="H282" s="2879"/>
      <c r="I282" s="1192"/>
      <c r="J282" s="1192"/>
      <c r="K282" s="1192"/>
      <c r="L282" s="1204"/>
      <c r="M282" s="1204"/>
      <c r="N282" s="1192"/>
      <c r="O282" s="1192"/>
      <c r="P282" s="1192"/>
      <c r="Q282" s="1202"/>
      <c r="R282" s="1203"/>
    </row>
    <row r="283" spans="1:18">
      <c r="A283" s="923"/>
      <c r="B283" s="924"/>
      <c r="C283" s="911"/>
      <c r="D283" s="911" t="s">
        <v>501</v>
      </c>
      <c r="E283" s="911"/>
      <c r="F283" s="2863"/>
      <c r="G283" s="2896"/>
      <c r="H283" s="2879"/>
      <c r="I283" s="1192"/>
      <c r="J283" s="1192"/>
      <c r="K283" s="1192"/>
      <c r="L283" s="1192"/>
      <c r="M283" s="1192"/>
      <c r="N283" s="1192"/>
      <c r="O283" s="1192"/>
      <c r="P283" s="1192"/>
      <c r="Q283" s="1202"/>
      <c r="R283" s="1203"/>
    </row>
    <row r="284" spans="1:18">
      <c r="A284" s="923"/>
      <c r="B284" s="924"/>
      <c r="C284" s="911"/>
      <c r="D284" s="911" t="s">
        <v>502</v>
      </c>
      <c r="E284" s="911"/>
      <c r="F284" s="2863"/>
      <c r="G284" s="2896"/>
      <c r="H284" s="2879"/>
      <c r="I284" s="1192"/>
      <c r="J284" s="1192"/>
      <c r="K284" s="1192"/>
      <c r="L284" s="1192"/>
      <c r="M284" s="1192"/>
      <c r="N284" s="1192"/>
      <c r="O284" s="1192"/>
      <c r="P284" s="1192"/>
      <c r="Q284" s="1202"/>
      <c r="R284" s="1203"/>
    </row>
    <row r="285" spans="1:18">
      <c r="A285" s="923"/>
      <c r="B285" s="924"/>
      <c r="C285" s="911"/>
      <c r="D285" s="911" t="s">
        <v>503</v>
      </c>
      <c r="E285" s="911"/>
      <c r="F285" s="2863"/>
      <c r="G285" s="2896"/>
      <c r="H285" s="2879"/>
      <c r="I285" s="1192"/>
      <c r="J285" s="1192"/>
      <c r="K285" s="1192"/>
      <c r="L285" s="1192"/>
      <c r="M285" s="1192"/>
      <c r="N285" s="1192"/>
      <c r="O285" s="1192"/>
      <c r="P285" s="1192"/>
      <c r="Q285" s="1202"/>
      <c r="R285" s="1203"/>
    </row>
    <row r="286" spans="1:18">
      <c r="A286" s="923"/>
      <c r="B286" s="924"/>
      <c r="C286" s="911"/>
      <c r="D286" s="911" t="s">
        <v>504</v>
      </c>
      <c r="E286" s="911"/>
      <c r="F286" s="2863"/>
      <c r="G286" s="2896"/>
      <c r="H286" s="2879"/>
      <c r="I286" s="1192"/>
      <c r="J286" s="1192"/>
      <c r="K286" s="1192"/>
      <c r="L286" s="1192"/>
      <c r="M286" s="1192"/>
      <c r="N286" s="1192"/>
      <c r="O286" s="1192"/>
      <c r="P286" s="1192"/>
      <c r="Q286" s="1202"/>
      <c r="R286" s="1203"/>
    </row>
    <row r="287" spans="1:18">
      <c r="A287" s="923"/>
      <c r="B287" s="924"/>
      <c r="C287" s="911"/>
      <c r="D287" s="911" t="s">
        <v>505</v>
      </c>
      <c r="E287" s="911"/>
      <c r="F287" s="2863"/>
      <c r="G287" s="2896"/>
      <c r="H287" s="2879"/>
      <c r="I287" s="1192"/>
      <c r="J287" s="1192"/>
      <c r="K287" s="1192"/>
      <c r="L287" s="1192"/>
      <c r="M287" s="1192"/>
      <c r="N287" s="1192"/>
      <c r="O287" s="1192"/>
      <c r="P287" s="1192"/>
      <c r="Q287" s="1202"/>
      <c r="R287" s="1203"/>
    </row>
    <row r="288" spans="1:18">
      <c r="A288" s="923"/>
      <c r="B288" s="924"/>
      <c r="C288" s="911"/>
      <c r="D288" s="911" t="s">
        <v>919</v>
      </c>
      <c r="E288" s="911"/>
      <c r="F288" s="2863"/>
      <c r="G288" s="2896"/>
      <c r="H288" s="2879"/>
      <c r="I288" s="1192"/>
      <c r="J288" s="1192"/>
      <c r="K288" s="1192"/>
      <c r="L288" s="1192"/>
      <c r="M288" s="1192"/>
      <c r="N288" s="1192"/>
      <c r="O288" s="1192"/>
      <c r="P288" s="1192"/>
      <c r="Q288" s="1202"/>
      <c r="R288" s="1203"/>
    </row>
    <row r="289" spans="1:18">
      <c r="A289" s="923"/>
      <c r="B289" s="924"/>
      <c r="C289" s="911"/>
      <c r="D289" s="911" t="s">
        <v>506</v>
      </c>
      <c r="E289" s="911"/>
      <c r="F289" s="2863"/>
      <c r="G289" s="2896"/>
      <c r="H289" s="2879"/>
      <c r="I289" s="1192"/>
      <c r="J289" s="1192"/>
      <c r="K289" s="1192"/>
      <c r="L289" s="1192"/>
      <c r="M289" s="1192"/>
      <c r="N289" s="1192"/>
      <c r="O289" s="1192"/>
      <c r="P289" s="1192"/>
      <c r="Q289" s="1202"/>
      <c r="R289" s="1203"/>
    </row>
    <row r="290" spans="1:18">
      <c r="A290" s="923"/>
      <c r="B290" s="924"/>
      <c r="C290" s="911"/>
      <c r="D290" s="911" t="s">
        <v>507</v>
      </c>
      <c r="E290" s="911"/>
      <c r="F290" s="2863"/>
      <c r="G290" s="2896"/>
      <c r="H290" s="2879"/>
      <c r="I290" s="1192"/>
      <c r="J290" s="1192"/>
      <c r="K290" s="1192"/>
      <c r="L290" s="1192"/>
      <c r="M290" s="1192"/>
      <c r="N290" s="1192"/>
      <c r="O290" s="1192"/>
      <c r="P290" s="1192"/>
      <c r="Q290" s="1202"/>
      <c r="R290" s="1203"/>
    </row>
    <row r="291" spans="1:18">
      <c r="A291" s="923"/>
      <c r="B291" s="924"/>
      <c r="C291" s="911"/>
      <c r="D291" s="911" t="s">
        <v>920</v>
      </c>
      <c r="E291" s="911"/>
      <c r="F291" s="2863"/>
      <c r="G291" s="2896"/>
      <c r="H291" s="2879"/>
      <c r="I291" s="1192"/>
      <c r="J291" s="1192"/>
      <c r="K291" s="1192"/>
      <c r="L291" s="1192"/>
      <c r="M291" s="1192"/>
      <c r="N291" s="1192"/>
      <c r="O291" s="1192"/>
      <c r="P291" s="1192"/>
      <c r="Q291" s="1202"/>
      <c r="R291" s="1203"/>
    </row>
    <row r="292" spans="1:18">
      <c r="A292" s="909"/>
      <c r="B292" s="912"/>
      <c r="C292" s="911"/>
      <c r="D292" s="911" t="s">
        <v>2723</v>
      </c>
      <c r="E292" s="911"/>
      <c r="G292" s="2898"/>
      <c r="H292" s="2879"/>
      <c r="I292" s="1192"/>
      <c r="J292" s="1192"/>
      <c r="K292" s="1192"/>
      <c r="L292" s="1192"/>
      <c r="M292" s="1192"/>
      <c r="N292" s="1192"/>
      <c r="O292" s="1192"/>
      <c r="P292" s="1192"/>
      <c r="Q292" s="1202"/>
      <c r="R292" s="1203"/>
    </row>
    <row r="293" spans="1:18">
      <c r="A293" s="909"/>
      <c r="B293" s="912"/>
      <c r="C293" s="911"/>
      <c r="D293" s="911"/>
      <c r="E293" s="911"/>
      <c r="F293" s="2863"/>
      <c r="G293" s="2896"/>
      <c r="H293" s="2879"/>
      <c r="I293" s="1192"/>
      <c r="J293" s="1192"/>
      <c r="K293" s="1192"/>
      <c r="L293" s="1192"/>
      <c r="M293" s="1192"/>
      <c r="N293" s="1192"/>
      <c r="O293" s="1192"/>
      <c r="P293" s="1192"/>
      <c r="Q293" s="1202"/>
      <c r="R293" s="1203"/>
    </row>
    <row r="294" spans="1:18">
      <c r="A294" s="909"/>
      <c r="B294" s="913"/>
      <c r="C294" s="910">
        <v>8</v>
      </c>
      <c r="D294" s="911" t="s">
        <v>1636</v>
      </c>
      <c r="E294" s="911"/>
      <c r="F294" s="2858"/>
      <c r="G294" s="2891"/>
      <c r="H294" s="2885"/>
      <c r="I294" s="1204"/>
      <c r="J294" s="1204"/>
      <c r="K294" s="1204"/>
      <c r="L294" s="1204"/>
      <c r="M294" s="1204"/>
      <c r="N294" s="1204"/>
      <c r="O294" s="1204"/>
      <c r="P294" s="1204"/>
      <c r="Q294" s="1202"/>
      <c r="R294" s="1203"/>
    </row>
    <row r="295" spans="1:18">
      <c r="A295" s="921"/>
      <c r="B295" s="922"/>
      <c r="C295" s="916" t="s">
        <v>1641</v>
      </c>
      <c r="D295" s="916"/>
      <c r="E295" s="916"/>
      <c r="F295" s="2864"/>
      <c r="G295" s="2897"/>
      <c r="H295" s="2886"/>
      <c r="I295" s="1210"/>
      <c r="J295" s="1210"/>
      <c r="K295" s="1210"/>
      <c r="L295" s="1207"/>
      <c r="M295" s="1207"/>
      <c r="N295" s="1210"/>
      <c r="O295" s="1210"/>
      <c r="P295" s="1210"/>
      <c r="Q295" s="1208"/>
      <c r="R295" s="1209"/>
    </row>
    <row r="296" spans="1:18">
      <c r="A296" s="921"/>
      <c r="B296" s="922"/>
      <c r="C296" s="916"/>
      <c r="D296" s="916" t="s">
        <v>508</v>
      </c>
      <c r="E296" s="916"/>
      <c r="F296" s="2864"/>
      <c r="G296" s="2897"/>
      <c r="H296" s="2886"/>
      <c r="I296" s="1210"/>
      <c r="J296" s="1210"/>
      <c r="K296" s="1210"/>
      <c r="L296" s="1210"/>
      <c r="M296" s="1210"/>
      <c r="N296" s="1210"/>
      <c r="O296" s="1210"/>
      <c r="P296" s="1210"/>
      <c r="Q296" s="1208"/>
      <c r="R296" s="1203"/>
    </row>
    <row r="297" spans="1:18">
      <c r="A297" s="921"/>
      <c r="B297" s="922"/>
      <c r="C297" s="916"/>
      <c r="D297" s="916" t="s">
        <v>509</v>
      </c>
      <c r="E297" s="916"/>
      <c r="F297" s="2864"/>
      <c r="G297" s="2897"/>
      <c r="H297" s="2886"/>
      <c r="I297" s="1210"/>
      <c r="J297" s="1210"/>
      <c r="K297" s="1210"/>
      <c r="L297" s="1210"/>
      <c r="M297" s="1210"/>
      <c r="N297" s="1210"/>
      <c r="O297" s="1210"/>
      <c r="P297" s="1210"/>
      <c r="Q297" s="1208"/>
      <c r="R297" s="1203"/>
    </row>
    <row r="298" spans="1:18">
      <c r="A298" s="923"/>
      <c r="B298" s="924"/>
      <c r="C298" s="911" t="s">
        <v>1642</v>
      </c>
      <c r="D298" s="911"/>
      <c r="E298" s="911"/>
      <c r="F298" s="2863"/>
      <c r="G298" s="2896"/>
      <c r="H298" s="2879"/>
      <c r="I298" s="1192"/>
      <c r="J298" s="1192"/>
      <c r="K298" s="1192"/>
      <c r="L298" s="1204"/>
      <c r="M298" s="1204"/>
      <c r="N298" s="1192"/>
      <c r="O298" s="1192"/>
      <c r="P298" s="1192"/>
      <c r="Q298" s="1202"/>
      <c r="R298" s="1203"/>
    </row>
    <row r="299" spans="1:18">
      <c r="A299" s="923"/>
      <c r="B299" s="924"/>
      <c r="C299" s="911"/>
      <c r="D299" s="911" t="s">
        <v>510</v>
      </c>
      <c r="E299" s="911"/>
      <c r="F299" s="2863"/>
      <c r="G299" s="2896"/>
      <c r="H299" s="2879"/>
      <c r="I299" s="1192"/>
      <c r="J299" s="1192"/>
      <c r="K299" s="1192"/>
      <c r="L299" s="1204"/>
      <c r="M299" s="1204"/>
      <c r="N299" s="1204"/>
      <c r="O299" s="1192"/>
      <c r="P299" s="1192"/>
      <c r="Q299" s="1202"/>
      <c r="R299" s="1203"/>
    </row>
    <row r="300" spans="1:18">
      <c r="A300" s="923"/>
      <c r="B300" s="924"/>
      <c r="C300" s="911"/>
      <c r="D300" s="911" t="s">
        <v>511</v>
      </c>
      <c r="E300" s="911"/>
      <c r="F300" s="2863"/>
      <c r="G300" s="2896"/>
      <c r="H300" s="2879"/>
      <c r="I300" s="1192"/>
      <c r="J300" s="1192"/>
      <c r="K300" s="1192"/>
      <c r="L300" s="1192"/>
      <c r="M300" s="1204"/>
      <c r="N300" s="1204"/>
      <c r="O300" s="1192"/>
      <c r="P300" s="1192"/>
      <c r="Q300" s="1202"/>
      <c r="R300" s="1203"/>
    </row>
    <row r="301" spans="1:18">
      <c r="A301" s="923"/>
      <c r="B301" s="924"/>
      <c r="C301" s="911"/>
      <c r="D301" s="911" t="s">
        <v>512</v>
      </c>
      <c r="E301" s="911"/>
      <c r="F301" s="2863"/>
      <c r="G301" s="2896"/>
      <c r="H301" s="2879"/>
      <c r="I301" s="1192"/>
      <c r="J301" s="1192"/>
      <c r="K301" s="1192"/>
      <c r="L301" s="1204"/>
      <c r="M301" s="1204"/>
      <c r="N301" s="1204"/>
      <c r="O301" s="1192"/>
      <c r="P301" s="1192"/>
      <c r="Q301" s="1202"/>
      <c r="R301" s="1203"/>
    </row>
    <row r="302" spans="1:18">
      <c r="A302" s="923"/>
      <c r="B302" s="924"/>
      <c r="C302" s="911" t="s">
        <v>1643</v>
      </c>
      <c r="D302" s="911"/>
      <c r="E302" s="911"/>
      <c r="F302" s="2863"/>
      <c r="G302" s="2896"/>
      <c r="H302" s="2879"/>
      <c r="I302" s="1192"/>
      <c r="J302" s="1192"/>
      <c r="K302" s="1192"/>
      <c r="L302" s="1204"/>
      <c r="M302" s="1204"/>
      <c r="N302" s="1192"/>
      <c r="O302" s="1192"/>
      <c r="P302" s="1192"/>
      <c r="Q302" s="1202"/>
      <c r="R302" s="1203"/>
    </row>
    <row r="303" spans="1:18">
      <c r="A303" s="923"/>
      <c r="B303" s="924"/>
      <c r="C303" s="911"/>
      <c r="D303" s="911" t="s">
        <v>2382</v>
      </c>
      <c r="E303" s="911"/>
      <c r="F303" s="2863"/>
      <c r="G303" s="2896"/>
      <c r="H303" s="2879"/>
      <c r="I303" s="1192"/>
      <c r="J303" s="1192"/>
      <c r="K303" s="1192"/>
      <c r="L303" s="1204"/>
      <c r="M303" s="1204"/>
      <c r="N303" s="1192"/>
      <c r="O303" s="1192"/>
      <c r="P303" s="1192"/>
      <c r="Q303" s="1220"/>
      <c r="R303" s="1203"/>
    </row>
    <row r="304" spans="1:18">
      <c r="A304" s="923"/>
      <c r="B304" s="924"/>
      <c r="C304" s="911"/>
      <c r="D304" s="911" t="s">
        <v>2383</v>
      </c>
      <c r="E304" s="911"/>
      <c r="F304" s="2863"/>
      <c r="G304" s="2896"/>
      <c r="H304" s="2879"/>
      <c r="I304" s="1192"/>
      <c r="J304" s="1192"/>
      <c r="K304" s="1192"/>
      <c r="L304" s="1204"/>
      <c r="M304" s="1204"/>
      <c r="N304" s="1192"/>
      <c r="O304" s="1192"/>
      <c r="P304" s="1192"/>
      <c r="Q304" s="1220"/>
      <c r="R304" s="1203"/>
    </row>
    <row r="305" spans="1:18">
      <c r="A305" s="923"/>
      <c r="B305" s="924"/>
      <c r="C305" s="911"/>
      <c r="D305" s="911" t="s">
        <v>2283</v>
      </c>
      <c r="E305" s="911"/>
      <c r="F305" s="2863"/>
      <c r="G305" s="2896"/>
      <c r="H305" s="2879"/>
      <c r="I305" s="1192"/>
      <c r="J305" s="1192"/>
      <c r="K305" s="1192"/>
      <c r="L305" s="1204"/>
      <c r="M305" s="1204"/>
      <c r="N305" s="1192"/>
      <c r="O305" s="1192"/>
      <c r="P305" s="1192"/>
      <c r="Q305" s="1202"/>
      <c r="R305" s="1203"/>
    </row>
    <row r="306" spans="1:18">
      <c r="A306" s="923"/>
      <c r="B306" s="924"/>
      <c r="C306" s="911"/>
      <c r="D306" s="911" t="s">
        <v>2405</v>
      </c>
      <c r="E306" s="911"/>
      <c r="F306" s="2863"/>
      <c r="G306" s="2896"/>
      <c r="H306" s="2879"/>
      <c r="I306" s="1192"/>
      <c r="J306" s="1192"/>
      <c r="K306" s="1192"/>
      <c r="L306" s="1204"/>
      <c r="M306" s="1204"/>
      <c r="N306" s="1192"/>
      <c r="O306" s="1192"/>
      <c r="P306" s="1192"/>
      <c r="Q306" s="1202"/>
      <c r="R306" s="1203"/>
    </row>
    <row r="307" spans="1:18">
      <c r="A307" s="923"/>
      <c r="B307" s="924"/>
      <c r="C307" s="911"/>
      <c r="D307" s="3703" t="s">
        <v>2565</v>
      </c>
      <c r="E307" s="3704"/>
      <c r="F307" s="3705"/>
      <c r="G307" s="2899"/>
      <c r="H307" s="2879"/>
      <c r="I307" s="1192"/>
      <c r="J307" s="1192"/>
      <c r="K307" s="1192"/>
      <c r="L307" s="1204"/>
      <c r="M307" s="1204"/>
      <c r="N307" s="1192"/>
      <c r="O307" s="1192"/>
      <c r="P307" s="1192"/>
      <c r="Q307" s="1202"/>
      <c r="R307" s="1203"/>
    </row>
    <row r="308" spans="1:18">
      <c r="A308" s="923"/>
      <c r="B308" s="924"/>
      <c r="C308" s="911" t="s">
        <v>1894</v>
      </c>
      <c r="D308" s="911"/>
      <c r="E308" s="911"/>
      <c r="F308" s="2863"/>
      <c r="G308" s="2896"/>
      <c r="H308" s="2879"/>
      <c r="I308" s="1192"/>
      <c r="J308" s="1192"/>
      <c r="K308" s="1192"/>
      <c r="L308" s="1204"/>
      <c r="M308" s="1204"/>
      <c r="N308" s="1192"/>
      <c r="O308" s="1192"/>
      <c r="P308" s="1192"/>
      <c r="Q308" s="1202"/>
      <c r="R308" s="1203"/>
    </row>
    <row r="309" spans="1:18">
      <c r="A309" s="923"/>
      <c r="B309" s="924"/>
      <c r="C309" s="911" t="s">
        <v>2284</v>
      </c>
      <c r="D309" s="911"/>
      <c r="E309" s="911"/>
      <c r="F309" s="2863"/>
      <c r="G309" s="2896"/>
      <c r="H309" s="2879"/>
      <c r="I309" s="1192"/>
      <c r="J309" s="1192"/>
      <c r="K309" s="1192"/>
      <c r="L309" s="1204"/>
      <c r="M309" s="1221"/>
      <c r="N309" s="1215"/>
      <c r="O309" s="1192"/>
      <c r="P309" s="1192"/>
      <c r="Q309" s="1202"/>
      <c r="R309" s="1203"/>
    </row>
    <row r="310" spans="1:18">
      <c r="A310" s="923"/>
      <c r="B310" s="924"/>
      <c r="C310" s="911" t="s">
        <v>2384</v>
      </c>
      <c r="D310" s="911"/>
      <c r="E310" s="911"/>
      <c r="F310" s="2863"/>
      <c r="G310" s="2896"/>
      <c r="H310" s="2879"/>
      <c r="I310" s="1192"/>
      <c r="J310" s="1192"/>
      <c r="K310" s="1192"/>
      <c r="L310" s="1204"/>
      <c r="M310" s="1204"/>
      <c r="N310" s="1192"/>
      <c r="O310" s="1192"/>
      <c r="P310" s="1192"/>
      <c r="Q310" s="1202"/>
      <c r="R310" s="1203"/>
    </row>
    <row r="311" spans="1:18">
      <c r="A311" s="923"/>
      <c r="B311" s="924"/>
      <c r="C311" s="911"/>
      <c r="D311" s="911" t="s">
        <v>2385</v>
      </c>
      <c r="E311" s="911"/>
      <c r="F311" s="2863"/>
      <c r="G311" s="2896"/>
      <c r="H311" s="2882"/>
      <c r="I311" s="1211"/>
      <c r="J311" s="1211"/>
      <c r="K311" s="1211"/>
      <c r="L311" s="1222"/>
      <c r="M311" s="1204"/>
      <c r="N311" s="1192"/>
      <c r="O311" s="1192"/>
      <c r="P311" s="1192"/>
      <c r="Q311" s="1202"/>
      <c r="R311" s="1203"/>
    </row>
    <row r="312" spans="1:18">
      <c r="A312" s="923"/>
      <c r="B312" s="924"/>
      <c r="C312" s="911"/>
      <c r="D312" s="911" t="s">
        <v>2386</v>
      </c>
      <c r="E312" s="911"/>
      <c r="F312" s="2863"/>
      <c r="G312" s="2896"/>
      <c r="H312" s="2882"/>
      <c r="I312" s="1211"/>
      <c r="J312" s="1211"/>
      <c r="K312" s="1211"/>
      <c r="L312" s="1222"/>
      <c r="M312" s="1204"/>
      <c r="N312" s="1192"/>
      <c r="O312" s="1192"/>
      <c r="P312" s="1192"/>
      <c r="Q312" s="1202"/>
      <c r="R312" s="1203"/>
    </row>
    <row r="313" spans="1:18">
      <c r="A313" s="923"/>
      <c r="B313" s="924"/>
      <c r="C313" s="911"/>
      <c r="D313" s="911" t="s">
        <v>646</v>
      </c>
      <c r="E313" s="911"/>
      <c r="F313" s="2863"/>
      <c r="G313" s="2896"/>
      <c r="H313" s="2882"/>
      <c r="I313" s="1211"/>
      <c r="J313" s="1211"/>
      <c r="K313" s="1211"/>
      <c r="L313" s="1222"/>
      <c r="M313" s="1204"/>
      <c r="N313" s="1192"/>
      <c r="O313" s="1192"/>
      <c r="P313" s="1192"/>
      <c r="Q313" s="1202"/>
      <c r="R313" s="1203"/>
    </row>
    <row r="314" spans="1:18">
      <c r="A314" s="923"/>
      <c r="B314" s="924"/>
      <c r="C314" s="911"/>
      <c r="D314" s="911" t="s">
        <v>513</v>
      </c>
      <c r="E314" s="911"/>
      <c r="F314" s="2863"/>
      <c r="G314" s="2896"/>
      <c r="H314" s="2882"/>
      <c r="I314" s="1211"/>
      <c r="J314" s="1211"/>
      <c r="K314" s="1211"/>
      <c r="L314" s="1222"/>
      <c r="M314" s="1204"/>
      <c r="N314" s="1192"/>
      <c r="O314" s="1192"/>
      <c r="P314" s="1192"/>
      <c r="Q314" s="1202"/>
      <c r="R314" s="1203"/>
    </row>
    <row r="315" spans="1:18">
      <c r="A315" s="923"/>
      <c r="B315" s="924"/>
      <c r="C315" s="911"/>
      <c r="D315" s="911" t="s">
        <v>2387</v>
      </c>
      <c r="E315" s="911"/>
      <c r="F315" s="2863"/>
      <c r="G315" s="2896"/>
      <c r="H315" s="2882"/>
      <c r="I315" s="1211"/>
      <c r="J315" s="1211"/>
      <c r="K315" s="1211"/>
      <c r="L315" s="1222"/>
      <c r="M315" s="1204"/>
      <c r="N315" s="1192"/>
      <c r="O315" s="1192"/>
      <c r="P315" s="1192"/>
      <c r="Q315" s="1202"/>
      <c r="R315" s="1203"/>
    </row>
    <row r="316" spans="1:18">
      <c r="A316" s="923"/>
      <c r="B316" s="924"/>
      <c r="C316" s="911" t="s">
        <v>1784</v>
      </c>
      <c r="D316" s="911"/>
      <c r="E316" s="911"/>
      <c r="F316" s="2863"/>
      <c r="G316" s="2896"/>
      <c r="H316" s="2879"/>
      <c r="I316" s="1192"/>
      <c r="J316" s="1192"/>
      <c r="K316" s="1192"/>
      <c r="L316" s="1204"/>
      <c r="M316" s="1204"/>
      <c r="N316" s="1192"/>
      <c r="O316" s="1192"/>
      <c r="P316" s="1192"/>
      <c r="Q316" s="1202"/>
      <c r="R316" s="1203"/>
    </row>
    <row r="317" spans="1:18">
      <c r="A317" s="923"/>
      <c r="B317" s="924"/>
      <c r="C317" s="911"/>
      <c r="D317" s="911" t="s">
        <v>1573</v>
      </c>
      <c r="E317" s="911"/>
      <c r="F317" s="2863"/>
      <c r="G317" s="2896"/>
      <c r="H317" s="2879"/>
      <c r="I317" s="1192"/>
      <c r="J317" s="1192"/>
      <c r="K317" s="1192"/>
      <c r="L317" s="1221"/>
      <c r="M317" s="1204"/>
      <c r="N317" s="1192"/>
      <c r="O317" s="1192"/>
      <c r="P317" s="1192"/>
      <c r="Q317" s="1202"/>
      <c r="R317" s="1203"/>
    </row>
    <row r="318" spans="1:18">
      <c r="A318" s="923"/>
      <c r="B318" s="924"/>
      <c r="C318" s="911"/>
      <c r="D318" s="911" t="s">
        <v>1267</v>
      </c>
      <c r="E318" s="911"/>
      <c r="F318" s="2863"/>
      <c r="G318" s="2896"/>
      <c r="H318" s="2879"/>
      <c r="I318" s="1192"/>
      <c r="J318" s="1192"/>
      <c r="K318" s="1192"/>
      <c r="L318" s="1204"/>
      <c r="M318" s="1204"/>
      <c r="N318" s="1192"/>
      <c r="O318" s="1192"/>
      <c r="P318" s="1192"/>
      <c r="Q318" s="1202"/>
      <c r="R318" s="1203"/>
    </row>
    <row r="319" spans="1:18">
      <c r="A319" s="914"/>
      <c r="B319" s="915"/>
      <c r="C319" s="920" t="s">
        <v>2282</v>
      </c>
      <c r="D319" s="925"/>
      <c r="E319" s="920"/>
      <c r="F319" s="2865"/>
      <c r="G319" s="2900"/>
      <c r="H319" s="2886"/>
      <c r="I319" s="1210"/>
      <c r="J319" s="1210"/>
      <c r="K319" s="1210"/>
      <c r="L319" s="1207"/>
      <c r="M319" s="1207"/>
      <c r="N319" s="1210"/>
      <c r="O319" s="1210"/>
      <c r="P319" s="1210"/>
      <c r="Q319" s="1208"/>
      <c r="R319" s="1209"/>
    </row>
    <row r="320" spans="1:18">
      <c r="A320" s="914"/>
      <c r="B320" s="915"/>
      <c r="C320" s="916"/>
      <c r="D320" s="920"/>
      <c r="E320" s="920" t="s">
        <v>2275</v>
      </c>
      <c r="F320" s="2865"/>
      <c r="G320" s="2900"/>
      <c r="H320" s="2886"/>
      <c r="I320" s="1210"/>
      <c r="J320" s="1210"/>
      <c r="K320" s="1210"/>
      <c r="L320" s="1207"/>
      <c r="M320" s="1207"/>
      <c r="N320" s="1207"/>
      <c r="O320" s="1210"/>
      <c r="P320" s="1210"/>
      <c r="Q320" s="1208"/>
      <c r="R320" s="1203"/>
    </row>
    <row r="321" spans="1:18">
      <c r="A321" s="914"/>
      <c r="B321" s="915"/>
      <c r="C321" s="920" t="s">
        <v>1565</v>
      </c>
      <c r="D321" s="925"/>
      <c r="E321" s="920"/>
      <c r="F321" s="2865"/>
      <c r="G321" s="2900"/>
      <c r="H321" s="2886"/>
      <c r="I321" s="1210"/>
      <c r="J321" s="1210"/>
      <c r="K321" s="1210"/>
      <c r="L321" s="1207"/>
      <c r="M321" s="1207"/>
      <c r="N321" s="1210"/>
      <c r="O321" s="1210"/>
      <c r="P321" s="1210"/>
      <c r="Q321" s="1208"/>
      <c r="R321" s="1209"/>
    </row>
    <row r="322" spans="1:18">
      <c r="A322" s="914"/>
      <c r="B322" s="915"/>
      <c r="C322" s="916"/>
      <c r="D322" s="920"/>
      <c r="E322" s="920" t="s">
        <v>2276</v>
      </c>
      <c r="F322" s="2865"/>
      <c r="G322" s="2900"/>
      <c r="H322" s="2886"/>
      <c r="I322" s="1210"/>
      <c r="J322" s="1210"/>
      <c r="K322" s="1210"/>
      <c r="L322" s="1207"/>
      <c r="M322" s="1207"/>
      <c r="N322" s="1207"/>
      <c r="O322" s="1210"/>
      <c r="P322" s="1210"/>
      <c r="Q322" s="1208"/>
      <c r="R322" s="1203"/>
    </row>
    <row r="323" spans="1:18">
      <c r="A323" s="914"/>
      <c r="B323" s="915"/>
      <c r="C323" s="916"/>
      <c r="D323" s="920"/>
      <c r="E323" s="920" t="s">
        <v>1566</v>
      </c>
      <c r="F323" s="2865"/>
      <c r="G323" s="2900"/>
      <c r="H323" s="2886"/>
      <c r="I323" s="1210"/>
      <c r="J323" s="1210"/>
      <c r="K323" s="1210"/>
      <c r="L323" s="1207"/>
      <c r="M323" s="1207"/>
      <c r="N323" s="1207"/>
      <c r="O323" s="1210"/>
      <c r="P323" s="1210"/>
      <c r="Q323" s="1208"/>
      <c r="R323" s="1203"/>
    </row>
    <row r="324" spans="1:18">
      <c r="A324" s="914"/>
      <c r="B324" s="915"/>
      <c r="C324" s="916"/>
      <c r="D324" s="920"/>
      <c r="E324" s="920" t="s">
        <v>1567</v>
      </c>
      <c r="F324" s="2865"/>
      <c r="G324" s="2900"/>
      <c r="H324" s="2886"/>
      <c r="I324" s="1210"/>
      <c r="J324" s="1210"/>
      <c r="K324" s="1210"/>
      <c r="L324" s="1207"/>
      <c r="M324" s="1207"/>
      <c r="N324" s="1207"/>
      <c r="O324" s="1207"/>
      <c r="P324" s="1207"/>
      <c r="Q324" s="1208"/>
      <c r="R324" s="1203"/>
    </row>
    <row r="325" spans="1:18">
      <c r="A325" s="914"/>
      <c r="B325" s="915"/>
      <c r="C325" s="916"/>
      <c r="D325" s="920"/>
      <c r="E325" s="920" t="s">
        <v>1568</v>
      </c>
      <c r="F325" s="2865"/>
      <c r="G325" s="2900"/>
      <c r="H325" s="2886"/>
      <c r="I325" s="1210"/>
      <c r="J325" s="1210"/>
      <c r="K325" s="1210"/>
      <c r="L325" s="1207"/>
      <c r="M325" s="1207"/>
      <c r="N325" s="1207"/>
      <c r="O325" s="1210"/>
      <c r="P325" s="1210"/>
      <c r="Q325" s="1208"/>
      <c r="R325" s="1203"/>
    </row>
    <row r="326" spans="1:18">
      <c r="A326" s="914"/>
      <c r="B326" s="915"/>
      <c r="C326" s="916"/>
      <c r="D326" s="920"/>
      <c r="E326" s="920" t="s">
        <v>2277</v>
      </c>
      <c r="F326" s="2865"/>
      <c r="G326" s="2900"/>
      <c r="H326" s="2886"/>
      <c r="I326" s="1210"/>
      <c r="J326" s="1210"/>
      <c r="K326" s="1210"/>
      <c r="L326" s="1210"/>
      <c r="M326" s="1207"/>
      <c r="N326" s="1207"/>
      <c r="O326" s="1212"/>
      <c r="P326" s="1212"/>
      <c r="Q326" s="1208"/>
      <c r="R326" s="1203"/>
    </row>
    <row r="327" spans="1:18">
      <c r="A327" s="914"/>
      <c r="B327" s="915"/>
      <c r="C327" s="916"/>
      <c r="D327" s="920"/>
      <c r="E327" s="920" t="s">
        <v>2278</v>
      </c>
      <c r="F327" s="2865"/>
      <c r="G327" s="2900"/>
      <c r="H327" s="2886"/>
      <c r="I327" s="1210"/>
      <c r="J327" s="1210"/>
      <c r="K327" s="1210"/>
      <c r="L327" s="1210"/>
      <c r="M327" s="1207"/>
      <c r="N327" s="1207"/>
      <c r="O327" s="1212"/>
      <c r="P327" s="1212"/>
      <c r="Q327" s="1208"/>
      <c r="R327" s="1203"/>
    </row>
    <row r="328" spans="1:18">
      <c r="A328" s="914"/>
      <c r="B328" s="915"/>
      <c r="C328" s="916"/>
      <c r="D328" s="920"/>
      <c r="E328" s="920" t="s">
        <v>1569</v>
      </c>
      <c r="F328" s="2865"/>
      <c r="G328" s="2900"/>
      <c r="H328" s="2886"/>
      <c r="I328" s="1210"/>
      <c r="J328" s="1210"/>
      <c r="K328" s="1210"/>
      <c r="L328" s="1210"/>
      <c r="M328" s="1207"/>
      <c r="N328" s="1207"/>
      <c r="O328" s="1212"/>
      <c r="P328" s="1212"/>
      <c r="Q328" s="1208"/>
      <c r="R328" s="1203"/>
    </row>
    <row r="329" spans="1:18">
      <c r="A329" s="914"/>
      <c r="B329" s="915"/>
      <c r="C329" s="916"/>
      <c r="D329" s="920"/>
      <c r="E329" s="920" t="s">
        <v>1570</v>
      </c>
      <c r="F329" s="2865"/>
      <c r="G329" s="2900"/>
      <c r="H329" s="2886"/>
      <c r="I329" s="1210"/>
      <c r="J329" s="1210"/>
      <c r="K329" s="1210"/>
      <c r="L329" s="1207"/>
      <c r="M329" s="1207"/>
      <c r="N329" s="1207"/>
      <c r="O329" s="1210"/>
      <c r="P329" s="1210"/>
      <c r="Q329" s="1208"/>
      <c r="R329" s="1203"/>
    </row>
    <row r="330" spans="1:18">
      <c r="A330" s="914"/>
      <c r="B330" s="915"/>
      <c r="C330" s="916"/>
      <c r="D330" s="920"/>
      <c r="E330" s="920" t="s">
        <v>2279</v>
      </c>
      <c r="F330" s="2865"/>
      <c r="G330" s="2900"/>
      <c r="H330" s="2886"/>
      <c r="I330" s="1210"/>
      <c r="J330" s="1210"/>
      <c r="K330" s="1210"/>
      <c r="L330" s="1207"/>
      <c r="M330" s="1207"/>
      <c r="N330" s="1207"/>
      <c r="O330" s="1212"/>
      <c r="P330" s="1212"/>
      <c r="Q330" s="1208"/>
      <c r="R330" s="1203"/>
    </row>
    <row r="331" spans="1:18">
      <c r="A331" s="914"/>
      <c r="B331" s="915"/>
      <c r="C331" s="916"/>
      <c r="D331" s="920"/>
      <c r="E331" s="920" t="s">
        <v>2280</v>
      </c>
      <c r="F331" s="2865"/>
      <c r="G331" s="2900"/>
      <c r="H331" s="2886"/>
      <c r="I331" s="1210"/>
      <c r="J331" s="1210"/>
      <c r="K331" s="1210"/>
      <c r="L331" s="1207"/>
      <c r="M331" s="1207"/>
      <c r="N331" s="1207"/>
      <c r="O331" s="1212"/>
      <c r="P331" s="1212"/>
      <c r="Q331" s="1208"/>
      <c r="R331" s="1203"/>
    </row>
    <row r="332" spans="1:18">
      <c r="A332" s="914"/>
      <c r="B332" s="915"/>
      <c r="C332" s="916"/>
      <c r="D332" s="920"/>
      <c r="E332" s="920"/>
      <c r="F332" s="2865"/>
      <c r="G332" s="2900"/>
      <c r="H332" s="2886"/>
      <c r="I332" s="1210"/>
      <c r="J332" s="1210"/>
      <c r="K332" s="1210"/>
      <c r="L332" s="1207"/>
      <c r="M332" s="1207"/>
      <c r="N332" s="1210"/>
      <c r="O332" s="1210"/>
      <c r="P332" s="1210"/>
      <c r="Q332" s="1208"/>
      <c r="R332" s="1209"/>
    </row>
    <row r="333" spans="1:18">
      <c r="A333" s="1449"/>
      <c r="B333" s="1439" t="s">
        <v>2962</v>
      </c>
      <c r="C333" s="1450" t="s">
        <v>2963</v>
      </c>
      <c r="D333" s="911"/>
      <c r="E333" s="911"/>
      <c r="F333" s="2858"/>
      <c r="G333" s="2891"/>
      <c r="H333" s="2879"/>
      <c r="I333" s="1192"/>
      <c r="J333" s="1192"/>
      <c r="K333" s="1192"/>
      <c r="L333" s="1192"/>
      <c r="M333" s="1192"/>
      <c r="N333" s="1204"/>
      <c r="O333" s="1192"/>
      <c r="P333" s="1192"/>
      <c r="Q333" s="1202"/>
      <c r="R333" s="1203"/>
    </row>
    <row r="334" spans="1:18">
      <c r="A334" s="926"/>
      <c r="B334" s="1439"/>
      <c r="C334" s="910" t="s">
        <v>1247</v>
      </c>
      <c r="D334" s="911"/>
      <c r="E334" s="911"/>
      <c r="F334" s="2858"/>
      <c r="G334" s="2891"/>
      <c r="H334" s="2879"/>
      <c r="I334" s="1192"/>
      <c r="J334" s="1192"/>
      <c r="K334" s="1192"/>
      <c r="L334" s="1192"/>
      <c r="M334" s="1192"/>
      <c r="N334" s="1192"/>
      <c r="O334" s="1192"/>
      <c r="P334" s="1192"/>
      <c r="Q334" s="1202"/>
      <c r="R334" s="1203"/>
    </row>
    <row r="335" spans="1:18">
      <c r="A335" s="926"/>
      <c r="B335" s="1439"/>
      <c r="C335" s="910"/>
      <c r="D335" s="911"/>
      <c r="E335" s="911" t="s">
        <v>1249</v>
      </c>
      <c r="F335" s="2858"/>
      <c r="G335" s="2891"/>
      <c r="H335" s="2879"/>
      <c r="I335" s="1192"/>
      <c r="J335" s="1192"/>
      <c r="K335" s="1192"/>
      <c r="L335" s="1192"/>
      <c r="M335" s="1192"/>
      <c r="N335" s="1192"/>
      <c r="O335" s="1192"/>
      <c r="P335" s="1192"/>
      <c r="Q335" s="1202"/>
      <c r="R335" s="1203"/>
    </row>
    <row r="336" spans="1:18">
      <c r="A336" s="926"/>
      <c r="B336" s="1439"/>
      <c r="C336" s="910"/>
      <c r="D336" s="911"/>
      <c r="E336" s="911" t="s">
        <v>1250</v>
      </c>
      <c r="F336" s="2858"/>
      <c r="G336" s="2891"/>
      <c r="H336" s="2879"/>
      <c r="I336" s="1192"/>
      <c r="J336" s="1192"/>
      <c r="K336" s="1192"/>
      <c r="L336" s="1192"/>
      <c r="M336" s="1192"/>
      <c r="N336" s="1192"/>
      <c r="O336" s="1192"/>
      <c r="P336" s="1192"/>
      <c r="Q336" s="1202"/>
      <c r="R336" s="1203"/>
    </row>
    <row r="337" spans="1:18">
      <c r="A337" s="926"/>
      <c r="B337" s="1439"/>
      <c r="C337" s="910"/>
      <c r="D337" s="911"/>
      <c r="E337" s="911" t="s">
        <v>1251</v>
      </c>
      <c r="F337" s="2858"/>
      <c r="G337" s="2891"/>
      <c r="H337" s="2879"/>
      <c r="I337" s="1192"/>
      <c r="J337" s="1192"/>
      <c r="K337" s="1192"/>
      <c r="L337" s="1192"/>
      <c r="M337" s="1192"/>
      <c r="N337" s="1192"/>
      <c r="O337" s="1192"/>
      <c r="P337" s="1192"/>
      <c r="Q337" s="1202"/>
      <c r="R337" s="1203"/>
    </row>
    <row r="338" spans="1:18">
      <c r="A338" s="926"/>
      <c r="B338" s="1439"/>
      <c r="C338" s="910"/>
      <c r="D338" s="911"/>
      <c r="E338" s="911" t="s">
        <v>1252</v>
      </c>
      <c r="F338" s="2858"/>
      <c r="G338" s="2891"/>
      <c r="H338" s="2879"/>
      <c r="I338" s="1192"/>
      <c r="J338" s="1192"/>
      <c r="K338" s="1192"/>
      <c r="L338" s="1192"/>
      <c r="M338" s="1192"/>
      <c r="N338" s="1192"/>
      <c r="O338" s="1192"/>
      <c r="P338" s="1192"/>
      <c r="Q338" s="1202"/>
      <c r="R338" s="1203"/>
    </row>
    <row r="339" spans="1:18">
      <c r="A339" s="926"/>
      <c r="B339" s="1439"/>
      <c r="C339" s="910" t="s">
        <v>116</v>
      </c>
      <c r="D339" s="911"/>
      <c r="E339" s="911"/>
      <c r="F339" s="2858"/>
      <c r="G339" s="2891"/>
      <c r="H339" s="2879"/>
      <c r="I339" s="1192"/>
      <c r="J339" s="1192"/>
      <c r="K339" s="1192"/>
      <c r="L339" s="1192"/>
      <c r="M339" s="1192"/>
      <c r="N339" s="1192"/>
      <c r="O339" s="1192"/>
      <c r="P339" s="1192"/>
      <c r="Q339" s="1202"/>
      <c r="R339" s="1203"/>
    </row>
    <row r="340" spans="1:18">
      <c r="A340" s="926"/>
      <c r="B340" s="1439"/>
      <c r="C340" s="910"/>
      <c r="D340" s="911"/>
      <c r="E340" s="911" t="s">
        <v>1253</v>
      </c>
      <c r="F340" s="2858"/>
      <c r="G340" s="2891"/>
      <c r="H340" s="2879"/>
      <c r="I340" s="1192"/>
      <c r="J340" s="1192"/>
      <c r="K340" s="1192"/>
      <c r="L340" s="1192"/>
      <c r="M340" s="1192"/>
      <c r="N340" s="1192"/>
      <c r="O340" s="1192"/>
      <c r="P340" s="1192"/>
      <c r="Q340" s="1202"/>
      <c r="R340" s="1203"/>
    </row>
    <row r="341" spans="1:18">
      <c r="A341" s="926"/>
      <c r="B341" s="1439"/>
      <c r="C341" s="910"/>
      <c r="D341" s="911"/>
      <c r="E341" s="911" t="s">
        <v>1254</v>
      </c>
      <c r="F341" s="2858"/>
      <c r="G341" s="2891"/>
      <c r="H341" s="2879"/>
      <c r="I341" s="1192"/>
      <c r="J341" s="1192"/>
      <c r="K341" s="1192"/>
      <c r="L341" s="1192"/>
      <c r="M341" s="1192"/>
      <c r="N341" s="1192"/>
      <c r="O341" s="1192"/>
      <c r="P341" s="1192"/>
      <c r="Q341" s="1202"/>
      <c r="R341" s="1203"/>
    </row>
    <row r="342" spans="1:18">
      <c r="A342" s="926"/>
      <c r="B342" s="1439"/>
      <c r="C342" s="910" t="s">
        <v>498</v>
      </c>
      <c r="D342" s="911"/>
      <c r="E342" s="911"/>
      <c r="F342" s="2858"/>
      <c r="G342" s="2891"/>
      <c r="H342" s="2879"/>
      <c r="I342" s="1192"/>
      <c r="J342" s="1192"/>
      <c r="K342" s="1192"/>
      <c r="L342" s="1192"/>
      <c r="M342" s="1192"/>
      <c r="N342" s="1192"/>
      <c r="O342" s="1192"/>
      <c r="P342" s="1192"/>
      <c r="Q342" s="1202"/>
      <c r="R342" s="1203"/>
    </row>
    <row r="343" spans="1:18">
      <c r="A343" s="926"/>
      <c r="B343" s="1439"/>
      <c r="C343" s="910" t="s">
        <v>499</v>
      </c>
      <c r="D343" s="911"/>
      <c r="E343" s="911"/>
      <c r="F343" s="2858"/>
      <c r="G343" s="2891"/>
      <c r="H343" s="2879"/>
      <c r="I343" s="1192"/>
      <c r="J343" s="1192"/>
      <c r="K343" s="1192"/>
      <c r="L343" s="1192"/>
      <c r="M343" s="1192"/>
      <c r="N343" s="1192"/>
      <c r="O343" s="1192"/>
      <c r="P343" s="1192"/>
      <c r="Q343" s="1202"/>
      <c r="R343" s="1203"/>
    </row>
    <row r="344" spans="1:18">
      <c r="A344" s="926"/>
      <c r="B344" s="1439"/>
      <c r="C344" s="910" t="s">
        <v>117</v>
      </c>
      <c r="D344" s="911"/>
      <c r="E344" s="911"/>
      <c r="F344" s="2858"/>
      <c r="G344" s="2891"/>
      <c r="H344" s="2879"/>
      <c r="I344" s="1192"/>
      <c r="J344" s="1192"/>
      <c r="K344" s="1192"/>
      <c r="L344" s="1192"/>
      <c r="M344" s="1192"/>
      <c r="N344" s="1192"/>
      <c r="O344" s="1192"/>
      <c r="P344" s="1192"/>
      <c r="Q344" s="1202"/>
      <c r="R344" s="1203"/>
    </row>
    <row r="345" spans="1:18">
      <c r="A345" s="926"/>
      <c r="B345" s="1440"/>
      <c r="C345" s="910"/>
      <c r="D345" s="911"/>
      <c r="E345" s="911"/>
      <c r="F345" s="2858"/>
      <c r="G345" s="2891"/>
      <c r="H345" s="2879"/>
      <c r="I345" s="1192"/>
      <c r="J345" s="1192"/>
      <c r="K345" s="1192"/>
      <c r="L345" s="1192"/>
      <c r="M345" s="1192"/>
      <c r="N345" s="1192"/>
      <c r="O345" s="1192"/>
      <c r="P345" s="1192"/>
      <c r="Q345" s="1202"/>
      <c r="R345" s="1203"/>
    </row>
    <row r="346" spans="1:18">
      <c r="A346" s="926"/>
      <c r="B346" s="1441" t="s">
        <v>2960</v>
      </c>
      <c r="C346" s="664" t="s">
        <v>2961</v>
      </c>
      <c r="D346" s="841"/>
      <c r="E346" s="911"/>
      <c r="F346" s="2858"/>
      <c r="G346" s="2891"/>
      <c r="H346" s="2879"/>
      <c r="I346" s="1192"/>
      <c r="J346" s="1192"/>
      <c r="K346" s="1192"/>
      <c r="L346" s="1192"/>
      <c r="M346" s="1192"/>
      <c r="N346" s="1192"/>
      <c r="O346" s="1192"/>
      <c r="P346" s="1192"/>
      <c r="Q346" s="1202"/>
      <c r="R346" s="1203"/>
    </row>
    <row r="347" spans="1:18">
      <c r="A347" s="926"/>
      <c r="B347" s="872"/>
      <c r="C347" s="662" t="s">
        <v>2763</v>
      </c>
      <c r="D347" s="841"/>
      <c r="E347" s="911"/>
      <c r="F347" s="2858"/>
      <c r="G347" s="2891"/>
      <c r="H347" s="2879"/>
      <c r="I347" s="1192"/>
      <c r="J347" s="1192"/>
      <c r="K347" s="1192"/>
      <c r="L347" s="1192"/>
      <c r="M347" s="1192"/>
      <c r="N347" s="1192"/>
      <c r="O347" s="1192"/>
      <c r="P347" s="1192"/>
      <c r="Q347" s="1202"/>
      <c r="R347" s="1203"/>
    </row>
    <row r="348" spans="1:18">
      <c r="A348" s="926"/>
      <c r="B348" s="872"/>
      <c r="C348" s="662" t="s">
        <v>2764</v>
      </c>
      <c r="D348" s="841"/>
      <c r="E348" s="911"/>
      <c r="F348" s="2858"/>
      <c r="G348" s="2891"/>
      <c r="H348" s="2879"/>
      <c r="I348" s="1192"/>
      <c r="J348" s="1192"/>
      <c r="K348" s="1192"/>
      <c r="L348" s="1192"/>
      <c r="M348" s="1192"/>
      <c r="N348" s="1192"/>
      <c r="O348" s="1192"/>
      <c r="P348" s="1192"/>
      <c r="Q348" s="1202"/>
      <c r="R348" s="1203"/>
    </row>
    <row r="349" spans="1:18">
      <c r="A349" s="926"/>
      <c r="B349" s="872"/>
      <c r="C349" s="662"/>
      <c r="D349" s="662"/>
      <c r="E349" s="911"/>
      <c r="F349" s="2858"/>
      <c r="G349" s="2891"/>
      <c r="H349" s="2879"/>
      <c r="I349" s="1192"/>
      <c r="J349" s="1192"/>
      <c r="K349" s="1192"/>
      <c r="L349" s="1192"/>
      <c r="M349" s="1192"/>
      <c r="N349" s="1192"/>
      <c r="O349" s="1192"/>
      <c r="P349" s="1192"/>
      <c r="Q349" s="1202"/>
      <c r="R349" s="1203"/>
    </row>
    <row r="350" spans="1:18">
      <c r="A350" s="926"/>
      <c r="B350" s="1441" t="s">
        <v>2817</v>
      </c>
      <c r="C350" s="664" t="s">
        <v>515</v>
      </c>
      <c r="D350" s="664"/>
      <c r="E350" s="911"/>
      <c r="F350" s="2858"/>
      <c r="G350" s="2891"/>
      <c r="H350" s="2879"/>
      <c r="I350" s="1192"/>
      <c r="J350" s="1192"/>
      <c r="K350" s="1192"/>
      <c r="L350" s="1192"/>
      <c r="M350" s="1192"/>
      <c r="N350" s="1192"/>
      <c r="O350" s="1192"/>
      <c r="P350" s="1192"/>
      <c r="Q350" s="1202"/>
      <c r="R350" s="1203"/>
    </row>
    <row r="351" spans="1:18">
      <c r="A351" s="926"/>
      <c r="B351" s="872"/>
      <c r="C351" s="662" t="s">
        <v>516</v>
      </c>
      <c r="D351" s="662"/>
      <c r="E351" s="911"/>
      <c r="F351" s="2858"/>
      <c r="G351" s="2891"/>
      <c r="H351" s="2879"/>
      <c r="I351" s="1192"/>
      <c r="J351" s="1192"/>
      <c r="K351" s="1192"/>
      <c r="L351" s="1192"/>
      <c r="M351" s="1192"/>
      <c r="N351" s="1192"/>
      <c r="O351" s="1192"/>
      <c r="P351" s="1192"/>
      <c r="Q351" s="1202"/>
      <c r="R351" s="1203"/>
    </row>
    <row r="352" spans="1:18">
      <c r="A352" s="926"/>
      <c r="B352" s="872"/>
      <c r="C352" s="662" t="s">
        <v>517</v>
      </c>
      <c r="D352" s="662"/>
      <c r="E352" s="911"/>
      <c r="F352" s="2858"/>
      <c r="G352" s="2891"/>
      <c r="H352" s="2879"/>
      <c r="I352" s="1192"/>
      <c r="J352" s="1192"/>
      <c r="K352" s="1192"/>
      <c r="L352" s="1192"/>
      <c r="M352" s="1192"/>
      <c r="N352" s="1192"/>
      <c r="O352" s="1192"/>
      <c r="P352" s="1192"/>
      <c r="Q352" s="1202"/>
      <c r="R352" s="1203"/>
    </row>
    <row r="353" spans="1:18">
      <c r="A353" s="926"/>
      <c r="B353" s="872"/>
      <c r="C353" s="662"/>
      <c r="D353" s="662"/>
      <c r="E353" s="911"/>
      <c r="F353" s="2858"/>
      <c r="G353" s="2891"/>
      <c r="H353" s="2879"/>
      <c r="I353" s="1192"/>
      <c r="J353" s="1192"/>
      <c r="K353" s="1192"/>
      <c r="L353" s="1192"/>
      <c r="M353" s="1192"/>
      <c r="N353" s="1192"/>
      <c r="O353" s="1192"/>
      <c r="P353" s="1192"/>
      <c r="Q353" s="1202"/>
      <c r="R353" s="1203"/>
    </row>
    <row r="354" spans="1:18">
      <c r="A354" s="926"/>
      <c r="B354" s="1441" t="s">
        <v>2766</v>
      </c>
      <c r="C354" s="664" t="s">
        <v>2957</v>
      </c>
      <c r="D354" s="664"/>
      <c r="E354" s="1429"/>
      <c r="F354" s="2866"/>
      <c r="G354" s="2890"/>
      <c r="H354" s="2879"/>
      <c r="I354" s="1192"/>
      <c r="J354" s="1192"/>
      <c r="K354" s="1192"/>
      <c r="L354" s="1192"/>
      <c r="M354" s="1192"/>
      <c r="N354" s="1192"/>
      <c r="O354" s="1192"/>
      <c r="P354" s="1192"/>
      <c r="Q354" s="1202"/>
      <c r="R354" s="1203"/>
    </row>
    <row r="355" spans="1:18">
      <c r="A355" s="926"/>
      <c r="B355" s="872"/>
      <c r="C355" s="662" t="s">
        <v>1386</v>
      </c>
      <c r="D355" s="662"/>
      <c r="E355" s="911"/>
      <c r="F355" s="2858"/>
      <c r="G355" s="2891"/>
      <c r="H355" s="2879"/>
      <c r="I355" s="1192"/>
      <c r="J355" s="1192"/>
      <c r="K355" s="1192"/>
      <c r="L355" s="1192"/>
      <c r="M355" s="1192"/>
      <c r="N355" s="1192"/>
      <c r="O355" s="1192"/>
      <c r="P355" s="1192"/>
      <c r="Q355" s="1202"/>
      <c r="R355" s="1203"/>
    </row>
    <row r="356" spans="1:18">
      <c r="A356" s="926"/>
      <c r="B356" s="872"/>
      <c r="C356" s="662"/>
      <c r="D356" s="662" t="s">
        <v>1397</v>
      </c>
      <c r="E356" s="911"/>
      <c r="F356" s="2858"/>
      <c r="G356" s="2891"/>
      <c r="H356" s="2879"/>
      <c r="I356" s="1192"/>
      <c r="J356" s="1192"/>
      <c r="K356" s="1192"/>
      <c r="L356" s="1192"/>
      <c r="M356" s="1192"/>
      <c r="N356" s="1192"/>
      <c r="O356" s="1192"/>
      <c r="P356" s="1192"/>
      <c r="Q356" s="1202"/>
      <c r="R356" s="1203"/>
    </row>
    <row r="357" spans="1:18">
      <c r="A357" s="926"/>
      <c r="B357" s="872"/>
      <c r="C357" s="662"/>
      <c r="D357" s="662" t="s">
        <v>1398</v>
      </c>
      <c r="E357" s="911"/>
      <c r="F357" s="2858"/>
      <c r="G357" s="2891"/>
      <c r="H357" s="2879"/>
      <c r="I357" s="1192"/>
      <c r="J357" s="1192"/>
      <c r="K357" s="1192"/>
      <c r="L357" s="1192"/>
      <c r="M357" s="1192"/>
      <c r="N357" s="1192"/>
      <c r="O357" s="1192"/>
      <c r="P357" s="1192"/>
      <c r="Q357" s="1202"/>
      <c r="R357" s="1203"/>
    </row>
    <row r="358" spans="1:18">
      <c r="A358" s="926"/>
      <c r="B358" s="872"/>
      <c r="C358" s="662"/>
      <c r="D358" s="662" t="s">
        <v>1399</v>
      </c>
      <c r="E358" s="911"/>
      <c r="F358" s="2858"/>
      <c r="G358" s="2891"/>
      <c r="H358" s="2879"/>
      <c r="I358" s="1192"/>
      <c r="J358" s="1192"/>
      <c r="K358" s="1192"/>
      <c r="L358" s="1192"/>
      <c r="M358" s="1192"/>
      <c r="N358" s="1192"/>
      <c r="O358" s="1192"/>
      <c r="P358" s="1192"/>
      <c r="Q358" s="1202"/>
      <c r="R358" s="1203"/>
    </row>
    <row r="359" spans="1:18">
      <c r="A359" s="926"/>
      <c r="B359" s="872"/>
      <c r="C359" s="662" t="s">
        <v>1387</v>
      </c>
      <c r="D359" s="662"/>
      <c r="E359" s="911"/>
      <c r="F359" s="2858"/>
      <c r="G359" s="2891"/>
      <c r="H359" s="2879"/>
      <c r="I359" s="1192"/>
      <c r="J359" s="1192"/>
      <c r="K359" s="1192"/>
      <c r="L359" s="1192"/>
      <c r="M359" s="1192"/>
      <c r="N359" s="1192"/>
      <c r="O359" s="1192"/>
      <c r="P359" s="1192"/>
      <c r="Q359" s="1202"/>
      <c r="R359" s="1203"/>
    </row>
    <row r="360" spans="1:18">
      <c r="A360" s="926"/>
      <c r="B360" s="872"/>
      <c r="C360" s="662"/>
      <c r="D360" s="662" t="s">
        <v>1397</v>
      </c>
      <c r="E360" s="911"/>
      <c r="F360" s="2858"/>
      <c r="G360" s="2891"/>
      <c r="H360" s="2879"/>
      <c r="I360" s="1192"/>
      <c r="J360" s="1192"/>
      <c r="K360" s="1192"/>
      <c r="L360" s="1192"/>
      <c r="M360" s="1192"/>
      <c r="N360" s="1192"/>
      <c r="O360" s="1192"/>
      <c r="P360" s="1192"/>
      <c r="Q360" s="1202"/>
      <c r="R360" s="1203"/>
    </row>
    <row r="361" spans="1:18">
      <c r="A361" s="926"/>
      <c r="B361" s="872"/>
      <c r="C361" s="662"/>
      <c r="D361" s="662" t="s">
        <v>1398</v>
      </c>
      <c r="E361" s="911"/>
      <c r="F361" s="2858"/>
      <c r="G361" s="2891"/>
      <c r="H361" s="2879"/>
      <c r="I361" s="1192"/>
      <c r="J361" s="1192"/>
      <c r="K361" s="1192"/>
      <c r="L361" s="1192"/>
      <c r="M361" s="1192"/>
      <c r="N361" s="1192"/>
      <c r="O361" s="1192"/>
      <c r="P361" s="1192"/>
      <c r="Q361" s="1202"/>
      <c r="R361" s="1203"/>
    </row>
    <row r="362" spans="1:18">
      <c r="A362" s="926"/>
      <c r="B362" s="872"/>
      <c r="C362" s="662"/>
      <c r="D362" s="662" t="s">
        <v>1399</v>
      </c>
      <c r="E362" s="911"/>
      <c r="F362" s="2858"/>
      <c r="G362" s="2891"/>
      <c r="H362" s="2879"/>
      <c r="I362" s="1192"/>
      <c r="J362" s="1192"/>
      <c r="K362" s="1192"/>
      <c r="L362" s="1192"/>
      <c r="M362" s="1192"/>
      <c r="N362" s="1192"/>
      <c r="O362" s="1192"/>
      <c r="P362" s="1192"/>
      <c r="Q362" s="1202"/>
      <c r="R362" s="1203"/>
    </row>
    <row r="363" spans="1:18">
      <c r="A363" s="926"/>
      <c r="B363" s="872"/>
      <c r="C363" s="662" t="s">
        <v>1388</v>
      </c>
      <c r="D363" s="662"/>
      <c r="E363" s="911"/>
      <c r="F363" s="2858"/>
      <c r="G363" s="2891"/>
      <c r="H363" s="2879"/>
      <c r="I363" s="1192"/>
      <c r="J363" s="1192"/>
      <c r="K363" s="1192"/>
      <c r="L363" s="1192"/>
      <c r="M363" s="1192"/>
      <c r="N363" s="1192"/>
      <c r="O363" s="1192"/>
      <c r="P363" s="1192"/>
      <c r="Q363" s="1202"/>
      <c r="R363" s="1203"/>
    </row>
    <row r="364" spans="1:18">
      <c r="A364" s="926"/>
      <c r="B364" s="872"/>
      <c r="C364" s="662"/>
      <c r="D364" s="662" t="s">
        <v>1397</v>
      </c>
      <c r="E364" s="911"/>
      <c r="F364" s="2858"/>
      <c r="G364" s="2891"/>
      <c r="H364" s="2879"/>
      <c r="I364" s="1192"/>
      <c r="J364" s="1192"/>
      <c r="K364" s="1192"/>
      <c r="L364" s="1192"/>
      <c r="M364" s="1192"/>
      <c r="N364" s="1192"/>
      <c r="O364" s="1192"/>
      <c r="P364" s="1192"/>
      <c r="Q364" s="1202"/>
      <c r="R364" s="1203"/>
    </row>
    <row r="365" spans="1:18">
      <c r="A365" s="926"/>
      <c r="B365" s="872"/>
      <c r="C365" s="662"/>
      <c r="D365" s="662" t="s">
        <v>1398</v>
      </c>
      <c r="E365" s="911"/>
      <c r="F365" s="2858"/>
      <c r="G365" s="2891"/>
      <c r="H365" s="2879"/>
      <c r="I365" s="1192"/>
      <c r="J365" s="1192"/>
      <c r="K365" s="1192"/>
      <c r="L365" s="1192"/>
      <c r="M365" s="1192"/>
      <c r="N365" s="1192"/>
      <c r="O365" s="1192"/>
      <c r="P365" s="1192"/>
      <c r="Q365" s="1202"/>
      <c r="R365" s="1203"/>
    </row>
    <row r="366" spans="1:18">
      <c r="A366" s="926"/>
      <c r="B366" s="872"/>
      <c r="C366" s="662"/>
      <c r="D366" s="662" t="s">
        <v>1399</v>
      </c>
      <c r="E366" s="911"/>
      <c r="F366" s="2858"/>
      <c r="G366" s="2891"/>
      <c r="H366" s="2879"/>
      <c r="I366" s="1192"/>
      <c r="J366" s="1192"/>
      <c r="K366" s="1192"/>
      <c r="L366" s="1192"/>
      <c r="M366" s="1192"/>
      <c r="N366" s="1192"/>
      <c r="O366" s="1192"/>
      <c r="P366" s="1192"/>
      <c r="Q366" s="1202"/>
      <c r="R366" s="1203"/>
    </row>
    <row r="367" spans="1:18">
      <c r="A367" s="926"/>
      <c r="B367" s="872"/>
      <c r="C367" s="662" t="s">
        <v>1389</v>
      </c>
      <c r="D367" s="662"/>
      <c r="E367" s="911"/>
      <c r="F367" s="2858"/>
      <c r="G367" s="2891"/>
      <c r="H367" s="2879"/>
      <c r="I367" s="1192"/>
      <c r="J367" s="1192"/>
      <c r="K367" s="1192"/>
      <c r="L367" s="1192"/>
      <c r="M367" s="1192"/>
      <c r="N367" s="1192"/>
      <c r="O367" s="1192"/>
      <c r="P367" s="1192"/>
      <c r="Q367" s="1202"/>
      <c r="R367" s="1203"/>
    </row>
    <row r="368" spans="1:18">
      <c r="A368" s="926"/>
      <c r="B368" s="872"/>
      <c r="C368" s="662"/>
      <c r="D368" s="662" t="s">
        <v>1397</v>
      </c>
      <c r="E368" s="911"/>
      <c r="F368" s="2858"/>
      <c r="G368" s="2891"/>
      <c r="H368" s="2879"/>
      <c r="I368" s="1192"/>
      <c r="J368" s="1192"/>
      <c r="K368" s="1192"/>
      <c r="L368" s="1192"/>
      <c r="M368" s="1192"/>
      <c r="N368" s="1192"/>
      <c r="O368" s="1192"/>
      <c r="P368" s="1192"/>
      <c r="Q368" s="1202"/>
      <c r="R368" s="1203"/>
    </row>
    <row r="369" spans="1:18">
      <c r="A369" s="926"/>
      <c r="B369" s="872"/>
      <c r="C369" s="662"/>
      <c r="D369" s="662" t="s">
        <v>1398</v>
      </c>
      <c r="E369" s="911"/>
      <c r="F369" s="2858"/>
      <c r="G369" s="2891"/>
      <c r="H369" s="2879"/>
      <c r="I369" s="1192"/>
      <c r="J369" s="1192"/>
      <c r="K369" s="1192"/>
      <c r="L369" s="1192"/>
      <c r="M369" s="1192"/>
      <c r="N369" s="1192"/>
      <c r="O369" s="1192"/>
      <c r="P369" s="1192"/>
      <c r="Q369" s="1202"/>
      <c r="R369" s="1203"/>
    </row>
    <row r="370" spans="1:18">
      <c r="A370" s="926"/>
      <c r="B370" s="872"/>
      <c r="C370" s="662"/>
      <c r="D370" s="662" t="s">
        <v>1399</v>
      </c>
      <c r="E370" s="911"/>
      <c r="F370" s="2858"/>
      <c r="G370" s="2891"/>
      <c r="H370" s="2879"/>
      <c r="I370" s="1192"/>
      <c r="J370" s="1192"/>
      <c r="K370" s="1192"/>
      <c r="L370" s="1192"/>
      <c r="M370" s="1192"/>
      <c r="N370" s="1192"/>
      <c r="O370" s="1192"/>
      <c r="P370" s="1192"/>
      <c r="Q370" s="1202"/>
      <c r="R370" s="1203"/>
    </row>
    <row r="371" spans="1:18">
      <c r="A371" s="926"/>
      <c r="B371" s="872"/>
      <c r="C371" s="662"/>
      <c r="D371" s="662"/>
      <c r="E371" s="911"/>
      <c r="F371" s="2858"/>
      <c r="G371" s="2891"/>
      <c r="H371" s="2879"/>
      <c r="I371" s="1192"/>
      <c r="J371" s="1192"/>
      <c r="K371" s="1192"/>
      <c r="L371" s="1192"/>
      <c r="M371" s="1192"/>
      <c r="N371" s="1192"/>
      <c r="O371" s="1192"/>
      <c r="P371" s="1192"/>
      <c r="Q371" s="1202"/>
      <c r="R371" s="1203"/>
    </row>
    <row r="372" spans="1:18">
      <c r="A372" s="926"/>
      <c r="B372" s="1441" t="s">
        <v>2958</v>
      </c>
      <c r="C372" s="664" t="s">
        <v>2959</v>
      </c>
      <c r="D372" s="664"/>
      <c r="E372" s="911"/>
      <c r="F372" s="2858"/>
      <c r="G372" s="2891"/>
      <c r="H372" s="2879"/>
      <c r="I372" s="1192"/>
      <c r="J372" s="1192"/>
      <c r="K372" s="1192"/>
      <c r="L372" s="1192"/>
      <c r="M372" s="1192"/>
      <c r="N372" s="1192"/>
      <c r="O372" s="1192"/>
      <c r="P372" s="1192"/>
      <c r="Q372" s="1202"/>
      <c r="R372" s="1203"/>
    </row>
    <row r="373" spans="1:18">
      <c r="A373" s="926"/>
      <c r="B373" s="872"/>
      <c r="C373" s="662"/>
      <c r="D373" s="662" t="s">
        <v>1401</v>
      </c>
      <c r="E373" s="911"/>
      <c r="F373" s="2858"/>
      <c r="G373" s="2891"/>
      <c r="H373" s="2879"/>
      <c r="I373" s="1192"/>
      <c r="J373" s="1192"/>
      <c r="K373" s="1192"/>
      <c r="L373" s="1192"/>
      <c r="M373" s="1192"/>
      <c r="N373" s="1192"/>
      <c r="O373" s="1192"/>
      <c r="P373" s="1192"/>
      <c r="Q373" s="1202"/>
      <c r="R373" s="1203"/>
    </row>
    <row r="374" spans="1:18">
      <c r="A374" s="926"/>
      <c r="B374" s="872"/>
      <c r="C374" s="662"/>
      <c r="D374" s="662" t="s">
        <v>2765</v>
      </c>
      <c r="E374" s="911"/>
      <c r="F374" s="2858"/>
      <c r="G374" s="2891"/>
      <c r="H374" s="2879"/>
      <c r="I374" s="1192"/>
      <c r="J374" s="1192"/>
      <c r="K374" s="1192"/>
      <c r="L374" s="1192"/>
      <c r="M374" s="1192"/>
      <c r="N374" s="1192"/>
      <c r="O374" s="1192"/>
      <c r="P374" s="1192"/>
      <c r="Q374" s="1202"/>
      <c r="R374" s="1203"/>
    </row>
    <row r="375" spans="1:18">
      <c r="A375" s="926"/>
      <c r="B375" s="872"/>
      <c r="C375" s="662"/>
      <c r="D375" s="662" t="s">
        <v>941</v>
      </c>
      <c r="E375" s="911"/>
      <c r="F375" s="2858"/>
      <c r="G375" s="2891"/>
      <c r="H375" s="2879"/>
      <c r="I375" s="1192"/>
      <c r="J375" s="1192"/>
      <c r="K375" s="1192"/>
      <c r="L375" s="1192"/>
      <c r="M375" s="1192"/>
      <c r="N375" s="1192"/>
      <c r="O375" s="1192"/>
      <c r="P375" s="1192"/>
      <c r="Q375" s="1202"/>
      <c r="R375" s="1203"/>
    </row>
    <row r="376" spans="1:18">
      <c r="A376" s="926"/>
      <c r="B376" s="872"/>
      <c r="C376" s="662"/>
      <c r="D376" s="662" t="s">
        <v>1402</v>
      </c>
      <c r="E376" s="911"/>
      <c r="F376" s="2858"/>
      <c r="G376" s="2891"/>
      <c r="H376" s="2879"/>
      <c r="I376" s="1192"/>
      <c r="J376" s="1192"/>
      <c r="K376" s="1192"/>
      <c r="L376" s="1192"/>
      <c r="M376" s="1192"/>
      <c r="N376" s="1192"/>
      <c r="O376" s="1192"/>
      <c r="P376" s="1192"/>
      <c r="Q376" s="1202"/>
      <c r="R376" s="1203"/>
    </row>
    <row r="377" spans="1:18">
      <c r="A377" s="926"/>
      <c r="B377" s="872"/>
      <c r="C377" s="662"/>
      <c r="D377" s="662" t="s">
        <v>1957</v>
      </c>
      <c r="E377" s="911"/>
      <c r="F377" s="2858"/>
      <c r="G377" s="2891"/>
      <c r="H377" s="2879"/>
      <c r="I377" s="1192"/>
      <c r="J377" s="1192"/>
      <c r="K377" s="1192"/>
      <c r="L377" s="1192"/>
      <c r="M377" s="1192"/>
      <c r="N377" s="1192"/>
      <c r="O377" s="1192"/>
      <c r="P377" s="1192"/>
      <c r="Q377" s="1202"/>
      <c r="R377" s="1203"/>
    </row>
    <row r="378" spans="1:18">
      <c r="A378" s="926"/>
      <c r="B378" s="872"/>
      <c r="C378" s="662"/>
      <c r="D378" s="662" t="s">
        <v>1958</v>
      </c>
      <c r="E378" s="911"/>
      <c r="F378" s="2858"/>
      <c r="G378" s="2891"/>
      <c r="H378" s="2879"/>
      <c r="I378" s="1192"/>
      <c r="J378" s="1192"/>
      <c r="K378" s="1192"/>
      <c r="L378" s="1192"/>
      <c r="M378" s="1192"/>
      <c r="N378" s="1192"/>
      <c r="O378" s="1192"/>
      <c r="P378" s="1192"/>
      <c r="Q378" s="1202"/>
      <c r="R378" s="1203"/>
    </row>
    <row r="379" spans="1:18">
      <c r="A379" s="926"/>
      <c r="B379" s="872"/>
      <c r="C379" s="662"/>
      <c r="D379" s="662"/>
      <c r="E379" s="911"/>
      <c r="F379" s="2858"/>
      <c r="G379" s="2891"/>
      <c r="H379" s="2879"/>
      <c r="I379" s="1192"/>
      <c r="J379" s="1192"/>
      <c r="K379" s="1192"/>
      <c r="L379" s="1192"/>
      <c r="M379" s="1192"/>
      <c r="N379" s="1192"/>
      <c r="O379" s="1192"/>
      <c r="P379" s="1192"/>
      <c r="Q379" s="1202"/>
      <c r="R379" s="1203"/>
    </row>
    <row r="380" spans="1:18">
      <c r="A380" s="926"/>
      <c r="B380" s="1441" t="s">
        <v>2819</v>
      </c>
      <c r="C380" s="664" t="s">
        <v>518</v>
      </c>
      <c r="D380" s="664"/>
      <c r="E380" s="911"/>
      <c r="F380" s="2858"/>
      <c r="G380" s="2891"/>
      <c r="H380" s="2879"/>
      <c r="I380" s="1192"/>
      <c r="J380" s="1192"/>
      <c r="K380" s="1192"/>
      <c r="L380" s="1192"/>
      <c r="M380" s="1192"/>
      <c r="N380" s="1192"/>
      <c r="O380" s="1192"/>
      <c r="P380" s="1192"/>
      <c r="Q380" s="1202"/>
      <c r="R380" s="1203"/>
    </row>
    <row r="381" spans="1:18">
      <c r="A381" s="926"/>
      <c r="B381" s="872"/>
      <c r="C381" s="662" t="s">
        <v>519</v>
      </c>
      <c r="D381" s="662"/>
      <c r="E381" s="911"/>
      <c r="F381" s="2858"/>
      <c r="G381" s="2891"/>
      <c r="H381" s="2879"/>
      <c r="I381" s="1192"/>
      <c r="J381" s="1192"/>
      <c r="K381" s="1192"/>
      <c r="L381" s="1192"/>
      <c r="M381" s="1192"/>
      <c r="N381" s="1192"/>
      <c r="O381" s="1192"/>
      <c r="P381" s="1192"/>
      <c r="Q381" s="1202"/>
      <c r="R381" s="1203"/>
    </row>
    <row r="382" spans="1:18">
      <c r="A382" s="926"/>
      <c r="B382" s="872"/>
      <c r="C382" s="662" t="s">
        <v>520</v>
      </c>
      <c r="D382" s="662"/>
      <c r="E382" s="911"/>
      <c r="F382" s="2858"/>
      <c r="G382" s="2891"/>
      <c r="H382" s="2879"/>
      <c r="I382" s="1192"/>
      <c r="J382" s="1192"/>
      <c r="K382" s="1192"/>
      <c r="L382" s="1192"/>
      <c r="M382" s="1192"/>
      <c r="N382" s="1192"/>
      <c r="O382" s="1192"/>
      <c r="P382" s="1192"/>
      <c r="Q382" s="1202"/>
      <c r="R382" s="1203"/>
    </row>
    <row r="383" spans="1:18">
      <c r="A383" s="926"/>
      <c r="B383" s="872"/>
      <c r="C383" s="662" t="s">
        <v>523</v>
      </c>
      <c r="D383" s="662"/>
      <c r="E383" s="911"/>
      <c r="F383" s="2858"/>
      <c r="G383" s="2891"/>
      <c r="H383" s="2879"/>
      <c r="I383" s="1192"/>
      <c r="J383" s="1192"/>
      <c r="K383" s="1192"/>
      <c r="L383" s="1192"/>
      <c r="M383" s="1192"/>
      <c r="N383" s="1192"/>
      <c r="O383" s="1192"/>
      <c r="P383" s="1192"/>
      <c r="Q383" s="1202"/>
      <c r="R383" s="1203"/>
    </row>
    <row r="384" spans="1:18">
      <c r="A384" s="926"/>
      <c r="B384" s="1442"/>
      <c r="C384" s="666" t="s">
        <v>521</v>
      </c>
      <c r="D384" s="666"/>
      <c r="E384" s="911"/>
      <c r="F384" s="2858"/>
      <c r="G384" s="2891"/>
      <c r="H384" s="2879"/>
      <c r="I384" s="1192"/>
      <c r="J384" s="1192"/>
      <c r="K384" s="1192"/>
      <c r="L384" s="1192"/>
      <c r="M384" s="1192"/>
      <c r="N384" s="1192"/>
      <c r="O384" s="1192"/>
      <c r="P384" s="1192"/>
      <c r="Q384" s="1202"/>
      <c r="R384" s="1203"/>
    </row>
    <row r="385" spans="1:18">
      <c r="A385" s="926"/>
      <c r="B385" s="872"/>
      <c r="C385" s="662" t="s">
        <v>522</v>
      </c>
      <c r="D385" s="662"/>
      <c r="E385" s="911"/>
      <c r="F385" s="2858"/>
      <c r="G385" s="2891"/>
      <c r="H385" s="2879"/>
      <c r="I385" s="1192"/>
      <c r="J385" s="1192"/>
      <c r="K385" s="1192"/>
      <c r="L385" s="1192"/>
      <c r="M385" s="1192"/>
      <c r="N385" s="1192"/>
      <c r="O385" s="1192"/>
      <c r="P385" s="1192"/>
      <c r="Q385" s="1202"/>
      <c r="R385" s="1203"/>
    </row>
    <row r="386" spans="1:18">
      <c r="A386" s="926"/>
      <c r="B386" s="1442"/>
      <c r="C386" s="666" t="s">
        <v>594</v>
      </c>
      <c r="D386" s="666"/>
      <c r="E386" s="911"/>
      <c r="F386" s="2858"/>
      <c r="G386" s="2891"/>
      <c r="H386" s="2879"/>
      <c r="I386" s="1192"/>
      <c r="J386" s="1192"/>
      <c r="K386" s="1192"/>
      <c r="L386" s="1192"/>
      <c r="M386" s="1192"/>
      <c r="N386" s="1192"/>
      <c r="O386" s="1192"/>
      <c r="P386" s="1192"/>
      <c r="Q386" s="1202"/>
      <c r="R386" s="1203"/>
    </row>
    <row r="387" spans="1:18">
      <c r="A387" s="926"/>
      <c r="B387" s="1442"/>
      <c r="C387" s="666" t="s">
        <v>612</v>
      </c>
      <c r="D387" s="666"/>
      <c r="E387" s="911"/>
      <c r="F387" s="2858"/>
      <c r="G387" s="2891"/>
      <c r="H387" s="2879"/>
      <c r="I387" s="1192"/>
      <c r="J387" s="1192"/>
      <c r="K387" s="1192"/>
      <c r="L387" s="1192"/>
      <c r="M387" s="1192"/>
      <c r="N387" s="1192"/>
      <c r="O387" s="1192"/>
      <c r="P387" s="1192"/>
      <c r="Q387" s="1202"/>
      <c r="R387" s="1203"/>
    </row>
    <row r="388" spans="1:18">
      <c r="A388" s="926"/>
      <c r="B388" s="1442"/>
      <c r="C388" s="666"/>
      <c r="D388" s="666"/>
      <c r="E388" s="911"/>
      <c r="F388" s="2858"/>
      <c r="G388" s="2891"/>
      <c r="H388" s="2879"/>
      <c r="I388" s="1192"/>
      <c r="J388" s="1192"/>
      <c r="K388" s="1192"/>
      <c r="L388" s="1192"/>
      <c r="M388" s="1192"/>
      <c r="N388" s="1192"/>
      <c r="O388" s="1192"/>
      <c r="P388" s="1192"/>
      <c r="Q388" s="1202"/>
      <c r="R388" s="1203"/>
    </row>
    <row r="389" spans="1:18">
      <c r="A389" s="926"/>
      <c r="B389" s="1441" t="s">
        <v>2820</v>
      </c>
      <c r="C389" s="664" t="s">
        <v>2768</v>
      </c>
      <c r="D389" s="664"/>
      <c r="E389" s="911"/>
      <c r="F389" s="2858"/>
      <c r="G389" s="2891"/>
      <c r="H389" s="2879"/>
      <c r="I389" s="1192"/>
      <c r="J389" s="1192"/>
      <c r="K389" s="1192"/>
      <c r="L389" s="1192"/>
      <c r="M389" s="1192"/>
      <c r="N389" s="1192"/>
      <c r="O389" s="1192"/>
      <c r="P389" s="1192"/>
      <c r="Q389" s="1202"/>
      <c r="R389" s="1203"/>
    </row>
    <row r="390" spans="1:18">
      <c r="A390" s="926"/>
      <c r="B390" s="1442"/>
      <c r="C390" s="662" t="s">
        <v>1843</v>
      </c>
      <c r="D390" s="662"/>
      <c r="E390" s="911"/>
      <c r="F390" s="2858"/>
      <c r="G390" s="2891"/>
      <c r="H390" s="2879"/>
      <c r="I390" s="1192"/>
      <c r="J390" s="1192"/>
      <c r="K390" s="1192"/>
      <c r="L390" s="1192"/>
      <c r="M390" s="1192"/>
      <c r="N390" s="1192"/>
      <c r="O390" s="1192"/>
      <c r="P390" s="1192"/>
      <c r="Q390" s="1202"/>
      <c r="R390" s="1203"/>
    </row>
    <row r="391" spans="1:18">
      <c r="A391" s="926"/>
      <c r="B391" s="1442"/>
      <c r="C391" s="666" t="s">
        <v>1402</v>
      </c>
      <c r="D391" s="666"/>
      <c r="E391" s="911"/>
      <c r="F391" s="2858"/>
      <c r="G391" s="2891"/>
      <c r="H391" s="2879"/>
      <c r="I391" s="1192"/>
      <c r="J391" s="1192"/>
      <c r="K391" s="1192"/>
      <c r="L391" s="1192"/>
      <c r="M391" s="1192"/>
      <c r="N391" s="1192"/>
      <c r="O391" s="1192"/>
      <c r="P391" s="1192"/>
      <c r="Q391" s="1202"/>
      <c r="R391" s="1203"/>
    </row>
    <row r="392" spans="1:18">
      <c r="A392" s="1430"/>
      <c r="B392" s="1442"/>
      <c r="C392" s="666" t="s">
        <v>1396</v>
      </c>
      <c r="D392" s="666"/>
      <c r="E392" s="1431"/>
      <c r="F392" s="2867"/>
      <c r="G392" s="2891"/>
      <c r="H392" s="2888"/>
      <c r="I392" s="1432"/>
      <c r="J392" s="1432"/>
      <c r="K392" s="1432"/>
      <c r="L392" s="1432"/>
      <c r="M392" s="1432"/>
      <c r="N392" s="1432"/>
      <c r="O392" s="1432"/>
      <c r="P392" s="1432"/>
      <c r="Q392" s="1433"/>
      <c r="R392" s="1434"/>
    </row>
    <row r="393" spans="1:18" ht="13.5" thickBot="1">
      <c r="A393" s="1435"/>
      <c r="B393" s="1443"/>
      <c r="C393" s="1437"/>
      <c r="D393" s="1436"/>
      <c r="E393" s="1438"/>
      <c r="F393" s="2876"/>
      <c r="G393" s="2901"/>
      <c r="H393" s="2889"/>
      <c r="I393" s="937"/>
      <c r="J393" s="937"/>
      <c r="K393" s="937"/>
      <c r="L393" s="938"/>
      <c r="M393" s="938"/>
      <c r="N393" s="938"/>
      <c r="O393" s="937"/>
      <c r="P393" s="937"/>
      <c r="Q393" s="939"/>
      <c r="R393" s="940"/>
    </row>
    <row r="394" spans="1:18">
      <c r="A394" s="348"/>
      <c r="B394" s="1444"/>
      <c r="C394" s="348"/>
      <c r="D394" s="356"/>
      <c r="E394" s="348"/>
      <c r="F394" s="348"/>
      <c r="G394" s="348"/>
      <c r="H394" s="357"/>
      <c r="I394" s="357"/>
      <c r="J394" s="357"/>
      <c r="K394" s="357"/>
      <c r="L394" s="357"/>
      <c r="M394" s="357"/>
      <c r="N394" s="357"/>
      <c r="O394" s="357"/>
      <c r="P394" s="357"/>
      <c r="Q394" s="348"/>
    </row>
    <row r="395" spans="1:18">
      <c r="A395" s="358"/>
      <c r="B395" s="1445"/>
      <c r="D395" s="360"/>
      <c r="E395" s="359"/>
      <c r="F395" s="941" t="s">
        <v>2946</v>
      </c>
      <c r="G395" s="941"/>
      <c r="H395" s="361"/>
      <c r="I395" s="361"/>
      <c r="J395" s="361"/>
      <c r="K395" s="361"/>
      <c r="L395" s="362"/>
      <c r="M395" s="362"/>
      <c r="N395" s="362"/>
      <c r="O395" s="363" t="s">
        <v>2947</v>
      </c>
      <c r="P395" s="363"/>
      <c r="Q395" s="364"/>
      <c r="R395" s="540"/>
    </row>
    <row r="396" spans="1:18" ht="14.25">
      <c r="A396" s="358"/>
      <c r="B396" s="1445"/>
      <c r="D396" s="359"/>
      <c r="E396" s="359"/>
      <c r="F396" s="359"/>
      <c r="G396" s="359"/>
      <c r="H396" s="361"/>
      <c r="I396" s="361"/>
      <c r="J396" s="361"/>
      <c r="K396" s="361"/>
      <c r="L396" s="362"/>
      <c r="M396" s="362"/>
      <c r="N396" s="362"/>
      <c r="O396" s="363" t="s">
        <v>2950</v>
      </c>
      <c r="P396" s="363"/>
      <c r="Q396" s="364"/>
      <c r="R396" s="942"/>
    </row>
    <row r="397" spans="1:18" ht="14.25">
      <c r="A397" s="358"/>
      <c r="B397" s="1446"/>
      <c r="D397" s="366"/>
      <c r="E397" s="367"/>
      <c r="F397" s="367"/>
      <c r="G397" s="367"/>
      <c r="H397" s="368"/>
      <c r="I397" s="368"/>
      <c r="J397" s="368"/>
      <c r="K397" s="368"/>
      <c r="L397" s="362"/>
      <c r="M397" s="362"/>
      <c r="N397" s="362"/>
      <c r="O397" s="363" t="s">
        <v>2353</v>
      </c>
      <c r="P397" s="363"/>
      <c r="Q397" s="364"/>
      <c r="R397" s="942"/>
    </row>
    <row r="398" spans="1:18">
      <c r="A398" s="358"/>
      <c r="D398" s="358"/>
      <c r="N398" s="701"/>
      <c r="O398" s="3495"/>
      <c r="P398" s="3495"/>
      <c r="Q398" s="3495"/>
      <c r="R398" s="3495"/>
    </row>
    <row r="399" spans="1:18" ht="14.25">
      <c r="A399" s="358"/>
      <c r="D399" s="358"/>
      <c r="N399" s="701"/>
      <c r="O399" s="943"/>
      <c r="P399" s="943"/>
      <c r="Q399" s="364"/>
      <c r="R399" s="942"/>
    </row>
    <row r="400" spans="1:18" ht="14.25">
      <c r="A400" s="358"/>
      <c r="B400" s="1448"/>
      <c r="C400" s="358"/>
      <c r="D400" s="358"/>
      <c r="E400" s="358"/>
      <c r="F400" s="358"/>
      <c r="G400" s="358"/>
      <c r="H400" s="701"/>
      <c r="I400" s="1188"/>
      <c r="J400" s="1188"/>
      <c r="K400" s="1188"/>
      <c r="L400" s="701"/>
      <c r="M400" s="701"/>
      <c r="N400" s="701"/>
      <c r="O400" s="369"/>
      <c r="P400" s="369"/>
      <c r="Q400" s="370"/>
      <c r="R400" s="942"/>
    </row>
    <row r="401" spans="1:18" ht="14.25">
      <c r="A401" s="359"/>
      <c r="N401" s="362"/>
      <c r="O401" s="371" t="s">
        <v>2948</v>
      </c>
      <c r="P401" s="369"/>
      <c r="Q401" s="370"/>
      <c r="R401" s="942"/>
    </row>
    <row r="402" spans="1:18" ht="14.25">
      <c r="A402" s="359"/>
      <c r="N402" s="362"/>
      <c r="O402" s="369" t="s">
        <v>2949</v>
      </c>
      <c r="P402" s="369"/>
      <c r="Q402" s="370"/>
      <c r="R402" s="942"/>
    </row>
    <row r="403" spans="1:18">
      <c r="A403" s="365"/>
      <c r="N403" s="362"/>
      <c r="O403" s="369"/>
      <c r="P403" s="369"/>
      <c r="Q403" s="370"/>
      <c r="R403" s="540"/>
    </row>
    <row r="404" spans="1:18">
      <c r="O404" s="541" t="s">
        <v>244</v>
      </c>
    </row>
    <row r="405" spans="1:18">
      <c r="C405" s="372"/>
    </row>
    <row r="406" spans="1:18">
      <c r="C406" s="372"/>
    </row>
  </sheetData>
  <mergeCells count="151">
    <mergeCell ref="C140:F140"/>
    <mergeCell ref="C141:F141"/>
    <mergeCell ref="C142:F142"/>
    <mergeCell ref="C148:F148"/>
    <mergeCell ref="C143:F143"/>
    <mergeCell ref="C144:F144"/>
    <mergeCell ref="C145:F145"/>
    <mergeCell ref="C146:F146"/>
    <mergeCell ref="C147:F147"/>
    <mergeCell ref="C139:F139"/>
    <mergeCell ref="C133:F133"/>
    <mergeCell ref="C134:F134"/>
    <mergeCell ref="C135:F135"/>
    <mergeCell ref="C136:F136"/>
    <mergeCell ref="C109:F109"/>
    <mergeCell ref="C128:F128"/>
    <mergeCell ref="C129:F129"/>
    <mergeCell ref="C130:F130"/>
    <mergeCell ref="C131:F131"/>
    <mergeCell ref="C132:F132"/>
    <mergeCell ref="C123:F123"/>
    <mergeCell ref="C124:F124"/>
    <mergeCell ref="C125:F125"/>
    <mergeCell ref="C126:F126"/>
    <mergeCell ref="C127:F127"/>
    <mergeCell ref="C118:F118"/>
    <mergeCell ref="C119:F119"/>
    <mergeCell ref="C120:F120"/>
    <mergeCell ref="C121:F121"/>
    <mergeCell ref="C122:F122"/>
    <mergeCell ref="C113:F113"/>
    <mergeCell ref="C114:F114"/>
    <mergeCell ref="C115:F115"/>
    <mergeCell ref="C116:F116"/>
    <mergeCell ref="C117:F117"/>
    <mergeCell ref="C107:F107"/>
    <mergeCell ref="C108:F108"/>
    <mergeCell ref="C111:F111"/>
    <mergeCell ref="C112:F112"/>
    <mergeCell ref="C102:F102"/>
    <mergeCell ref="C103:F103"/>
    <mergeCell ref="C104:F104"/>
    <mergeCell ref="C105:F105"/>
    <mergeCell ref="C106:F106"/>
    <mergeCell ref="C97:F97"/>
    <mergeCell ref="C98:F98"/>
    <mergeCell ref="C99:F99"/>
    <mergeCell ref="C100:F100"/>
    <mergeCell ref="C101:F101"/>
    <mergeCell ref="C92:F92"/>
    <mergeCell ref="C93:F93"/>
    <mergeCell ref="C94:F94"/>
    <mergeCell ref="C95:F95"/>
    <mergeCell ref="C96:F96"/>
    <mergeCell ref="C87:F87"/>
    <mergeCell ref="C88:F88"/>
    <mergeCell ref="C89:F89"/>
    <mergeCell ref="C90:F90"/>
    <mergeCell ref="C91:F91"/>
    <mergeCell ref="C82:F82"/>
    <mergeCell ref="C83:F83"/>
    <mergeCell ref="C84:F84"/>
    <mergeCell ref="C85:F85"/>
    <mergeCell ref="C86:F86"/>
    <mergeCell ref="C77:F77"/>
    <mergeCell ref="C78:F78"/>
    <mergeCell ref="C79:F79"/>
    <mergeCell ref="C80:F80"/>
    <mergeCell ref="C81:F81"/>
    <mergeCell ref="C72:F72"/>
    <mergeCell ref="C73:F73"/>
    <mergeCell ref="C74:F74"/>
    <mergeCell ref="C75:F75"/>
    <mergeCell ref="C76:F76"/>
    <mergeCell ref="C67:F67"/>
    <mergeCell ref="C68:F68"/>
    <mergeCell ref="C69:F69"/>
    <mergeCell ref="C70:F70"/>
    <mergeCell ref="C71:F71"/>
    <mergeCell ref="C62:F62"/>
    <mergeCell ref="C63:F63"/>
    <mergeCell ref="C64:F64"/>
    <mergeCell ref="C65:F65"/>
    <mergeCell ref="C66:F66"/>
    <mergeCell ref="C57:F57"/>
    <mergeCell ref="C58:F58"/>
    <mergeCell ref="C59:F59"/>
    <mergeCell ref="C60:F60"/>
    <mergeCell ref="C61:F61"/>
    <mergeCell ref="C52:F52"/>
    <mergeCell ref="C53:F53"/>
    <mergeCell ref="C54:F54"/>
    <mergeCell ref="C55:F55"/>
    <mergeCell ref="C56:F56"/>
    <mergeCell ref="C45:F45"/>
    <mergeCell ref="C46:F46"/>
    <mergeCell ref="C47:F47"/>
    <mergeCell ref="C48:F48"/>
    <mergeCell ref="C51:F51"/>
    <mergeCell ref="C40:F40"/>
    <mergeCell ref="C41:F41"/>
    <mergeCell ref="C42:F42"/>
    <mergeCell ref="C43:F43"/>
    <mergeCell ref="C44:F44"/>
    <mergeCell ref="C34:F34"/>
    <mergeCell ref="C37:F37"/>
    <mergeCell ref="C38:F38"/>
    <mergeCell ref="C39:F39"/>
    <mergeCell ref="C28:F28"/>
    <mergeCell ref="C29:F29"/>
    <mergeCell ref="C30:F30"/>
    <mergeCell ref="C31:F31"/>
    <mergeCell ref="C32:F32"/>
    <mergeCell ref="A1:R1"/>
    <mergeCell ref="A2:R2"/>
    <mergeCell ref="I8:I9"/>
    <mergeCell ref="J8:J9"/>
    <mergeCell ref="K8:K9"/>
    <mergeCell ref="G8:G9"/>
    <mergeCell ref="C23:F23"/>
    <mergeCell ref="C24:F24"/>
    <mergeCell ref="C25:F25"/>
    <mergeCell ref="C18:F18"/>
    <mergeCell ref="C19:F19"/>
    <mergeCell ref="C20:F20"/>
    <mergeCell ref="C21:F21"/>
    <mergeCell ref="C22:F22"/>
    <mergeCell ref="D307:F307"/>
    <mergeCell ref="O398:R398"/>
    <mergeCell ref="B10:F10"/>
    <mergeCell ref="A3:Q3"/>
    <mergeCell ref="A4:E4"/>
    <mergeCell ref="A5:E5"/>
    <mergeCell ref="R8:R9"/>
    <mergeCell ref="A8:A9"/>
    <mergeCell ref="B8:F9"/>
    <mergeCell ref="H8:H9"/>
    <mergeCell ref="L8:O8"/>
    <mergeCell ref="P8:P9"/>
    <mergeCell ref="Q8:Q9"/>
    <mergeCell ref="B36:F36"/>
    <mergeCell ref="B50:F50"/>
    <mergeCell ref="C110:F110"/>
    <mergeCell ref="C14:F14"/>
    <mergeCell ref="C13:F13"/>
    <mergeCell ref="C15:F15"/>
    <mergeCell ref="C16:F16"/>
    <mergeCell ref="C17:F17"/>
    <mergeCell ref="C26:F26"/>
    <mergeCell ref="C27:F27"/>
    <mergeCell ref="C33:F33"/>
  </mergeCells>
  <printOptions horizontalCentered="1"/>
  <pageMargins left="0.31496062992125984" right="0.31496062992125984" top="0.74803149606299213" bottom="0.74803149606299213" header="0.31496062992125984" footer="0.31496062992125984"/>
  <pageSetup paperSize="14" scale="70" orientation="landscape" horizontalDpi="300" verticalDpi="300"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0"/>
  <sheetViews>
    <sheetView view="pageBreakPreview" topLeftCell="A16" zoomScale="90" zoomScaleNormal="100" zoomScaleSheetLayoutView="90" workbookViewId="0">
      <selection activeCell="F4" sqref="F4"/>
    </sheetView>
  </sheetViews>
  <sheetFormatPr defaultRowHeight="15"/>
  <cols>
    <col min="1" max="5" width="3.28515625" customWidth="1"/>
    <col min="6" max="6" width="55.7109375" customWidth="1"/>
    <col min="7" max="7" width="15.7109375" customWidth="1"/>
    <col min="8" max="16" width="12.7109375" customWidth="1"/>
    <col min="17" max="18" width="11.28515625" customWidth="1"/>
  </cols>
  <sheetData>
    <row r="1" spans="1:18" s="349" customFormat="1" ht="12.75">
      <c r="A1" s="3468" t="s">
        <v>0</v>
      </c>
      <c r="B1" s="3468"/>
      <c r="C1" s="3468"/>
      <c r="D1" s="3468"/>
      <c r="E1" s="3468"/>
      <c r="F1" s="3468"/>
      <c r="G1" s="3468"/>
      <c r="H1" s="3468"/>
      <c r="I1" s="3468"/>
      <c r="J1" s="3468"/>
      <c r="K1" s="3468"/>
      <c r="L1" s="3468"/>
      <c r="M1" s="3468"/>
      <c r="N1" s="3468"/>
      <c r="O1" s="3468"/>
      <c r="P1" s="3468"/>
      <c r="Q1" s="3468"/>
      <c r="R1" s="3468"/>
    </row>
    <row r="2" spans="1:18" s="349" customFormat="1" ht="12.75">
      <c r="A2" s="3469" t="s">
        <v>2952</v>
      </c>
      <c r="B2" s="3469"/>
      <c r="C2" s="3469"/>
      <c r="D2" s="3469"/>
      <c r="E2" s="3469"/>
      <c r="F2" s="3469"/>
      <c r="G2" s="3469"/>
      <c r="H2" s="3469"/>
      <c r="I2" s="3469"/>
      <c r="J2" s="3469"/>
      <c r="K2" s="3469"/>
      <c r="L2" s="3469"/>
      <c r="M2" s="3469"/>
      <c r="N2" s="3469"/>
      <c r="O2" s="3469"/>
      <c r="P2" s="3469"/>
      <c r="Q2" s="3469"/>
      <c r="R2" s="3469"/>
    </row>
    <row r="3" spans="1:18" s="349" customFormat="1" ht="12.75">
      <c r="A3" s="3468"/>
      <c r="B3" s="3468"/>
      <c r="C3" s="3468"/>
      <c r="D3" s="3468"/>
      <c r="E3" s="3468"/>
      <c r="F3" s="3468"/>
      <c r="G3" s="3468"/>
      <c r="H3" s="3468"/>
      <c r="I3" s="3468"/>
      <c r="J3" s="3468"/>
      <c r="K3" s="3468"/>
      <c r="L3" s="3468"/>
      <c r="M3" s="3468"/>
      <c r="N3" s="3468"/>
      <c r="O3" s="3468"/>
      <c r="P3" s="3468"/>
      <c r="Q3" s="3468"/>
      <c r="R3" s="1226"/>
    </row>
    <row r="4" spans="1:18" s="349" customFormat="1" ht="12.75">
      <c r="A4" s="3474" t="s">
        <v>1</v>
      </c>
      <c r="B4" s="3474"/>
      <c r="C4" s="3474"/>
      <c r="D4" s="3474"/>
      <c r="E4" s="3474"/>
      <c r="F4" s="3366" t="s">
        <v>2</v>
      </c>
      <c r="G4" s="2766"/>
      <c r="H4" s="535"/>
      <c r="I4" s="535"/>
      <c r="J4" s="535"/>
      <c r="K4" s="535"/>
      <c r="L4" s="535"/>
      <c r="M4" s="535"/>
      <c r="N4" s="535"/>
      <c r="O4" s="535"/>
      <c r="P4" s="535"/>
      <c r="Q4" s="1189"/>
      <c r="R4" s="1226"/>
    </row>
    <row r="5" spans="1:18" s="349" customFormat="1" ht="12.75">
      <c r="A5" s="3474" t="s">
        <v>3</v>
      </c>
      <c r="B5" s="3474"/>
      <c r="C5" s="3474"/>
      <c r="D5" s="3474"/>
      <c r="E5" s="3474"/>
      <c r="F5" s="1191" t="s">
        <v>4</v>
      </c>
      <c r="G5" s="2766"/>
      <c r="H5" s="535"/>
      <c r="I5" s="535"/>
      <c r="J5" s="535"/>
      <c r="K5" s="535"/>
      <c r="L5" s="535"/>
      <c r="M5" s="535"/>
      <c r="N5" s="535"/>
      <c r="O5" s="535"/>
      <c r="P5" s="535"/>
      <c r="Q5" s="1189"/>
      <c r="R5" s="1226"/>
    </row>
    <row r="6" spans="1:18" s="349" customFormat="1" ht="12.75">
      <c r="A6" s="1191" t="s">
        <v>5</v>
      </c>
      <c r="B6" s="1191"/>
      <c r="C6" s="1191"/>
      <c r="D6" s="1191"/>
      <c r="E6" s="1191"/>
      <c r="F6" s="1191" t="s">
        <v>2953</v>
      </c>
      <c r="G6" s="2766"/>
      <c r="H6" s="535"/>
      <c r="I6" s="535"/>
      <c r="J6" s="535"/>
      <c r="K6" s="535"/>
      <c r="L6" s="535"/>
      <c r="M6" s="535"/>
      <c r="N6" s="535"/>
      <c r="O6" s="535"/>
      <c r="P6" s="535"/>
      <c r="Q6" s="1189"/>
      <c r="R6" s="1226"/>
    </row>
    <row r="7" spans="1:18" s="349" customFormat="1" ht="13.5" thickBot="1">
      <c r="A7" s="1189"/>
      <c r="B7" s="1189"/>
      <c r="C7" s="1189"/>
      <c r="D7" s="1189"/>
      <c r="E7" s="1189"/>
      <c r="F7" s="1189"/>
      <c r="G7" s="2764"/>
      <c r="H7" s="535"/>
      <c r="I7" s="535"/>
      <c r="J7" s="535"/>
      <c r="K7" s="535"/>
      <c r="L7" s="535"/>
      <c r="M7" s="535"/>
      <c r="N7" s="535"/>
      <c r="O7" s="535"/>
      <c r="P7" s="535"/>
      <c r="Q7" s="1189"/>
      <c r="R7" s="348"/>
    </row>
    <row r="8" spans="1:18" s="349" customFormat="1" ht="20.100000000000001" customHeight="1" thickBot="1">
      <c r="A8" s="3487" t="s">
        <v>6</v>
      </c>
      <c r="B8" s="3488" t="s">
        <v>7</v>
      </c>
      <c r="C8" s="3488"/>
      <c r="D8" s="3488"/>
      <c r="E8" s="3488"/>
      <c r="F8" s="3488"/>
      <c r="G8" s="3553" t="s">
        <v>8</v>
      </c>
      <c r="H8" s="3475" t="s">
        <v>2943</v>
      </c>
      <c r="I8" s="3470" t="s">
        <v>2954</v>
      </c>
      <c r="J8" s="3470" t="s">
        <v>2955</v>
      </c>
      <c r="K8" s="3470" t="s">
        <v>2956</v>
      </c>
      <c r="L8" s="3477" t="s">
        <v>2944</v>
      </c>
      <c r="M8" s="3477"/>
      <c r="N8" s="3477"/>
      <c r="O8" s="3478"/>
      <c r="P8" s="3480" t="s">
        <v>2945</v>
      </c>
      <c r="Q8" s="3479" t="s">
        <v>8</v>
      </c>
      <c r="R8" s="3472" t="s">
        <v>723</v>
      </c>
    </row>
    <row r="9" spans="1:18" s="349" customFormat="1" ht="20.100000000000001" customHeight="1">
      <c r="A9" s="3487"/>
      <c r="B9" s="3488"/>
      <c r="C9" s="3488"/>
      <c r="D9" s="3488"/>
      <c r="E9" s="3488"/>
      <c r="F9" s="3488"/>
      <c r="G9" s="3554"/>
      <c r="H9" s="3476"/>
      <c r="I9" s="3471"/>
      <c r="J9" s="3471"/>
      <c r="K9" s="3471"/>
      <c r="L9" s="1193" t="s">
        <v>2716</v>
      </c>
      <c r="M9" s="536" t="s">
        <v>2717</v>
      </c>
      <c r="N9" s="536" t="s">
        <v>2718</v>
      </c>
      <c r="O9" s="537" t="s">
        <v>2719</v>
      </c>
      <c r="P9" s="3481"/>
      <c r="Q9" s="3479"/>
      <c r="R9" s="3473"/>
    </row>
    <row r="10" spans="1:18" s="349" customFormat="1" ht="13.5" thickBot="1">
      <c r="A10" s="350">
        <v>1</v>
      </c>
      <c r="B10" s="3483">
        <v>2</v>
      </c>
      <c r="C10" s="3484"/>
      <c r="D10" s="3484"/>
      <c r="E10" s="3484"/>
      <c r="F10" s="3485"/>
      <c r="G10" s="2763"/>
      <c r="H10" s="1227">
        <v>3</v>
      </c>
      <c r="I10" s="1227">
        <v>4</v>
      </c>
      <c r="J10" s="1227">
        <v>5</v>
      </c>
      <c r="K10" s="1227">
        <v>6</v>
      </c>
      <c r="L10" s="351">
        <v>7</v>
      </c>
      <c r="M10" s="351">
        <v>8</v>
      </c>
      <c r="N10" s="351">
        <v>9</v>
      </c>
      <c r="O10" s="351">
        <v>10</v>
      </c>
      <c r="P10" s="351">
        <v>11</v>
      </c>
      <c r="Q10" s="1190">
        <v>12</v>
      </c>
      <c r="R10" s="352">
        <v>13</v>
      </c>
    </row>
    <row r="11" spans="1:18" s="349" customFormat="1" ht="13.5" thickBot="1">
      <c r="A11" s="927"/>
      <c r="B11" s="928" t="s">
        <v>3003</v>
      </c>
      <c r="C11" s="3120"/>
      <c r="D11" s="929"/>
      <c r="E11" s="930"/>
      <c r="F11" s="930"/>
      <c r="G11" s="3116"/>
      <c r="H11" s="1204"/>
      <c r="I11" s="1204"/>
      <c r="J11" s="1204"/>
      <c r="K11" s="1204"/>
      <c r="L11" s="1204"/>
      <c r="M11" s="1204"/>
      <c r="N11" s="1204"/>
      <c r="O11" s="1204"/>
      <c r="P11" s="1204"/>
      <c r="Q11" s="1223"/>
      <c r="R11" s="1203"/>
    </row>
    <row r="12" spans="1:18" s="349" customFormat="1" ht="14.25" thickBot="1">
      <c r="A12" s="3113"/>
      <c r="B12" s="3114"/>
      <c r="C12" s="3083" t="s">
        <v>3407</v>
      </c>
      <c r="D12" s="3115"/>
      <c r="E12" s="3116"/>
      <c r="F12" s="3116"/>
      <c r="G12" s="3126" t="s">
        <v>3019</v>
      </c>
      <c r="H12" s="3121">
        <v>2.39</v>
      </c>
      <c r="I12" s="3121">
        <v>2.17</v>
      </c>
      <c r="J12" s="3121">
        <v>2.16</v>
      </c>
      <c r="K12" s="3117"/>
      <c r="L12" s="3117"/>
      <c r="M12" s="3117"/>
      <c r="N12" s="3117"/>
      <c r="O12" s="3117"/>
      <c r="P12" s="3117"/>
      <c r="Q12" s="3118"/>
      <c r="R12" s="3119"/>
    </row>
    <row r="13" spans="1:18" s="349" customFormat="1" ht="14.25" thickBot="1">
      <c r="A13" s="3113"/>
      <c r="B13" s="3114"/>
      <c r="C13" s="3083" t="s">
        <v>3408</v>
      </c>
      <c r="D13" s="3115"/>
      <c r="E13" s="3116"/>
      <c r="F13" s="3116"/>
      <c r="G13" s="3126" t="s">
        <v>3019</v>
      </c>
      <c r="H13" s="2854">
        <v>100</v>
      </c>
      <c r="I13" s="2854">
        <v>100</v>
      </c>
      <c r="J13" s="2854">
        <v>100</v>
      </c>
      <c r="K13" s="3117"/>
      <c r="L13" s="3117"/>
      <c r="M13" s="3117"/>
      <c r="N13" s="3117"/>
      <c r="O13" s="3117"/>
      <c r="P13" s="3117"/>
      <c r="Q13" s="3118"/>
      <c r="R13" s="3119"/>
    </row>
    <row r="14" spans="1:18" s="349" customFormat="1" ht="14.25" thickBot="1">
      <c r="A14" s="3113"/>
      <c r="B14" s="3114"/>
      <c r="C14" s="3083" t="s">
        <v>3409</v>
      </c>
      <c r="D14" s="3115"/>
      <c r="E14" s="3116"/>
      <c r="F14" s="3116"/>
      <c r="G14" s="3126" t="s">
        <v>3019</v>
      </c>
      <c r="H14" s="2854">
        <v>15.5</v>
      </c>
      <c r="I14" s="2854">
        <v>38.57</v>
      </c>
      <c r="J14" s="2854">
        <v>53.28</v>
      </c>
      <c r="K14" s="3117"/>
      <c r="L14" s="3117"/>
      <c r="M14" s="3117"/>
      <c r="N14" s="3117"/>
      <c r="O14" s="3117"/>
      <c r="P14" s="3117"/>
      <c r="Q14" s="3118"/>
      <c r="R14" s="3119"/>
    </row>
    <row r="15" spans="1:18" s="349" customFormat="1" ht="14.25" thickBot="1">
      <c r="A15" s="3113"/>
      <c r="B15" s="3114"/>
      <c r="C15" s="3083" t="s">
        <v>3410</v>
      </c>
      <c r="D15" s="3115"/>
      <c r="E15" s="3116"/>
      <c r="F15" s="3116"/>
      <c r="G15" s="3126" t="s">
        <v>3019</v>
      </c>
      <c r="H15" s="2854">
        <v>100</v>
      </c>
      <c r="I15" s="2854">
        <v>100</v>
      </c>
      <c r="J15" s="2854">
        <v>100</v>
      </c>
      <c r="K15" s="3117"/>
      <c r="L15" s="3117"/>
      <c r="M15" s="3117"/>
      <c r="N15" s="3117"/>
      <c r="O15" s="3117"/>
      <c r="P15" s="3117"/>
      <c r="Q15" s="3118"/>
      <c r="R15" s="3119"/>
    </row>
    <row r="16" spans="1:18" s="349" customFormat="1" ht="14.25" thickBot="1">
      <c r="A16" s="3113"/>
      <c r="B16" s="3114"/>
      <c r="C16" s="3097" t="s">
        <v>3496</v>
      </c>
      <c r="D16" s="3115"/>
      <c r="E16" s="3116"/>
      <c r="F16" s="3116"/>
      <c r="G16" s="2854" t="s">
        <v>3019</v>
      </c>
      <c r="H16" s="2854">
        <v>95.68</v>
      </c>
      <c r="I16" s="2854">
        <v>95.51</v>
      </c>
      <c r="J16" s="2854">
        <v>95.48</v>
      </c>
      <c r="K16" s="3117"/>
      <c r="L16" s="3117"/>
      <c r="M16" s="3117"/>
      <c r="N16" s="3117"/>
      <c r="O16" s="3117"/>
      <c r="P16" s="3117"/>
      <c r="Q16" s="3118"/>
      <c r="R16" s="3119"/>
    </row>
    <row r="17" spans="1:18" s="349" customFormat="1" ht="14.25" thickBot="1">
      <c r="A17" s="3113"/>
      <c r="B17" s="3114"/>
      <c r="C17" s="3097" t="s">
        <v>3497</v>
      </c>
      <c r="D17" s="3115"/>
      <c r="E17" s="3116"/>
      <c r="F17" s="3116"/>
      <c r="G17" s="2854" t="s">
        <v>3019</v>
      </c>
      <c r="H17" s="2854">
        <v>100</v>
      </c>
      <c r="I17" s="2854">
        <v>100</v>
      </c>
      <c r="J17" s="2854">
        <v>100</v>
      </c>
      <c r="K17" s="3117"/>
      <c r="L17" s="3117"/>
      <c r="M17" s="3117"/>
      <c r="N17" s="3117"/>
      <c r="O17" s="3117"/>
      <c r="P17" s="3117"/>
      <c r="Q17" s="3118"/>
      <c r="R17" s="3119"/>
    </row>
    <row r="18" spans="1:18" s="349" customFormat="1" ht="14.25" thickBot="1">
      <c r="A18" s="3113"/>
      <c r="B18" s="3114"/>
      <c r="C18" s="3097" t="s">
        <v>3498</v>
      </c>
      <c r="D18" s="3115"/>
      <c r="E18" s="3116"/>
      <c r="F18" s="3116"/>
      <c r="G18" s="2854" t="s">
        <v>3019</v>
      </c>
      <c r="H18" s="2854">
        <v>100</v>
      </c>
      <c r="I18" s="2854">
        <v>100</v>
      </c>
      <c r="J18" s="2854">
        <v>100</v>
      </c>
      <c r="K18" s="3117"/>
      <c r="L18" s="3117"/>
      <c r="M18" s="3117"/>
      <c r="N18" s="3117"/>
      <c r="O18" s="3117"/>
      <c r="P18" s="3117"/>
      <c r="Q18" s="3118"/>
      <c r="R18" s="3119"/>
    </row>
    <row r="19" spans="1:18" s="349" customFormat="1" ht="14.25" thickBot="1">
      <c r="A19" s="3113"/>
      <c r="B19" s="3114"/>
      <c r="C19" s="3097" t="s">
        <v>3499</v>
      </c>
      <c r="D19" s="3115"/>
      <c r="E19" s="3116"/>
      <c r="F19" s="3116"/>
      <c r="G19" s="2854" t="s">
        <v>3019</v>
      </c>
      <c r="H19" s="2854">
        <v>15</v>
      </c>
      <c r="I19" s="2854">
        <v>15</v>
      </c>
      <c r="J19" s="2854">
        <v>15</v>
      </c>
      <c r="K19" s="3117"/>
      <c r="L19" s="3117"/>
      <c r="M19" s="3117"/>
      <c r="N19" s="3117"/>
      <c r="O19" s="3117"/>
      <c r="P19" s="3117"/>
      <c r="Q19" s="3118"/>
      <c r="R19" s="3119"/>
    </row>
    <row r="20" spans="1:18" s="349" customFormat="1" ht="14.25" thickBot="1">
      <c r="A20" s="3113"/>
      <c r="B20" s="3114"/>
      <c r="C20" s="3097" t="s">
        <v>3500</v>
      </c>
      <c r="D20" s="3115"/>
      <c r="E20" s="3116"/>
      <c r="F20" s="3116"/>
      <c r="G20" s="2854" t="s">
        <v>3508</v>
      </c>
      <c r="H20" s="2854">
        <v>0.03</v>
      </c>
      <c r="I20" s="2854">
        <v>0.03</v>
      </c>
      <c r="J20" s="2854">
        <v>0.02</v>
      </c>
      <c r="K20" s="3117"/>
      <c r="L20" s="3117"/>
      <c r="M20" s="3117"/>
      <c r="N20" s="3117"/>
      <c r="O20" s="3117"/>
      <c r="P20" s="3117"/>
      <c r="Q20" s="3118"/>
      <c r="R20" s="3119"/>
    </row>
    <row r="21" spans="1:18" s="349" customFormat="1" ht="14.25" thickBot="1">
      <c r="A21" s="3113"/>
      <c r="B21" s="3114"/>
      <c r="C21" s="3097" t="s">
        <v>3501</v>
      </c>
      <c r="D21" s="3115"/>
      <c r="E21" s="3116"/>
      <c r="F21" s="3116"/>
      <c r="G21" s="2854" t="s">
        <v>3019</v>
      </c>
      <c r="H21" s="2854">
        <v>100</v>
      </c>
      <c r="I21" s="2854">
        <v>100</v>
      </c>
      <c r="J21" s="2854">
        <v>100</v>
      </c>
      <c r="K21" s="3117"/>
      <c r="L21" s="3117"/>
      <c r="M21" s="3117"/>
      <c r="N21" s="3117"/>
      <c r="O21" s="3117"/>
      <c r="P21" s="3117"/>
      <c r="Q21" s="3118"/>
      <c r="R21" s="3119"/>
    </row>
    <row r="22" spans="1:18" s="349" customFormat="1" ht="27.75" thickBot="1">
      <c r="A22" s="3113"/>
      <c r="B22" s="3114"/>
      <c r="C22" s="3097" t="s">
        <v>3502</v>
      </c>
      <c r="D22" s="3115"/>
      <c r="E22" s="3116"/>
      <c r="F22" s="3116"/>
      <c r="G22" s="2854" t="s">
        <v>3509</v>
      </c>
      <c r="H22" s="2854"/>
      <c r="I22" s="2854"/>
      <c r="J22" s="2854"/>
      <c r="K22" s="3117"/>
      <c r="L22" s="3117"/>
      <c r="M22" s="3117"/>
      <c r="N22" s="3117"/>
      <c r="O22" s="3117"/>
      <c r="P22" s="3117"/>
      <c r="Q22" s="3118"/>
      <c r="R22" s="3119"/>
    </row>
    <row r="23" spans="1:18" s="349" customFormat="1" ht="14.25" thickBot="1">
      <c r="A23" s="3113"/>
      <c r="B23" s="3114"/>
      <c r="C23" s="3097" t="s">
        <v>3503</v>
      </c>
      <c r="D23" s="3115"/>
      <c r="E23" s="3116"/>
      <c r="F23" s="3116"/>
      <c r="G23" s="2854" t="s">
        <v>3019</v>
      </c>
      <c r="H23" s="2854"/>
      <c r="I23" s="2854"/>
      <c r="J23" s="2854"/>
      <c r="K23" s="3117"/>
      <c r="L23" s="3117"/>
      <c r="M23" s="3117"/>
      <c r="N23" s="3117"/>
      <c r="O23" s="3117"/>
      <c r="P23" s="3117"/>
      <c r="Q23" s="3118"/>
      <c r="R23" s="3119"/>
    </row>
    <row r="24" spans="1:18" s="349" customFormat="1" ht="27.75" thickBot="1">
      <c r="A24" s="3113"/>
      <c r="B24" s="3114"/>
      <c r="C24" s="3097" t="s">
        <v>3504</v>
      </c>
      <c r="D24" s="3115"/>
      <c r="E24" s="3116"/>
      <c r="F24" s="3116"/>
      <c r="G24" s="2854" t="s">
        <v>3510</v>
      </c>
      <c r="H24" s="2854">
        <v>2.2000000000000002</v>
      </c>
      <c r="I24" s="2854">
        <v>2.2000000000000002</v>
      </c>
      <c r="J24" s="2854">
        <v>2.2000000000000002</v>
      </c>
      <c r="K24" s="3117"/>
      <c r="L24" s="3117"/>
      <c r="M24" s="3117"/>
      <c r="N24" s="3117"/>
      <c r="O24" s="3117"/>
      <c r="P24" s="3117"/>
      <c r="Q24" s="3118"/>
      <c r="R24" s="3119"/>
    </row>
    <row r="25" spans="1:18" s="349" customFormat="1" ht="14.25" thickBot="1">
      <c r="A25" s="3113"/>
      <c r="B25" s="3114"/>
      <c r="C25" s="3097" t="s">
        <v>3505</v>
      </c>
      <c r="D25" s="3115"/>
      <c r="E25" s="3116"/>
      <c r="F25" s="3116"/>
      <c r="G25" s="2854" t="s">
        <v>3019</v>
      </c>
      <c r="H25" s="2854"/>
      <c r="I25" s="2854"/>
      <c r="J25" s="2854"/>
      <c r="K25" s="3117"/>
      <c r="L25" s="3117"/>
      <c r="M25" s="3117"/>
      <c r="N25" s="3117"/>
      <c r="O25" s="3117"/>
      <c r="P25" s="3117"/>
      <c r="Q25" s="3118"/>
      <c r="R25" s="3119"/>
    </row>
    <row r="26" spans="1:18" s="349" customFormat="1" ht="14.25" thickBot="1">
      <c r="A26" s="3113"/>
      <c r="B26" s="3114"/>
      <c r="C26" s="3097" t="s">
        <v>3506</v>
      </c>
      <c r="D26" s="3115"/>
      <c r="E26" s="3116"/>
      <c r="F26" s="3116"/>
      <c r="G26" s="2854" t="s">
        <v>3019</v>
      </c>
      <c r="H26" s="2854">
        <v>100</v>
      </c>
      <c r="I26" s="2854">
        <v>100</v>
      </c>
      <c r="J26" s="2854">
        <v>100</v>
      </c>
      <c r="K26" s="3117"/>
      <c r="L26" s="3117"/>
      <c r="M26" s="3117"/>
      <c r="N26" s="3117"/>
      <c r="O26" s="3117"/>
      <c r="P26" s="3117"/>
      <c r="Q26" s="3118"/>
      <c r="R26" s="3119"/>
    </row>
    <row r="27" spans="1:18" s="349" customFormat="1" ht="14.25" thickBot="1">
      <c r="A27" s="3113"/>
      <c r="B27" s="3114"/>
      <c r="C27" s="3097" t="s">
        <v>3507</v>
      </c>
      <c r="D27" s="3115"/>
      <c r="E27" s="3116"/>
      <c r="F27" s="3116"/>
      <c r="G27" s="2854"/>
      <c r="H27" s="2854"/>
      <c r="I27" s="2854"/>
      <c r="J27" s="2854"/>
      <c r="K27" s="3117"/>
      <c r="L27" s="3117"/>
      <c r="M27" s="3117"/>
      <c r="N27" s="3117"/>
      <c r="O27" s="3117"/>
      <c r="P27" s="3117"/>
      <c r="Q27" s="3118"/>
      <c r="R27" s="3119"/>
    </row>
    <row r="28" spans="1:18" s="349" customFormat="1" ht="13.5">
      <c r="A28" s="3113"/>
      <c r="B28" s="3114"/>
      <c r="C28" s="3083"/>
      <c r="D28" s="3115"/>
      <c r="E28" s="3116"/>
      <c r="F28" s="3116"/>
      <c r="G28" s="3126"/>
      <c r="H28" s="3077"/>
      <c r="I28" s="3077"/>
      <c r="J28" s="3077"/>
      <c r="K28" s="3117"/>
      <c r="L28" s="3117"/>
      <c r="M28" s="3117"/>
      <c r="N28" s="3117"/>
      <c r="O28" s="3117"/>
      <c r="P28" s="3117"/>
      <c r="Q28" s="3118"/>
      <c r="R28" s="3119"/>
    </row>
    <row r="29" spans="1:18" s="349" customFormat="1" ht="12.75">
      <c r="A29" s="3113"/>
      <c r="B29" s="3114" t="s">
        <v>3009</v>
      </c>
      <c r="C29" s="3115"/>
      <c r="D29" s="3115"/>
      <c r="E29" s="3116"/>
      <c r="F29" s="3116"/>
      <c r="G29" s="3116"/>
      <c r="H29" s="3117"/>
      <c r="I29" s="3117"/>
      <c r="J29" s="3117"/>
      <c r="K29" s="3117"/>
      <c r="L29" s="3117"/>
      <c r="M29" s="3117"/>
      <c r="N29" s="3117"/>
      <c r="O29" s="3117"/>
      <c r="P29" s="3117"/>
      <c r="Q29" s="3118"/>
      <c r="R29" s="3119"/>
    </row>
    <row r="30" spans="1:18" s="349" customFormat="1" ht="13.5" thickBot="1">
      <c r="A30" s="3113"/>
      <c r="B30" s="3114"/>
      <c r="C30" s="2823" t="s">
        <v>3411</v>
      </c>
      <c r="D30" s="3115"/>
      <c r="E30" s="3116"/>
      <c r="F30" s="3116"/>
      <c r="G30" s="3125" t="s">
        <v>3019</v>
      </c>
      <c r="H30" s="3117"/>
      <c r="I30" s="3117">
        <v>100</v>
      </c>
      <c r="J30" s="3117">
        <v>100</v>
      </c>
      <c r="K30" s="3117"/>
      <c r="L30" s="3117"/>
      <c r="M30" s="3117"/>
      <c r="N30" s="3117"/>
      <c r="O30" s="3117"/>
      <c r="P30" s="3117"/>
      <c r="Q30" s="3118"/>
      <c r="R30" s="3119"/>
    </row>
    <row r="31" spans="1:18" s="349" customFormat="1" ht="13.5" thickBot="1">
      <c r="A31" s="3113"/>
      <c r="B31" s="3114"/>
      <c r="C31" s="2823" t="s">
        <v>3412</v>
      </c>
      <c r="D31" s="3115"/>
      <c r="E31" s="3116"/>
      <c r="F31" s="3116"/>
      <c r="G31" s="3125" t="s">
        <v>3019</v>
      </c>
      <c r="H31" s="3117"/>
      <c r="I31" s="3117">
        <v>100</v>
      </c>
      <c r="J31" s="3117">
        <v>100</v>
      </c>
      <c r="K31" s="3117"/>
      <c r="L31" s="3117"/>
      <c r="M31" s="3117"/>
      <c r="N31" s="3117"/>
      <c r="O31" s="3117"/>
      <c r="P31" s="3117"/>
      <c r="Q31" s="3118"/>
      <c r="R31" s="3119"/>
    </row>
    <row r="32" spans="1:18" s="349" customFormat="1" ht="13.5" thickBot="1">
      <c r="A32" s="3113"/>
      <c r="B32" s="3114"/>
      <c r="C32" s="2823" t="s">
        <v>3413</v>
      </c>
      <c r="D32" s="3115"/>
      <c r="E32" s="3116"/>
      <c r="F32" s="3116"/>
      <c r="G32" s="3125" t="s">
        <v>3019</v>
      </c>
      <c r="H32" s="3117"/>
      <c r="I32" s="3117">
        <v>100</v>
      </c>
      <c r="J32" s="3117">
        <v>100</v>
      </c>
      <c r="K32" s="3117"/>
      <c r="L32" s="3117"/>
      <c r="M32" s="3117"/>
      <c r="N32" s="3117"/>
      <c r="O32" s="3117"/>
      <c r="P32" s="3117"/>
      <c r="Q32" s="3118"/>
      <c r="R32" s="3119"/>
    </row>
    <row r="33" spans="1:18" s="349" customFormat="1" ht="13.5" thickBot="1">
      <c r="A33" s="3113"/>
      <c r="B33" s="3114"/>
      <c r="C33" s="2823" t="s">
        <v>3414</v>
      </c>
      <c r="D33" s="3115"/>
      <c r="E33" s="3116"/>
      <c r="F33" s="3116"/>
      <c r="G33" s="3125" t="s">
        <v>3019</v>
      </c>
      <c r="H33" s="3117"/>
      <c r="I33" s="3117">
        <v>100</v>
      </c>
      <c r="J33" s="3117">
        <v>100</v>
      </c>
      <c r="K33" s="3117"/>
      <c r="L33" s="3117"/>
      <c r="M33" s="3117"/>
      <c r="N33" s="3117"/>
      <c r="O33" s="3117"/>
      <c r="P33" s="3117"/>
      <c r="Q33" s="3118"/>
      <c r="R33" s="3119"/>
    </row>
    <row r="34" spans="1:18" s="349" customFormat="1" ht="13.5" thickBot="1">
      <c r="A34" s="3113"/>
      <c r="B34" s="3114"/>
      <c r="C34" s="2823" t="s">
        <v>3415</v>
      </c>
      <c r="D34" s="3115"/>
      <c r="E34" s="3116"/>
      <c r="F34" s="3116"/>
      <c r="G34" s="3125" t="s">
        <v>3019</v>
      </c>
      <c r="H34" s="3117"/>
      <c r="I34" s="3117">
        <v>100</v>
      </c>
      <c r="J34" s="3117">
        <v>100</v>
      </c>
      <c r="K34" s="3117"/>
      <c r="L34" s="3117"/>
      <c r="M34" s="3117"/>
      <c r="N34" s="3117"/>
      <c r="O34" s="3117"/>
      <c r="P34" s="3117"/>
      <c r="Q34" s="3118"/>
      <c r="R34" s="3119"/>
    </row>
    <row r="35" spans="1:18" s="349" customFormat="1" ht="12.75">
      <c r="A35" s="3113"/>
      <c r="B35" s="3114"/>
      <c r="C35" s="3115"/>
      <c r="D35" s="3115"/>
      <c r="E35" s="3116"/>
      <c r="F35" s="3116"/>
      <c r="G35" s="3116"/>
      <c r="H35" s="3117"/>
      <c r="I35" s="3117"/>
      <c r="J35" s="3117"/>
      <c r="K35" s="3117"/>
      <c r="L35" s="3117"/>
      <c r="M35" s="3117"/>
      <c r="N35" s="3117"/>
      <c r="O35" s="3117"/>
      <c r="P35" s="3117"/>
      <c r="Q35" s="3118"/>
      <c r="R35" s="3119"/>
    </row>
    <row r="36" spans="1:18" s="349" customFormat="1" ht="12.75">
      <c r="A36" s="3113"/>
      <c r="B36" s="3114" t="s">
        <v>3416</v>
      </c>
      <c r="C36" s="3120"/>
      <c r="D36" s="3115"/>
      <c r="E36" s="3116"/>
      <c r="F36" s="3116"/>
      <c r="G36" s="3116"/>
      <c r="H36" s="3117"/>
      <c r="I36" s="3117"/>
      <c r="J36" s="3117"/>
      <c r="K36" s="3117"/>
      <c r="L36" s="3117"/>
      <c r="M36" s="3117"/>
      <c r="N36" s="3117"/>
      <c r="O36" s="3117"/>
      <c r="P36" s="3117"/>
      <c r="Q36" s="3118"/>
      <c r="R36" s="3119"/>
    </row>
    <row r="37" spans="1:18" s="2833" customFormat="1" ht="12">
      <c r="A37" s="3127"/>
      <c r="B37" s="3128"/>
      <c r="C37" s="3141" t="s">
        <v>3417</v>
      </c>
      <c r="D37" s="3130"/>
      <c r="E37" s="3131"/>
      <c r="F37" s="3131"/>
      <c r="G37" s="3131"/>
      <c r="H37" s="3132">
        <v>975</v>
      </c>
      <c r="I37" s="3132">
        <v>976</v>
      </c>
      <c r="J37" s="3132">
        <v>980</v>
      </c>
      <c r="K37" s="3133"/>
      <c r="L37" s="3133"/>
      <c r="M37" s="3133"/>
      <c r="N37" s="3133"/>
      <c r="O37" s="3133"/>
      <c r="P37" s="3133"/>
      <c r="Q37" s="3134"/>
      <c r="R37" s="3135"/>
    </row>
    <row r="38" spans="1:18" s="2833" customFormat="1" ht="12">
      <c r="A38" s="3127"/>
      <c r="B38" s="3128"/>
      <c r="C38" s="3045" t="s">
        <v>3418</v>
      </c>
      <c r="D38" s="3130"/>
      <c r="E38" s="3131"/>
      <c r="F38" s="3131"/>
      <c r="G38" s="3131"/>
      <c r="H38" s="3132">
        <v>815</v>
      </c>
      <c r="I38" s="3132">
        <v>761</v>
      </c>
      <c r="J38" s="3132">
        <v>708</v>
      </c>
      <c r="K38" s="3133"/>
      <c r="L38" s="3133"/>
      <c r="M38" s="3133"/>
      <c r="N38" s="3133"/>
      <c r="O38" s="3133"/>
      <c r="P38" s="3133"/>
      <c r="Q38" s="3134"/>
      <c r="R38" s="3135"/>
    </row>
    <row r="39" spans="1:18" s="2833" customFormat="1" ht="12">
      <c r="A39" s="3127"/>
      <c r="B39" s="3128"/>
      <c r="C39" s="3045" t="s">
        <v>3419</v>
      </c>
      <c r="D39" s="3130"/>
      <c r="E39" s="3131"/>
      <c r="F39" s="3131"/>
      <c r="G39" s="3131"/>
      <c r="H39" s="3132">
        <v>8033</v>
      </c>
      <c r="I39" s="3132">
        <v>7848</v>
      </c>
      <c r="J39" s="3132">
        <v>6701</v>
      </c>
      <c r="K39" s="3133"/>
      <c r="L39" s="3133"/>
      <c r="M39" s="3133"/>
      <c r="N39" s="3133"/>
      <c r="O39" s="3133"/>
      <c r="P39" s="3133"/>
      <c r="Q39" s="3134"/>
      <c r="R39" s="3135"/>
    </row>
    <row r="40" spans="1:18" s="2833" customFormat="1" ht="12">
      <c r="A40" s="3127"/>
      <c r="B40" s="3128"/>
      <c r="C40" s="3045" t="s">
        <v>3420</v>
      </c>
      <c r="D40" s="3130"/>
      <c r="E40" s="3131"/>
      <c r="F40" s="3131"/>
      <c r="G40" s="3131"/>
      <c r="H40" s="3132"/>
      <c r="I40" s="3132">
        <v>137</v>
      </c>
      <c r="J40" s="3132">
        <v>134</v>
      </c>
      <c r="K40" s="3133"/>
      <c r="L40" s="3133"/>
      <c r="M40" s="3133"/>
      <c r="N40" s="3133"/>
      <c r="O40" s="3133"/>
      <c r="P40" s="3133"/>
      <c r="Q40" s="3134"/>
      <c r="R40" s="3135"/>
    </row>
    <row r="41" spans="1:18" s="2833" customFormat="1" ht="12">
      <c r="A41" s="3127"/>
      <c r="B41" s="3128"/>
      <c r="C41" s="3045" t="s">
        <v>3421</v>
      </c>
      <c r="D41" s="3130"/>
      <c r="E41" s="3131"/>
      <c r="F41" s="3131"/>
      <c r="G41" s="3131"/>
      <c r="H41" s="3132">
        <v>46</v>
      </c>
      <c r="I41" s="3132">
        <v>27</v>
      </c>
      <c r="J41" s="3132">
        <v>10</v>
      </c>
      <c r="K41" s="3133"/>
      <c r="L41" s="3133"/>
      <c r="M41" s="3133"/>
      <c r="N41" s="3133"/>
      <c r="O41" s="3133"/>
      <c r="P41" s="3133"/>
      <c r="Q41" s="3134"/>
      <c r="R41" s="3135"/>
    </row>
    <row r="42" spans="1:18" s="2833" customFormat="1" ht="12">
      <c r="A42" s="3127"/>
      <c r="B42" s="3128"/>
      <c r="C42" s="3141" t="s">
        <v>3422</v>
      </c>
      <c r="D42" s="3130"/>
      <c r="E42" s="3131"/>
      <c r="F42" s="3131"/>
      <c r="G42" s="3131"/>
      <c r="H42" s="3132">
        <v>56</v>
      </c>
      <c r="I42" s="3132">
        <v>108</v>
      </c>
      <c r="J42" s="3137" t="s">
        <v>1292</v>
      </c>
      <c r="K42" s="3133"/>
      <c r="L42" s="3133"/>
      <c r="M42" s="3133"/>
      <c r="N42" s="3133"/>
      <c r="O42" s="3133"/>
      <c r="P42" s="3133"/>
      <c r="Q42" s="3134"/>
      <c r="R42" s="3135"/>
    </row>
    <row r="43" spans="1:18" s="2833" customFormat="1" ht="12">
      <c r="A43" s="3127"/>
      <c r="B43" s="3128"/>
      <c r="C43" s="3141" t="s">
        <v>3423</v>
      </c>
      <c r="D43" s="3130"/>
      <c r="E43" s="3131"/>
      <c r="F43" s="3131"/>
      <c r="G43" s="3131"/>
      <c r="H43" s="3132">
        <v>950</v>
      </c>
      <c r="I43" s="3132">
        <v>913</v>
      </c>
      <c r="J43" s="3132">
        <v>762</v>
      </c>
      <c r="K43" s="3133"/>
      <c r="L43" s="3133"/>
      <c r="M43" s="3133"/>
      <c r="N43" s="3133"/>
      <c r="O43" s="3133"/>
      <c r="P43" s="3133"/>
      <c r="Q43" s="3134"/>
      <c r="R43" s="3135"/>
    </row>
    <row r="44" spans="1:18" s="2833" customFormat="1" ht="12">
      <c r="A44" s="3127"/>
      <c r="B44" s="3128"/>
      <c r="C44" s="3045" t="s">
        <v>3424</v>
      </c>
      <c r="D44" s="3130"/>
      <c r="E44" s="3131"/>
      <c r="F44" s="3131"/>
      <c r="G44" s="3131"/>
      <c r="H44" s="3132">
        <v>0</v>
      </c>
      <c r="I44" s="3132">
        <v>0</v>
      </c>
      <c r="J44" s="3132">
        <v>0</v>
      </c>
      <c r="K44" s="3133"/>
      <c r="L44" s="3133"/>
      <c r="M44" s="3133"/>
      <c r="N44" s="3133"/>
      <c r="O44" s="3133"/>
      <c r="P44" s="3133"/>
      <c r="Q44" s="3134"/>
      <c r="R44" s="3135"/>
    </row>
    <row r="45" spans="1:18" s="2833" customFormat="1" ht="12">
      <c r="A45" s="3127"/>
      <c r="B45" s="3128"/>
      <c r="C45" s="3045" t="s">
        <v>3425</v>
      </c>
      <c r="D45" s="3130"/>
      <c r="E45" s="3131"/>
      <c r="F45" s="3131"/>
      <c r="G45" s="3139" t="s">
        <v>3442</v>
      </c>
      <c r="H45" s="3138"/>
      <c r="I45" s="3132">
        <v>909237085</v>
      </c>
      <c r="J45" s="3138">
        <v>393163050</v>
      </c>
      <c r="K45" s="3133"/>
      <c r="L45" s="3133"/>
      <c r="M45" s="3133"/>
      <c r="N45" s="3133"/>
      <c r="O45" s="3133"/>
      <c r="P45" s="3133"/>
      <c r="Q45" s="3134"/>
      <c r="R45" s="3135"/>
    </row>
    <row r="46" spans="1:18" s="2833" customFormat="1" ht="12">
      <c r="A46" s="3127"/>
      <c r="B46" s="3128"/>
      <c r="C46" s="3045" t="s">
        <v>3426</v>
      </c>
      <c r="D46" s="3130"/>
      <c r="E46" s="3131"/>
      <c r="F46" s="3131"/>
      <c r="G46" s="3131"/>
      <c r="H46" s="3132">
        <v>0</v>
      </c>
      <c r="I46" s="3132">
        <v>0</v>
      </c>
      <c r="J46" s="3132">
        <v>0</v>
      </c>
      <c r="K46" s="3133"/>
      <c r="L46" s="3133"/>
      <c r="M46" s="3133"/>
      <c r="N46" s="3133"/>
      <c r="O46" s="3133"/>
      <c r="P46" s="3133"/>
      <c r="Q46" s="3134"/>
      <c r="R46" s="3135"/>
    </row>
    <row r="47" spans="1:18" s="2833" customFormat="1" ht="12">
      <c r="A47" s="3127"/>
      <c r="B47" s="3128"/>
      <c r="C47" s="3045" t="s">
        <v>3427</v>
      </c>
      <c r="D47" s="3130"/>
      <c r="E47" s="3131"/>
      <c r="F47" s="3131"/>
      <c r="G47" s="3131"/>
      <c r="H47" s="3132">
        <v>0</v>
      </c>
      <c r="I47" s="3132">
        <v>0</v>
      </c>
      <c r="J47" s="3132">
        <v>0</v>
      </c>
      <c r="K47" s="3133"/>
      <c r="L47" s="3133"/>
      <c r="M47" s="3133"/>
      <c r="N47" s="3133"/>
      <c r="O47" s="3133"/>
      <c r="P47" s="3133"/>
      <c r="Q47" s="3134"/>
      <c r="R47" s="3135"/>
    </row>
    <row r="48" spans="1:18" s="2833" customFormat="1" ht="12">
      <c r="A48" s="3127"/>
      <c r="B48" s="3128"/>
      <c r="C48" s="3045" t="s">
        <v>3428</v>
      </c>
      <c r="D48" s="3130"/>
      <c r="E48" s="3131"/>
      <c r="F48" s="3131"/>
      <c r="G48" s="3131"/>
      <c r="H48" s="3132">
        <v>7</v>
      </c>
      <c r="I48" s="3132">
        <v>9</v>
      </c>
      <c r="J48" s="3132">
        <v>11</v>
      </c>
      <c r="K48" s="3133"/>
      <c r="L48" s="3133"/>
      <c r="M48" s="3133"/>
      <c r="N48" s="3133"/>
      <c r="O48" s="3133"/>
      <c r="P48" s="3133"/>
      <c r="Q48" s="3134"/>
      <c r="R48" s="3135"/>
    </row>
    <row r="49" spans="1:18" s="2833" customFormat="1" ht="12">
      <c r="A49" s="3127"/>
      <c r="B49" s="3128"/>
      <c r="C49" s="3045" t="s">
        <v>3429</v>
      </c>
      <c r="D49" s="3130"/>
      <c r="E49" s="3131"/>
      <c r="F49" s="3131"/>
      <c r="G49" s="3131"/>
      <c r="H49" s="3132">
        <v>9</v>
      </c>
      <c r="I49" s="3132">
        <v>11</v>
      </c>
      <c r="J49" s="3132">
        <v>12</v>
      </c>
      <c r="K49" s="3133"/>
      <c r="L49" s="3133"/>
      <c r="M49" s="3133"/>
      <c r="N49" s="3133"/>
      <c r="O49" s="3133"/>
      <c r="P49" s="3133"/>
      <c r="Q49" s="3134"/>
      <c r="R49" s="3135"/>
    </row>
    <row r="50" spans="1:18" s="2833" customFormat="1" ht="12">
      <c r="A50" s="3127"/>
      <c r="B50" s="3128"/>
      <c r="C50" s="3045" t="s">
        <v>3430</v>
      </c>
      <c r="D50" s="3130"/>
      <c r="E50" s="3131"/>
      <c r="F50" s="3131"/>
      <c r="G50" s="3131"/>
      <c r="H50" s="3132">
        <v>7</v>
      </c>
      <c r="I50" s="3132">
        <v>6</v>
      </c>
      <c r="J50" s="3132">
        <v>7</v>
      </c>
      <c r="K50" s="3133"/>
      <c r="L50" s="3133"/>
      <c r="M50" s="3133"/>
      <c r="N50" s="3133"/>
      <c r="O50" s="3133"/>
      <c r="P50" s="3133"/>
      <c r="Q50" s="3134"/>
      <c r="R50" s="3135"/>
    </row>
    <row r="51" spans="1:18" s="2833" customFormat="1" ht="12">
      <c r="A51" s="3127"/>
      <c r="B51" s="3128"/>
      <c r="C51" s="3045" t="s">
        <v>3431</v>
      </c>
      <c r="D51" s="3130"/>
      <c r="E51" s="3131"/>
      <c r="F51" s="3131"/>
      <c r="G51" s="3131"/>
      <c r="H51" s="3132">
        <v>3</v>
      </c>
      <c r="I51" s="3132">
        <v>9</v>
      </c>
      <c r="J51" s="3132">
        <v>10</v>
      </c>
      <c r="K51" s="3133"/>
      <c r="L51" s="3133"/>
      <c r="M51" s="3133"/>
      <c r="N51" s="3133"/>
      <c r="O51" s="3133"/>
      <c r="P51" s="3133"/>
      <c r="Q51" s="3134"/>
      <c r="R51" s="3135"/>
    </row>
    <row r="52" spans="1:18" s="2833" customFormat="1" ht="12">
      <c r="A52" s="3127"/>
      <c r="B52" s="3128"/>
      <c r="C52" s="3045" t="s">
        <v>3432</v>
      </c>
      <c r="D52" s="3130"/>
      <c r="E52" s="3131"/>
      <c r="F52" s="3131"/>
      <c r="G52" s="3131"/>
      <c r="H52" s="3132">
        <v>19</v>
      </c>
      <c r="I52" s="3132">
        <v>34</v>
      </c>
      <c r="J52" s="3132">
        <v>12</v>
      </c>
      <c r="K52" s="3133"/>
      <c r="L52" s="3133"/>
      <c r="M52" s="3133"/>
      <c r="N52" s="3133"/>
      <c r="O52" s="3133"/>
      <c r="P52" s="3133"/>
      <c r="Q52" s="3134"/>
      <c r="R52" s="3135"/>
    </row>
    <row r="53" spans="1:18" s="2833" customFormat="1" ht="12">
      <c r="A53" s="3127"/>
      <c r="B53" s="3128"/>
      <c r="C53" s="3045" t="s">
        <v>3433</v>
      </c>
      <c r="D53" s="3130"/>
      <c r="E53" s="3131"/>
      <c r="F53" s="3131"/>
      <c r="G53" s="3131"/>
      <c r="H53" s="3132"/>
      <c r="I53" s="3132"/>
      <c r="J53" s="3132"/>
      <c r="K53" s="3133"/>
      <c r="L53" s="3133"/>
      <c r="M53" s="3133"/>
      <c r="N53" s="3133"/>
      <c r="O53" s="3133"/>
      <c r="P53" s="3133"/>
      <c r="Q53" s="3134"/>
      <c r="R53" s="3135"/>
    </row>
    <row r="54" spans="1:18" s="2833" customFormat="1" ht="12">
      <c r="A54" s="3127"/>
      <c r="B54" s="3128"/>
      <c r="C54" s="3045" t="s">
        <v>3434</v>
      </c>
      <c r="D54" s="3130"/>
      <c r="E54" s="3131"/>
      <c r="F54" s="3131"/>
      <c r="G54" s="3131"/>
      <c r="H54" s="3132"/>
      <c r="I54" s="3132"/>
      <c r="J54" s="3132"/>
      <c r="K54" s="3133"/>
      <c r="L54" s="3133"/>
      <c r="M54" s="3133"/>
      <c r="N54" s="3133"/>
      <c r="O54" s="3133"/>
      <c r="P54" s="3133"/>
      <c r="Q54" s="3134"/>
      <c r="R54" s="3135"/>
    </row>
    <row r="55" spans="1:18" s="2833" customFormat="1" ht="12">
      <c r="A55" s="3127"/>
      <c r="B55" s="3128"/>
      <c r="C55" s="3045" t="s">
        <v>3435</v>
      </c>
      <c r="D55" s="3130"/>
      <c r="E55" s="3131"/>
      <c r="F55" s="3131"/>
      <c r="G55" s="3131"/>
      <c r="H55" s="3132"/>
      <c r="I55" s="3132"/>
      <c r="J55" s="3132"/>
      <c r="K55" s="3133"/>
      <c r="L55" s="3133"/>
      <c r="M55" s="3133"/>
      <c r="N55" s="3133"/>
      <c r="O55" s="3133"/>
      <c r="P55" s="3133"/>
      <c r="Q55" s="3134"/>
      <c r="R55" s="3135"/>
    </row>
    <row r="56" spans="1:18" s="2833" customFormat="1" ht="12">
      <c r="A56" s="3127"/>
      <c r="B56" s="3128"/>
      <c r="C56" s="3045" t="s">
        <v>3436</v>
      </c>
      <c r="D56" s="3130"/>
      <c r="E56" s="3131"/>
      <c r="F56" s="3131"/>
      <c r="G56" s="3131"/>
      <c r="H56" s="3132">
        <v>4</v>
      </c>
      <c r="I56" s="3132">
        <v>4</v>
      </c>
      <c r="J56" s="3132">
        <v>4</v>
      </c>
      <c r="K56" s="3133"/>
      <c r="L56" s="3133"/>
      <c r="M56" s="3133"/>
      <c r="N56" s="3133"/>
      <c r="O56" s="3133"/>
      <c r="P56" s="3133"/>
      <c r="Q56" s="3134"/>
      <c r="R56" s="3135"/>
    </row>
    <row r="57" spans="1:18" s="2833" customFormat="1" ht="12">
      <c r="A57" s="3127"/>
      <c r="B57" s="3128"/>
      <c r="C57" s="3045" t="s">
        <v>3437</v>
      </c>
      <c r="D57" s="3130"/>
      <c r="E57" s="3131"/>
      <c r="F57" s="3131"/>
      <c r="G57" s="3131"/>
      <c r="H57" s="3132"/>
      <c r="I57" s="3132"/>
      <c r="J57" s="3132"/>
      <c r="K57" s="3133"/>
      <c r="L57" s="3133"/>
      <c r="M57" s="3133"/>
      <c r="N57" s="3133"/>
      <c r="O57" s="3133"/>
      <c r="P57" s="3133"/>
      <c r="Q57" s="3134"/>
      <c r="R57" s="3135"/>
    </row>
    <row r="58" spans="1:18" s="2833" customFormat="1" ht="12">
      <c r="A58" s="3127"/>
      <c r="B58" s="3128"/>
      <c r="C58" s="3045" t="s">
        <v>3438</v>
      </c>
      <c r="D58" s="3130"/>
      <c r="E58" s="3131"/>
      <c r="F58" s="3131"/>
      <c r="G58" s="3131"/>
      <c r="H58" s="3132">
        <v>0</v>
      </c>
      <c r="I58" s="3132">
        <v>0</v>
      </c>
      <c r="J58" s="3132">
        <v>0</v>
      </c>
      <c r="K58" s="3133"/>
      <c r="L58" s="3133"/>
      <c r="M58" s="3133"/>
      <c r="N58" s="3133"/>
      <c r="O58" s="3133"/>
      <c r="P58" s="3133"/>
      <c r="Q58" s="3134"/>
      <c r="R58" s="3135"/>
    </row>
    <row r="59" spans="1:18" s="2833" customFormat="1" ht="12">
      <c r="A59" s="3127"/>
      <c r="B59" s="3128"/>
      <c r="C59" s="3045" t="s">
        <v>3439</v>
      </c>
      <c r="D59" s="3130"/>
      <c r="E59" s="3131"/>
      <c r="F59" s="3131"/>
      <c r="G59" s="3131"/>
      <c r="H59" s="3132">
        <v>6</v>
      </c>
      <c r="I59" s="3132">
        <v>18</v>
      </c>
      <c r="J59" s="3132">
        <v>5</v>
      </c>
      <c r="K59" s="3133"/>
      <c r="L59" s="3133"/>
      <c r="M59" s="3133"/>
      <c r="N59" s="3133"/>
      <c r="O59" s="3133"/>
      <c r="P59" s="3133"/>
      <c r="Q59" s="3134"/>
      <c r="R59" s="3135"/>
    </row>
    <row r="60" spans="1:18" s="2833" customFormat="1" ht="12">
      <c r="A60" s="3127"/>
      <c r="B60" s="3128"/>
      <c r="C60" s="3045" t="s">
        <v>3440</v>
      </c>
      <c r="D60" s="3130"/>
      <c r="E60" s="3131"/>
      <c r="F60" s="3131"/>
      <c r="G60" s="3131"/>
      <c r="H60" s="3132">
        <v>4</v>
      </c>
      <c r="I60" s="3132">
        <v>4</v>
      </c>
      <c r="J60" s="3132">
        <v>4</v>
      </c>
      <c r="K60" s="3133"/>
      <c r="L60" s="3133"/>
      <c r="M60" s="3133"/>
      <c r="N60" s="3133"/>
      <c r="O60" s="3133"/>
      <c r="P60" s="3133"/>
      <c r="Q60" s="3134"/>
      <c r="R60" s="3135"/>
    </row>
    <row r="61" spans="1:18" s="2833" customFormat="1" ht="12">
      <c r="A61" s="3127"/>
      <c r="B61" s="3128"/>
      <c r="C61" s="3045" t="s">
        <v>3441</v>
      </c>
      <c r="D61" s="3130"/>
      <c r="E61" s="3131"/>
      <c r="F61" s="3131"/>
      <c r="G61" s="3131"/>
      <c r="H61" s="3132"/>
      <c r="I61" s="3132"/>
      <c r="J61" s="3132"/>
      <c r="K61" s="3133"/>
      <c r="L61" s="3133"/>
      <c r="M61" s="3133"/>
      <c r="N61" s="3133"/>
      <c r="O61" s="3133"/>
      <c r="P61" s="3133"/>
      <c r="Q61" s="3134"/>
      <c r="R61" s="3135"/>
    </row>
    <row r="62" spans="1:18" s="2833" customFormat="1" ht="12">
      <c r="A62" s="3127"/>
      <c r="B62" s="3128"/>
      <c r="C62" s="3140"/>
      <c r="D62" s="3130"/>
      <c r="E62" s="3131"/>
      <c r="F62" s="3131"/>
      <c r="G62" s="3131"/>
      <c r="H62" s="3133"/>
      <c r="I62" s="3133"/>
      <c r="J62" s="3133"/>
      <c r="K62" s="3133"/>
      <c r="L62" s="3133"/>
      <c r="M62" s="3133"/>
      <c r="N62" s="3133"/>
      <c r="O62" s="3133"/>
      <c r="P62" s="3133"/>
      <c r="Q62" s="3134"/>
      <c r="R62" s="3135"/>
    </row>
    <row r="63" spans="1:18" s="349" customFormat="1" ht="12.75">
      <c r="A63" s="3113"/>
      <c r="B63" s="3114" t="s">
        <v>3075</v>
      </c>
      <c r="C63" s="3115"/>
      <c r="D63" s="3115"/>
      <c r="E63" s="3116"/>
      <c r="F63" s="3116"/>
      <c r="G63" s="3116"/>
      <c r="H63" s="3117"/>
      <c r="I63" s="3117"/>
      <c r="J63" s="3117"/>
      <c r="K63" s="3117"/>
      <c r="L63" s="3117"/>
      <c r="M63" s="3117"/>
      <c r="N63" s="3117"/>
      <c r="O63" s="3117"/>
      <c r="P63" s="3117"/>
      <c r="Q63" s="3118"/>
      <c r="R63" s="3119"/>
    </row>
    <row r="64" spans="1:18" s="349" customFormat="1" ht="15" customHeight="1">
      <c r="A64" s="3113"/>
      <c r="B64" s="3114"/>
      <c r="C64" s="3729" t="s">
        <v>3443</v>
      </c>
      <c r="D64" s="3729"/>
      <c r="E64" s="3729"/>
      <c r="F64" s="3729"/>
      <c r="G64" s="3116"/>
      <c r="H64" s="3117"/>
      <c r="I64" s="3117"/>
      <c r="J64" s="3117"/>
      <c r="K64" s="3117"/>
      <c r="L64" s="3117"/>
      <c r="M64" s="3117"/>
      <c r="N64" s="3117"/>
      <c r="O64" s="3117"/>
      <c r="P64" s="3117"/>
      <c r="Q64" s="3118"/>
      <c r="R64" s="3119"/>
    </row>
    <row r="65" spans="1:18" s="349" customFormat="1" ht="15" customHeight="1">
      <c r="A65" s="3113"/>
      <c r="B65" s="3114"/>
      <c r="C65" s="3730" t="s">
        <v>3444</v>
      </c>
      <c r="D65" s="3730"/>
      <c r="E65" s="3730"/>
      <c r="F65" s="3730"/>
      <c r="G65" s="3116"/>
      <c r="H65" s="3117"/>
      <c r="I65" s="3117"/>
      <c r="J65" s="3117"/>
      <c r="K65" s="3117"/>
      <c r="L65" s="3117"/>
      <c r="M65" s="3117"/>
      <c r="N65" s="3117"/>
      <c r="O65" s="3117"/>
      <c r="P65" s="3117"/>
      <c r="Q65" s="3118"/>
      <c r="R65" s="3119"/>
    </row>
    <row r="66" spans="1:18" s="349" customFormat="1" ht="15" customHeight="1">
      <c r="A66" s="3113"/>
      <c r="B66" s="3114"/>
      <c r="C66" s="3730" t="s">
        <v>3445</v>
      </c>
      <c r="D66" s="3730"/>
      <c r="E66" s="3730"/>
      <c r="F66" s="3730"/>
      <c r="G66" s="3116"/>
      <c r="H66" s="3117"/>
      <c r="I66" s="3117"/>
      <c r="J66" s="3117"/>
      <c r="K66" s="3117"/>
      <c r="L66" s="3117"/>
      <c r="M66" s="3117"/>
      <c r="N66" s="3117"/>
      <c r="O66" s="3117"/>
      <c r="P66" s="3117"/>
      <c r="Q66" s="3118"/>
      <c r="R66" s="3119"/>
    </row>
    <row r="67" spans="1:18" s="349" customFormat="1" ht="15" customHeight="1">
      <c r="A67" s="3113"/>
      <c r="B67" s="3114"/>
      <c r="C67" s="3730" t="s">
        <v>3446</v>
      </c>
      <c r="D67" s="3730"/>
      <c r="E67" s="3730"/>
      <c r="F67" s="3730"/>
      <c r="G67" s="3116"/>
      <c r="H67" s="3117"/>
      <c r="I67" s="3117"/>
      <c r="J67" s="3117"/>
      <c r="K67" s="3117"/>
      <c r="L67" s="3117"/>
      <c r="M67" s="3117"/>
      <c r="N67" s="3117"/>
      <c r="O67" s="3117"/>
      <c r="P67" s="3117"/>
      <c r="Q67" s="3118"/>
      <c r="R67" s="3119"/>
    </row>
    <row r="68" spans="1:18" s="349" customFormat="1" ht="15" customHeight="1">
      <c r="A68" s="3113"/>
      <c r="B68" s="3114"/>
      <c r="C68" s="3730" t="s">
        <v>3447</v>
      </c>
      <c r="D68" s="3730"/>
      <c r="E68" s="3730"/>
      <c r="F68" s="3730"/>
      <c r="G68" s="3116"/>
      <c r="H68" s="3117"/>
      <c r="I68" s="3117"/>
      <c r="J68" s="3117"/>
      <c r="K68" s="3117"/>
      <c r="L68" s="3117"/>
      <c r="M68" s="3117"/>
      <c r="N68" s="3117"/>
      <c r="O68" s="3117"/>
      <c r="P68" s="3117"/>
      <c r="Q68" s="3118"/>
      <c r="R68" s="3119"/>
    </row>
    <row r="69" spans="1:18" s="349" customFormat="1" ht="15" customHeight="1">
      <c r="A69" s="3113"/>
      <c r="B69" s="3114"/>
      <c r="C69" s="3730" t="s">
        <v>3448</v>
      </c>
      <c r="D69" s="3730"/>
      <c r="E69" s="3730"/>
      <c r="F69" s="3730"/>
      <c r="G69" s="3116"/>
      <c r="H69" s="3117"/>
      <c r="I69" s="3117"/>
      <c r="J69" s="3117"/>
      <c r="K69" s="3117"/>
      <c r="L69" s="3117"/>
      <c r="M69" s="3117"/>
      <c r="N69" s="3117"/>
      <c r="O69" s="3117"/>
      <c r="P69" s="3117"/>
      <c r="Q69" s="3118"/>
      <c r="R69" s="3119"/>
    </row>
    <row r="70" spans="1:18" s="349" customFormat="1" ht="15" customHeight="1">
      <c r="A70" s="3113"/>
      <c r="B70" s="3114"/>
      <c r="C70" s="3730" t="s">
        <v>3449</v>
      </c>
      <c r="D70" s="3730"/>
      <c r="E70" s="3730"/>
      <c r="F70" s="3730"/>
      <c r="G70" s="3116"/>
      <c r="H70" s="3117"/>
      <c r="I70" s="3117"/>
      <c r="J70" s="3117"/>
      <c r="K70" s="3117"/>
      <c r="L70" s="3117"/>
      <c r="M70" s="3117"/>
      <c r="N70" s="3117"/>
      <c r="O70" s="3117"/>
      <c r="P70" s="3117"/>
      <c r="Q70" s="3118"/>
      <c r="R70" s="3119"/>
    </row>
    <row r="71" spans="1:18" s="349" customFormat="1" ht="15" customHeight="1">
      <c r="A71" s="3113"/>
      <c r="B71" s="3114"/>
      <c r="C71" s="3730" t="s">
        <v>3450</v>
      </c>
      <c r="D71" s="3730"/>
      <c r="E71" s="3730"/>
      <c r="F71" s="3730"/>
      <c r="G71" s="3116"/>
      <c r="H71" s="3117"/>
      <c r="I71" s="3117"/>
      <c r="J71" s="3117"/>
      <c r="K71" s="3117"/>
      <c r="L71" s="3117"/>
      <c r="M71" s="3117"/>
      <c r="N71" s="3117"/>
      <c r="O71" s="3117"/>
      <c r="P71" s="3117"/>
      <c r="Q71" s="3118"/>
      <c r="R71" s="3119"/>
    </row>
    <row r="72" spans="1:18" s="349" customFormat="1" ht="15" customHeight="1">
      <c r="A72" s="3113"/>
      <c r="B72" s="3114"/>
      <c r="C72" s="3731" t="s">
        <v>3451</v>
      </c>
      <c r="D72" s="3731"/>
      <c r="E72" s="3731"/>
      <c r="F72" s="3731"/>
      <c r="G72" s="3116"/>
      <c r="H72" s="3117"/>
      <c r="I72" s="3117"/>
      <c r="J72" s="3117"/>
      <c r="K72" s="3117"/>
      <c r="L72" s="3117"/>
      <c r="M72" s="3117"/>
      <c r="N72" s="3117"/>
      <c r="O72" s="3117"/>
      <c r="P72" s="3117"/>
      <c r="Q72" s="3118"/>
      <c r="R72" s="3119"/>
    </row>
    <row r="73" spans="1:18" s="349" customFormat="1" ht="15" customHeight="1">
      <c r="A73" s="3113"/>
      <c r="B73" s="3114"/>
      <c r="C73" s="3732" t="s">
        <v>3524</v>
      </c>
      <c r="D73" s="3732"/>
      <c r="E73" s="3732"/>
      <c r="F73" s="3732"/>
      <c r="G73" s="3126"/>
      <c r="H73" s="3077"/>
      <c r="I73" s="3077"/>
      <c r="J73" s="3077"/>
      <c r="K73" s="3117"/>
      <c r="L73" s="3117"/>
      <c r="M73" s="3117"/>
      <c r="N73" s="3117"/>
      <c r="O73" s="3117"/>
      <c r="P73" s="3117"/>
      <c r="Q73" s="3118"/>
      <c r="R73" s="3119"/>
    </row>
    <row r="74" spans="1:18" s="349" customFormat="1" ht="15" customHeight="1">
      <c r="A74" s="3113"/>
      <c r="B74" s="3114"/>
      <c r="C74" s="3733" t="s">
        <v>3525</v>
      </c>
      <c r="D74" s="3733"/>
      <c r="E74" s="3733"/>
      <c r="F74" s="3733"/>
      <c r="G74" s="3126"/>
      <c r="H74" s="3077"/>
      <c r="I74" s="3077"/>
      <c r="J74" s="3077"/>
      <c r="K74" s="3117"/>
      <c r="L74" s="3117"/>
      <c r="M74" s="3117"/>
      <c r="N74" s="3117"/>
      <c r="O74" s="3117"/>
      <c r="P74" s="3117"/>
      <c r="Q74" s="3118"/>
      <c r="R74" s="3119"/>
    </row>
    <row r="75" spans="1:18" s="349" customFormat="1" ht="15" customHeight="1">
      <c r="A75" s="3113"/>
      <c r="B75" s="3114"/>
      <c r="C75" s="3733" t="s">
        <v>3526</v>
      </c>
      <c r="D75" s="3733"/>
      <c r="E75" s="3733"/>
      <c r="F75" s="3733"/>
      <c r="G75" s="3126"/>
      <c r="H75" s="3077"/>
      <c r="I75" s="3077"/>
      <c r="J75" s="3077"/>
      <c r="K75" s="3117"/>
      <c r="L75" s="3117"/>
      <c r="M75" s="3117"/>
      <c r="N75" s="3117"/>
      <c r="O75" s="3117"/>
      <c r="P75" s="3117"/>
      <c r="Q75" s="3118"/>
      <c r="R75" s="3119"/>
    </row>
    <row r="76" spans="1:18" s="349" customFormat="1" ht="15" customHeight="1">
      <c r="A76" s="3113"/>
      <c r="B76" s="3114"/>
      <c r="C76" s="3733" t="s">
        <v>3527</v>
      </c>
      <c r="D76" s="3733"/>
      <c r="E76" s="3733"/>
      <c r="F76" s="3733"/>
      <c r="G76" s="3126"/>
      <c r="H76" s="3077"/>
      <c r="I76" s="3077"/>
      <c r="J76" s="3077"/>
      <c r="K76" s="3117"/>
      <c r="L76" s="3117"/>
      <c r="M76" s="3117"/>
      <c r="N76" s="3117"/>
      <c r="O76" s="3117"/>
      <c r="P76" s="3117"/>
      <c r="Q76" s="3118"/>
      <c r="R76" s="3119"/>
    </row>
    <row r="77" spans="1:18" s="349" customFormat="1" ht="15" customHeight="1">
      <c r="A77" s="3113"/>
      <c r="B77" s="3114"/>
      <c r="C77" s="3733" t="s">
        <v>3528</v>
      </c>
      <c r="D77" s="3733"/>
      <c r="E77" s="3733"/>
      <c r="F77" s="3733"/>
      <c r="G77" s="3126"/>
      <c r="H77" s="3077"/>
      <c r="I77" s="3077"/>
      <c r="J77" s="3077"/>
      <c r="K77" s="3117"/>
      <c r="L77" s="3117"/>
      <c r="M77" s="3117"/>
      <c r="N77" s="3117"/>
      <c r="O77" s="3117"/>
      <c r="P77" s="3117"/>
      <c r="Q77" s="3118"/>
      <c r="R77" s="3119"/>
    </row>
    <row r="78" spans="1:18" s="349" customFormat="1" ht="15" customHeight="1">
      <c r="A78" s="3113"/>
      <c r="B78" s="3114"/>
      <c r="C78" s="3733" t="s">
        <v>3529</v>
      </c>
      <c r="D78" s="3733"/>
      <c r="E78" s="3733"/>
      <c r="F78" s="3733"/>
      <c r="G78" s="3126"/>
      <c r="H78" s="3077"/>
      <c r="I78" s="3077"/>
      <c r="J78" s="3077"/>
      <c r="K78" s="3117"/>
      <c r="L78" s="3117"/>
      <c r="M78" s="3117"/>
      <c r="N78" s="3117"/>
      <c r="O78" s="3117"/>
      <c r="P78" s="3117"/>
      <c r="Q78" s="3118"/>
      <c r="R78" s="3119"/>
    </row>
    <row r="79" spans="1:18" s="349" customFormat="1" ht="15" customHeight="1">
      <c r="A79" s="3113"/>
      <c r="B79" s="3114"/>
      <c r="C79" s="3733" t="s">
        <v>3530</v>
      </c>
      <c r="D79" s="3733"/>
      <c r="E79" s="3733"/>
      <c r="F79" s="3733"/>
      <c r="G79" s="3126"/>
      <c r="H79" s="3077"/>
      <c r="I79" s="3077"/>
      <c r="J79" s="3077"/>
      <c r="K79" s="3117"/>
      <c r="L79" s="3117"/>
      <c r="M79" s="3117"/>
      <c r="N79" s="3117"/>
      <c r="O79" s="3117"/>
      <c r="P79" s="3117"/>
      <c r="Q79" s="3118"/>
      <c r="R79" s="3119"/>
    </row>
    <row r="80" spans="1:18" s="349" customFormat="1" ht="15" customHeight="1">
      <c r="A80" s="3113"/>
      <c r="B80" s="3114"/>
      <c r="C80" s="3733" t="s">
        <v>3531</v>
      </c>
      <c r="D80" s="3733"/>
      <c r="E80" s="3733"/>
      <c r="F80" s="3733"/>
      <c r="G80" s="3126"/>
      <c r="H80" s="3077"/>
      <c r="I80" s="3077"/>
      <c r="J80" s="3077"/>
      <c r="K80" s="3117"/>
      <c r="L80" s="3117"/>
      <c r="M80" s="3117"/>
      <c r="N80" s="3117"/>
      <c r="O80" s="3117"/>
      <c r="P80" s="3117"/>
      <c r="Q80" s="3118"/>
      <c r="R80" s="3119"/>
    </row>
    <row r="81" spans="1:18" s="349" customFormat="1" ht="15" customHeight="1">
      <c r="A81" s="3113"/>
      <c r="B81" s="3114"/>
      <c r="C81" s="3733" t="s">
        <v>3532</v>
      </c>
      <c r="D81" s="3733"/>
      <c r="E81" s="3733"/>
      <c r="F81" s="3733"/>
      <c r="G81" s="3126"/>
      <c r="H81" s="3077"/>
      <c r="I81" s="3077"/>
      <c r="J81" s="3077"/>
      <c r="K81" s="3117"/>
      <c r="L81" s="3117"/>
      <c r="M81" s="3117"/>
      <c r="N81" s="3117"/>
      <c r="O81" s="3117"/>
      <c r="P81" s="3117"/>
      <c r="Q81" s="3118"/>
      <c r="R81" s="3119"/>
    </row>
    <row r="82" spans="1:18" s="349" customFormat="1" ht="15" customHeight="1">
      <c r="A82" s="3113"/>
      <c r="B82" s="3114"/>
      <c r="C82" s="3733" t="s">
        <v>3533</v>
      </c>
      <c r="D82" s="3733"/>
      <c r="E82" s="3733"/>
      <c r="F82" s="3733"/>
      <c r="G82" s="3126"/>
      <c r="H82" s="3077"/>
      <c r="I82" s="3077"/>
      <c r="J82" s="3077"/>
      <c r="K82" s="3117"/>
      <c r="L82" s="3117"/>
      <c r="M82" s="3117"/>
      <c r="N82" s="3117"/>
      <c r="O82" s="3117"/>
      <c r="P82" s="3117"/>
      <c r="Q82" s="3118"/>
      <c r="R82" s="3119"/>
    </row>
    <row r="83" spans="1:18" s="349" customFormat="1" ht="12.75">
      <c r="A83" s="3113"/>
      <c r="B83" s="3114"/>
      <c r="C83" s="3115"/>
      <c r="D83" s="3115"/>
      <c r="E83" s="3116"/>
      <c r="F83" s="3116"/>
      <c r="G83" s="3116"/>
      <c r="H83" s="3117"/>
      <c r="I83" s="3117"/>
      <c r="J83" s="3117"/>
      <c r="K83" s="3117"/>
      <c r="L83" s="3117"/>
      <c r="M83" s="3117"/>
      <c r="N83" s="3117"/>
      <c r="O83" s="3117"/>
      <c r="P83" s="3117"/>
      <c r="Q83" s="3118"/>
      <c r="R83" s="3119"/>
    </row>
    <row r="84" spans="1:18" s="349" customFormat="1" ht="12.75">
      <c r="A84" s="3113"/>
      <c r="B84" s="3114" t="s">
        <v>3092</v>
      </c>
      <c r="C84" s="3115"/>
      <c r="D84" s="3115"/>
      <c r="E84" s="3116"/>
      <c r="F84" s="3116"/>
      <c r="G84" s="3116"/>
      <c r="H84" s="3117"/>
      <c r="I84" s="3117"/>
      <c r="J84" s="3117"/>
      <c r="K84" s="3117"/>
      <c r="L84" s="3117"/>
      <c r="M84" s="3117"/>
      <c r="N84" s="3117"/>
      <c r="O84" s="3117"/>
      <c r="P84" s="3117"/>
      <c r="Q84" s="3118"/>
      <c r="R84" s="3119"/>
    </row>
    <row r="85" spans="1:18" s="349" customFormat="1" ht="12.75">
      <c r="A85" s="931"/>
      <c r="B85" s="932"/>
      <c r="C85" s="933" t="s">
        <v>631</v>
      </c>
      <c r="D85" s="934"/>
      <c r="E85" s="934"/>
      <c r="F85" s="934"/>
      <c r="G85" s="3122"/>
      <c r="H85" s="1192"/>
      <c r="I85" s="1192"/>
      <c r="J85" s="1192"/>
      <c r="K85" s="1192"/>
      <c r="L85" s="1192"/>
      <c r="M85" s="1192"/>
      <c r="N85" s="1192"/>
      <c r="O85" s="1192"/>
      <c r="P85" s="1192"/>
      <c r="Q85" s="1223"/>
      <c r="R85" s="1203"/>
    </row>
    <row r="86" spans="1:18" s="349" customFormat="1" ht="12.75">
      <c r="A86" s="931"/>
      <c r="B86" s="932"/>
      <c r="C86" s="935"/>
      <c r="D86" s="934" t="s">
        <v>76</v>
      </c>
      <c r="E86" s="934"/>
      <c r="F86" s="934"/>
      <c r="G86" s="3122"/>
      <c r="H86" s="1192"/>
      <c r="I86" s="1192"/>
      <c r="J86" s="1192"/>
      <c r="K86" s="1192"/>
      <c r="L86" s="1192"/>
      <c r="M86" s="1192"/>
      <c r="N86" s="1192"/>
      <c r="O86" s="1192"/>
      <c r="P86" s="1192"/>
      <c r="Q86" s="1223"/>
      <c r="R86" s="1203"/>
    </row>
    <row r="87" spans="1:18" s="349" customFormat="1" ht="12.75">
      <c r="A87" s="931"/>
      <c r="B87" s="932"/>
      <c r="C87" s="935"/>
      <c r="D87" s="934" t="s">
        <v>77</v>
      </c>
      <c r="E87" s="934"/>
      <c r="F87" s="934"/>
      <c r="G87" s="3122"/>
      <c r="H87" s="1192"/>
      <c r="I87" s="1192"/>
      <c r="J87" s="1192"/>
      <c r="K87" s="1192"/>
      <c r="L87" s="1192"/>
      <c r="M87" s="1192"/>
      <c r="N87" s="1192"/>
      <c r="O87" s="1192"/>
      <c r="P87" s="1192"/>
      <c r="Q87" s="1223"/>
      <c r="R87" s="1203"/>
    </row>
    <row r="88" spans="1:18" s="349" customFormat="1" ht="12.75">
      <c r="A88" s="931"/>
      <c r="B88" s="932"/>
      <c r="C88" s="935"/>
      <c r="D88" s="934" t="s">
        <v>2724</v>
      </c>
      <c r="E88" s="934"/>
      <c r="F88" s="934"/>
      <c r="G88" s="3122"/>
      <c r="H88" s="1192"/>
      <c r="I88" s="1192"/>
      <c r="J88" s="1192"/>
      <c r="K88" s="1192"/>
      <c r="L88" s="1192"/>
      <c r="M88" s="1192"/>
      <c r="N88" s="1192"/>
      <c r="O88" s="1192"/>
      <c r="P88" s="1192"/>
      <c r="Q88" s="1223"/>
      <c r="R88" s="1203"/>
    </row>
    <row r="89" spans="1:18" s="349" customFormat="1" ht="12.75">
      <c r="A89" s="931"/>
      <c r="B89" s="932"/>
      <c r="C89" s="935"/>
      <c r="D89" s="934" t="s">
        <v>2725</v>
      </c>
      <c r="E89" s="934"/>
      <c r="F89" s="934"/>
      <c r="G89" s="3122"/>
      <c r="H89" s="1192"/>
      <c r="I89" s="1192"/>
      <c r="J89" s="1192"/>
      <c r="K89" s="1192"/>
      <c r="L89" s="1192"/>
      <c r="M89" s="1192"/>
      <c r="N89" s="1192"/>
      <c r="O89" s="1192"/>
      <c r="P89" s="1192"/>
      <c r="Q89" s="1223"/>
      <c r="R89" s="1203"/>
    </row>
    <row r="90" spans="1:18" s="349" customFormat="1" ht="12.75">
      <c r="A90" s="931"/>
      <c r="B90" s="932"/>
      <c r="C90" s="933">
        <v>2</v>
      </c>
      <c r="D90" s="934" t="s">
        <v>2726</v>
      </c>
      <c r="E90" s="934"/>
      <c r="F90" s="934"/>
      <c r="G90" s="3122"/>
      <c r="H90" s="1192"/>
      <c r="I90" s="1192"/>
      <c r="J90" s="1192"/>
      <c r="K90" s="1192"/>
      <c r="L90" s="1192"/>
      <c r="M90" s="1192"/>
      <c r="N90" s="1192"/>
      <c r="O90" s="1192"/>
      <c r="P90" s="1192"/>
      <c r="Q90" s="1223"/>
      <c r="R90" s="1203"/>
    </row>
    <row r="91" spans="1:18" s="349" customFormat="1" ht="12.75">
      <c r="A91" s="931"/>
      <c r="B91" s="932"/>
      <c r="C91" s="933" t="s">
        <v>921</v>
      </c>
      <c r="D91" s="934"/>
      <c r="E91" s="934"/>
      <c r="F91" s="934"/>
      <c r="G91" s="3122"/>
      <c r="H91" s="1192"/>
      <c r="I91" s="1192"/>
      <c r="J91" s="1192"/>
      <c r="K91" s="1192"/>
      <c r="L91" s="1192"/>
      <c r="M91" s="1192"/>
      <c r="N91" s="1192"/>
      <c r="O91" s="1192"/>
      <c r="P91" s="1192"/>
      <c r="Q91" s="1223"/>
      <c r="R91" s="1203"/>
    </row>
    <row r="92" spans="1:18" s="349" customFormat="1" ht="12.75">
      <c r="A92" s="931"/>
      <c r="B92" s="932"/>
      <c r="C92" s="935"/>
      <c r="D92" s="934" t="s">
        <v>922</v>
      </c>
      <c r="E92" s="934"/>
      <c r="F92" s="934"/>
      <c r="G92" s="3122"/>
      <c r="H92" s="1192"/>
      <c r="I92" s="1192"/>
      <c r="J92" s="1192"/>
      <c r="K92" s="1192"/>
      <c r="L92" s="1192"/>
      <c r="M92" s="1192"/>
      <c r="N92" s="1192"/>
      <c r="O92" s="1192"/>
      <c r="P92" s="1192"/>
      <c r="Q92" s="1223"/>
      <c r="R92" s="1203"/>
    </row>
    <row r="93" spans="1:18" s="349" customFormat="1" ht="12.75">
      <c r="A93" s="931"/>
      <c r="B93" s="932"/>
      <c r="C93" s="935"/>
      <c r="D93" s="934" t="s">
        <v>923</v>
      </c>
      <c r="E93" s="934"/>
      <c r="F93" s="934"/>
      <c r="G93" s="3122"/>
      <c r="H93" s="1192"/>
      <c r="I93" s="1192"/>
      <c r="J93" s="1192"/>
      <c r="K93" s="1192"/>
      <c r="L93" s="1213"/>
      <c r="M93" s="1213"/>
      <c r="N93" s="1213"/>
      <c r="O93" s="1213"/>
      <c r="P93" s="1213"/>
      <c r="Q93" s="1223"/>
      <c r="R93" s="1203"/>
    </row>
    <row r="94" spans="1:18" s="349" customFormat="1" ht="12.75">
      <c r="A94" s="931"/>
      <c r="B94" s="932"/>
      <c r="C94" s="935"/>
      <c r="D94" s="934" t="s">
        <v>924</v>
      </c>
      <c r="E94" s="934"/>
      <c r="F94" s="934"/>
      <c r="G94" s="3122"/>
      <c r="H94" s="1192"/>
      <c r="I94" s="1192"/>
      <c r="J94" s="1192"/>
      <c r="K94" s="1192"/>
      <c r="L94" s="1192"/>
      <c r="M94" s="1192"/>
      <c r="N94" s="1192"/>
      <c r="O94" s="1192"/>
      <c r="P94" s="1192"/>
      <c r="Q94" s="1223"/>
      <c r="R94" s="1203"/>
    </row>
    <row r="95" spans="1:18" s="349" customFormat="1" ht="12.75">
      <c r="A95" s="931"/>
      <c r="B95" s="932"/>
      <c r="C95" s="935"/>
      <c r="D95" s="934" t="s">
        <v>925</v>
      </c>
      <c r="E95" s="934"/>
      <c r="F95" s="934"/>
      <c r="G95" s="3122"/>
      <c r="H95" s="1192"/>
      <c r="I95" s="1192"/>
      <c r="J95" s="1192"/>
      <c r="K95" s="1192"/>
      <c r="L95" s="1192"/>
      <c r="M95" s="1192"/>
      <c r="N95" s="1192"/>
      <c r="O95" s="1192"/>
      <c r="P95" s="1192"/>
      <c r="Q95" s="1223"/>
      <c r="R95" s="1203"/>
    </row>
    <row r="96" spans="1:18" s="349" customFormat="1" ht="12.75">
      <c r="A96" s="931"/>
      <c r="B96" s="932"/>
      <c r="C96" s="935"/>
      <c r="D96" s="934" t="s">
        <v>926</v>
      </c>
      <c r="E96" s="934"/>
      <c r="F96" s="934"/>
      <c r="G96" s="3122"/>
      <c r="H96" s="1192"/>
      <c r="I96" s="1192"/>
      <c r="J96" s="1192"/>
      <c r="K96" s="1192"/>
      <c r="L96" s="1192"/>
      <c r="M96" s="1192"/>
      <c r="N96" s="1192"/>
      <c r="O96" s="1192"/>
      <c r="P96" s="1192"/>
      <c r="Q96" s="1223"/>
      <c r="R96" s="1203"/>
    </row>
    <row r="97" spans="1:18" s="349" customFormat="1" ht="12.75">
      <c r="A97" s="931"/>
      <c r="B97" s="932"/>
      <c r="C97" s="935"/>
      <c r="D97" s="934" t="s">
        <v>927</v>
      </c>
      <c r="E97" s="934"/>
      <c r="F97" s="934"/>
      <c r="G97" s="3122"/>
      <c r="H97" s="1192"/>
      <c r="I97" s="1192"/>
      <c r="J97" s="1192"/>
      <c r="K97" s="1192"/>
      <c r="L97" s="1192"/>
      <c r="M97" s="1192"/>
      <c r="N97" s="1192"/>
      <c r="O97" s="1192"/>
      <c r="P97" s="1192"/>
      <c r="Q97" s="1223"/>
      <c r="R97" s="1203"/>
    </row>
    <row r="98" spans="1:18" s="349" customFormat="1" ht="12.75">
      <c r="A98" s="931"/>
      <c r="B98" s="932"/>
      <c r="C98" s="935"/>
      <c r="D98" s="934" t="s">
        <v>928</v>
      </c>
      <c r="E98" s="934"/>
      <c r="F98" s="934"/>
      <c r="G98" s="3122"/>
      <c r="H98" s="1192"/>
      <c r="I98" s="1192"/>
      <c r="J98" s="1192"/>
      <c r="K98" s="1192"/>
      <c r="L98" s="1192"/>
      <c r="M98" s="1192"/>
      <c r="N98" s="1192"/>
      <c r="O98" s="1192"/>
      <c r="P98" s="1192"/>
      <c r="Q98" s="1223"/>
      <c r="R98" s="1203"/>
    </row>
    <row r="99" spans="1:18" s="349" customFormat="1" ht="12.75">
      <c r="A99" s="931"/>
      <c r="B99" s="932"/>
      <c r="C99" s="935"/>
      <c r="D99" s="934"/>
      <c r="E99" s="935" t="s">
        <v>184</v>
      </c>
      <c r="F99" s="934" t="s">
        <v>2388</v>
      </c>
      <c r="G99" s="3122"/>
      <c r="H99" s="1192"/>
      <c r="I99" s="1192"/>
      <c r="J99" s="1192"/>
      <c r="K99" s="1192"/>
      <c r="L99" s="1217"/>
      <c r="M99" s="1217"/>
      <c r="N99" s="1217"/>
      <c r="O99" s="1217"/>
      <c r="P99" s="1217"/>
      <c r="Q99" s="1223"/>
      <c r="R99" s="1203"/>
    </row>
    <row r="100" spans="1:18" s="349" customFormat="1" ht="12.75">
      <c r="A100" s="931"/>
      <c r="B100" s="932"/>
      <c r="C100" s="935"/>
      <c r="D100" s="934"/>
      <c r="E100" s="935" t="s">
        <v>186</v>
      </c>
      <c r="F100" s="934" t="s">
        <v>2389</v>
      </c>
      <c r="G100" s="3122"/>
      <c r="H100" s="1192"/>
      <c r="I100" s="1192"/>
      <c r="J100" s="1192"/>
      <c r="K100" s="1192"/>
      <c r="L100" s="1217"/>
      <c r="M100" s="1217"/>
      <c r="N100" s="1217"/>
      <c r="O100" s="1217"/>
      <c r="P100" s="1217"/>
      <c r="Q100" s="1223"/>
      <c r="R100" s="1203"/>
    </row>
    <row r="101" spans="1:18" s="349" customFormat="1" ht="12.75">
      <c r="A101" s="931"/>
      <c r="B101" s="932"/>
      <c r="C101" s="935"/>
      <c r="D101" s="934"/>
      <c r="E101" s="935" t="s">
        <v>191</v>
      </c>
      <c r="F101" s="934" t="s">
        <v>2390</v>
      </c>
      <c r="G101" s="3122"/>
      <c r="H101" s="1192"/>
      <c r="I101" s="1192"/>
      <c r="J101" s="1192"/>
      <c r="K101" s="1192"/>
      <c r="L101" s="1217"/>
      <c r="M101" s="1217"/>
      <c r="N101" s="1217"/>
      <c r="O101" s="1217"/>
      <c r="P101" s="1217"/>
      <c r="Q101" s="1223"/>
      <c r="R101" s="1203"/>
    </row>
    <row r="102" spans="1:18" s="349" customFormat="1" ht="12.75">
      <c r="A102" s="931"/>
      <c r="B102" s="932"/>
      <c r="C102" s="935"/>
      <c r="D102" s="934"/>
      <c r="E102" s="935" t="s">
        <v>193</v>
      </c>
      <c r="F102" s="934" t="s">
        <v>2391</v>
      </c>
      <c r="G102" s="3122"/>
      <c r="H102" s="1192"/>
      <c r="I102" s="1192"/>
      <c r="J102" s="1192"/>
      <c r="K102" s="1192"/>
      <c r="L102" s="1217"/>
      <c r="M102" s="1217"/>
      <c r="N102" s="1217"/>
      <c r="O102" s="1217"/>
      <c r="P102" s="1217"/>
      <c r="Q102" s="1223"/>
      <c r="R102" s="1203"/>
    </row>
    <row r="103" spans="1:18" s="349" customFormat="1" ht="12.75">
      <c r="A103" s="931"/>
      <c r="B103" s="932"/>
      <c r="C103" s="935"/>
      <c r="D103" s="934"/>
      <c r="E103" s="935" t="s">
        <v>195</v>
      </c>
      <c r="F103" s="934" t="s">
        <v>2392</v>
      </c>
      <c r="G103" s="3122"/>
      <c r="H103" s="1192"/>
      <c r="I103" s="1192"/>
      <c r="J103" s="1192"/>
      <c r="K103" s="1192"/>
      <c r="L103" s="1217"/>
      <c r="M103" s="1217"/>
      <c r="N103" s="1217"/>
      <c r="O103" s="1217"/>
      <c r="P103" s="1217"/>
      <c r="Q103" s="1223"/>
      <c r="R103" s="1203"/>
    </row>
    <row r="104" spans="1:18" s="349" customFormat="1" ht="12.75">
      <c r="A104" s="931"/>
      <c r="B104" s="932"/>
      <c r="C104" s="935"/>
      <c r="D104" s="934"/>
      <c r="E104" s="935" t="s">
        <v>197</v>
      </c>
      <c r="F104" s="934" t="s">
        <v>2393</v>
      </c>
      <c r="G104" s="3122"/>
      <c r="H104" s="1192"/>
      <c r="I104" s="1192"/>
      <c r="J104" s="1192"/>
      <c r="K104" s="1192"/>
      <c r="L104" s="1217"/>
      <c r="M104" s="1217"/>
      <c r="N104" s="1217"/>
      <c r="O104" s="1217"/>
      <c r="P104" s="1217"/>
      <c r="Q104" s="1223"/>
      <c r="R104" s="1203"/>
    </row>
    <row r="105" spans="1:18" s="349" customFormat="1" ht="12.75">
      <c r="A105" s="931"/>
      <c r="B105" s="932"/>
      <c r="C105" s="935"/>
      <c r="D105" s="934"/>
      <c r="E105" s="935" t="s">
        <v>654</v>
      </c>
      <c r="F105" s="934" t="s">
        <v>2727</v>
      </c>
      <c r="G105" s="3122"/>
      <c r="H105" s="1192"/>
      <c r="I105" s="1192"/>
      <c r="J105" s="1192"/>
      <c r="K105" s="1192"/>
      <c r="L105" s="1192"/>
      <c r="M105" s="1192"/>
      <c r="N105" s="1192"/>
      <c r="O105" s="1192"/>
      <c r="P105" s="1192"/>
      <c r="Q105" s="1223"/>
      <c r="R105" s="1203"/>
    </row>
    <row r="106" spans="1:18" s="349" customFormat="1" ht="12.75">
      <c r="A106" s="931"/>
      <c r="B106" s="932"/>
      <c r="C106" s="935"/>
      <c r="D106" s="934" t="s">
        <v>929</v>
      </c>
      <c r="E106" s="934"/>
      <c r="F106" s="934"/>
      <c r="G106" s="3122"/>
      <c r="H106" s="1192"/>
      <c r="I106" s="1192"/>
      <c r="J106" s="1192"/>
      <c r="K106" s="1192"/>
      <c r="L106" s="1192"/>
      <c r="M106" s="1192"/>
      <c r="N106" s="1192"/>
      <c r="O106" s="1192"/>
      <c r="P106" s="1192"/>
      <c r="Q106" s="1223"/>
      <c r="R106" s="1203"/>
    </row>
    <row r="107" spans="1:18" s="349" customFormat="1" ht="12.75">
      <c r="A107" s="931"/>
      <c r="B107" s="932"/>
      <c r="C107" s="935"/>
      <c r="D107" s="934" t="s">
        <v>930</v>
      </c>
      <c r="E107" s="934"/>
      <c r="F107" s="934"/>
      <c r="G107" s="3122"/>
      <c r="H107" s="1192"/>
      <c r="I107" s="1192"/>
      <c r="J107" s="1192"/>
      <c r="K107" s="1192"/>
      <c r="L107" s="1192"/>
      <c r="M107" s="1192"/>
      <c r="N107" s="1192"/>
      <c r="O107" s="1192"/>
      <c r="P107" s="1192"/>
      <c r="Q107" s="1223"/>
      <c r="R107" s="1203"/>
    </row>
    <row r="108" spans="1:18" s="349" customFormat="1" ht="12.75">
      <c r="A108" s="931"/>
      <c r="B108" s="932"/>
      <c r="C108" s="935"/>
      <c r="D108" s="934" t="s">
        <v>931</v>
      </c>
      <c r="E108" s="934"/>
      <c r="F108" s="934"/>
      <c r="G108" s="3122"/>
      <c r="H108" s="1192"/>
      <c r="I108" s="1192"/>
      <c r="J108" s="1192"/>
      <c r="K108" s="1192"/>
      <c r="L108" s="1192"/>
      <c r="M108" s="1192"/>
      <c r="N108" s="1192"/>
      <c r="O108" s="1192"/>
      <c r="P108" s="1192"/>
      <c r="Q108" s="1223"/>
      <c r="R108" s="1203"/>
    </row>
    <row r="109" spans="1:18" s="349" customFormat="1" ht="12.75">
      <c r="A109" s="931"/>
      <c r="B109" s="932"/>
      <c r="C109" s="935"/>
      <c r="D109" s="934" t="s">
        <v>933</v>
      </c>
      <c r="E109" s="934"/>
      <c r="F109" s="934"/>
      <c r="G109" s="3122"/>
      <c r="H109" s="1192"/>
      <c r="I109" s="1192"/>
      <c r="J109" s="1192"/>
      <c r="K109" s="1192"/>
      <c r="L109" s="1192"/>
      <c r="M109" s="1192"/>
      <c r="N109" s="1192"/>
      <c r="O109" s="1192"/>
      <c r="P109" s="1192"/>
      <c r="Q109" s="1223"/>
      <c r="R109" s="1203"/>
    </row>
    <row r="110" spans="1:18" s="349" customFormat="1" ht="12.75">
      <c r="A110" s="931"/>
      <c r="B110" s="932"/>
      <c r="C110" s="935"/>
      <c r="D110" s="934" t="s">
        <v>932</v>
      </c>
      <c r="E110" s="934"/>
      <c r="F110" s="934"/>
      <c r="G110" s="3122"/>
      <c r="H110" s="1192"/>
      <c r="I110" s="1192"/>
      <c r="J110" s="1192"/>
      <c r="K110" s="1192"/>
      <c r="L110" s="1192"/>
      <c r="M110" s="1192"/>
      <c r="N110" s="1192"/>
      <c r="O110" s="1224"/>
      <c r="P110" s="1224"/>
      <c r="Q110" s="1223"/>
      <c r="R110" s="1203"/>
    </row>
    <row r="111" spans="1:18" s="349" customFormat="1" ht="12.75">
      <c r="A111" s="931"/>
      <c r="B111" s="932"/>
      <c r="C111" s="935"/>
      <c r="D111" s="934" t="s">
        <v>934</v>
      </c>
      <c r="E111" s="934"/>
      <c r="F111" s="934"/>
      <c r="G111" s="3122"/>
      <c r="H111" s="1192"/>
      <c r="I111" s="1192"/>
      <c r="J111" s="1192"/>
      <c r="K111" s="1192"/>
      <c r="L111" s="1192"/>
      <c r="M111" s="1192"/>
      <c r="N111" s="1192"/>
      <c r="O111" s="1217"/>
      <c r="P111" s="1217"/>
      <c r="Q111" s="1223"/>
      <c r="R111" s="1203"/>
    </row>
    <row r="112" spans="1:18" s="349" customFormat="1" ht="12.75">
      <c r="A112" s="931"/>
      <c r="B112" s="932"/>
      <c r="C112" s="935"/>
      <c r="D112" s="934" t="s">
        <v>935</v>
      </c>
      <c r="E112" s="934"/>
      <c r="F112" s="934"/>
      <c r="G112" s="3122"/>
      <c r="H112" s="1192"/>
      <c r="I112" s="1192"/>
      <c r="J112" s="1192"/>
      <c r="K112" s="1192"/>
      <c r="L112" s="1192"/>
      <c r="M112" s="1192"/>
      <c r="N112" s="1224"/>
      <c r="O112" s="1204"/>
      <c r="P112" s="1204"/>
      <c r="Q112" s="1223"/>
      <c r="R112" s="1203"/>
    </row>
    <row r="113" spans="1:18" s="349" customFormat="1" ht="12.75">
      <c r="A113" s="931"/>
      <c r="B113" s="932"/>
      <c r="C113" s="935"/>
      <c r="D113" s="934" t="s">
        <v>2406</v>
      </c>
      <c r="E113" s="934"/>
      <c r="F113" s="934"/>
      <c r="G113" s="3122"/>
      <c r="H113" s="1192"/>
      <c r="I113" s="1192"/>
      <c r="J113" s="1192"/>
      <c r="K113" s="1192"/>
      <c r="L113" s="1192"/>
      <c r="M113" s="1192"/>
      <c r="N113" s="1217"/>
      <c r="O113" s="1217"/>
      <c r="P113" s="1217"/>
      <c r="Q113" s="1223"/>
      <c r="R113" s="1203"/>
    </row>
    <row r="114" spans="1:18" s="349" customFormat="1" ht="12.75">
      <c r="A114" s="931"/>
      <c r="B114" s="932"/>
      <c r="C114" s="935"/>
      <c r="D114" s="934" t="s">
        <v>936</v>
      </c>
      <c r="E114" s="934"/>
      <c r="F114" s="934"/>
      <c r="G114" s="3122"/>
      <c r="H114" s="1192"/>
      <c r="I114" s="1192"/>
      <c r="J114" s="1192"/>
      <c r="K114" s="1192"/>
      <c r="L114" s="1192"/>
      <c r="M114" s="1192"/>
      <c r="N114" s="1192"/>
      <c r="O114" s="1204"/>
      <c r="P114" s="1204"/>
      <c r="Q114" s="1223"/>
      <c r="R114" s="1203"/>
    </row>
    <row r="115" spans="1:18" s="349" customFormat="1" ht="12.75">
      <c r="A115" s="931"/>
      <c r="B115" s="932"/>
      <c r="C115" s="935"/>
      <c r="D115" s="934" t="s">
        <v>2728</v>
      </c>
      <c r="E115" s="934"/>
      <c r="F115" s="934"/>
      <c r="G115" s="3122"/>
      <c r="H115" s="1192"/>
      <c r="I115" s="1192"/>
      <c r="J115" s="1192"/>
      <c r="K115" s="1192"/>
      <c r="L115" s="1217"/>
      <c r="M115" s="1192"/>
      <c r="N115" s="1204"/>
      <c r="O115" s="1217"/>
      <c r="P115" s="1217"/>
      <c r="Q115" s="1223"/>
      <c r="R115" s="1203"/>
    </row>
    <row r="116" spans="1:18" s="349" customFormat="1" ht="12.75">
      <c r="A116" s="931"/>
      <c r="B116" s="932"/>
      <c r="C116" s="935"/>
      <c r="D116" s="934" t="s">
        <v>2394</v>
      </c>
      <c r="E116" s="934"/>
      <c r="F116" s="934"/>
      <c r="G116" s="3122"/>
      <c r="H116" s="1192"/>
      <c r="I116" s="1192"/>
      <c r="J116" s="1192"/>
      <c r="K116" s="1192"/>
      <c r="L116" s="1192"/>
      <c r="M116" s="1192"/>
      <c r="N116" s="1204"/>
      <c r="O116" s="1217"/>
      <c r="P116" s="1217"/>
      <c r="Q116" s="1223"/>
      <c r="R116" s="1203"/>
    </row>
    <row r="117" spans="1:18" s="349" customFormat="1" ht="12.75">
      <c r="A117" s="931"/>
      <c r="B117" s="932"/>
      <c r="C117" s="935"/>
      <c r="D117" s="934" t="s">
        <v>2395</v>
      </c>
      <c r="E117" s="934"/>
      <c r="F117" s="934"/>
      <c r="G117" s="3122"/>
      <c r="H117" s="1192"/>
      <c r="I117" s="1192"/>
      <c r="J117" s="1192"/>
      <c r="K117" s="1192"/>
      <c r="L117" s="1192"/>
      <c r="M117" s="1192"/>
      <c r="N117" s="1217"/>
      <c r="O117" s="1217"/>
      <c r="P117" s="1217"/>
      <c r="Q117" s="1223"/>
      <c r="R117" s="1203"/>
    </row>
    <row r="118" spans="1:18" s="349" customFormat="1" ht="12.75">
      <c r="A118" s="931"/>
      <c r="B118" s="932"/>
      <c r="C118" s="935"/>
      <c r="D118" s="934" t="s">
        <v>2396</v>
      </c>
      <c r="E118" s="934"/>
      <c r="F118" s="934"/>
      <c r="G118" s="3122"/>
      <c r="H118" s="1192"/>
      <c r="I118" s="1192"/>
      <c r="J118" s="1192"/>
      <c r="K118" s="1192"/>
      <c r="L118" s="1192"/>
      <c r="M118" s="1192"/>
      <c r="N118" s="1204"/>
      <c r="O118" s="1204"/>
      <c r="P118" s="1204"/>
      <c r="Q118" s="1223"/>
      <c r="R118" s="1203"/>
    </row>
    <row r="119" spans="1:18" s="349" customFormat="1" ht="12.75">
      <c r="A119" s="931"/>
      <c r="B119" s="932"/>
      <c r="C119" s="935"/>
      <c r="D119" s="934" t="s">
        <v>2566</v>
      </c>
      <c r="E119" s="934"/>
      <c r="F119" s="934"/>
      <c r="G119" s="3122"/>
      <c r="H119" s="1192"/>
      <c r="I119" s="1192"/>
      <c r="J119" s="1192"/>
      <c r="K119" s="1192"/>
      <c r="L119" s="1217"/>
      <c r="M119" s="1217"/>
      <c r="N119" s="1217"/>
      <c r="O119" s="1217"/>
      <c r="P119" s="1217"/>
      <c r="Q119" s="1223"/>
      <c r="R119" s="1203"/>
    </row>
    <row r="120" spans="1:18" s="349" customFormat="1" ht="12.75">
      <c r="A120" s="931"/>
      <c r="B120" s="919"/>
      <c r="C120" s="933" t="s">
        <v>2567</v>
      </c>
      <c r="D120" s="934"/>
      <c r="E120" s="934"/>
      <c r="F120" s="934"/>
      <c r="G120" s="3122"/>
      <c r="H120" s="1192"/>
      <c r="I120" s="1192"/>
      <c r="J120" s="1192"/>
      <c r="K120" s="1192"/>
      <c r="L120" s="1217"/>
      <c r="M120" s="1217"/>
      <c r="N120" s="1213"/>
      <c r="O120" s="1217"/>
      <c r="P120" s="1217"/>
      <c r="Q120" s="1223"/>
      <c r="R120" s="1203"/>
    </row>
    <row r="121" spans="1:18" s="349" customFormat="1" ht="12.75">
      <c r="A121" s="931"/>
      <c r="B121" s="919"/>
      <c r="C121" s="935"/>
      <c r="D121" s="934" t="s">
        <v>2038</v>
      </c>
      <c r="E121" s="934"/>
      <c r="F121" s="934"/>
      <c r="G121" s="3122"/>
      <c r="H121" s="1192"/>
      <c r="I121" s="1192"/>
      <c r="J121" s="1192"/>
      <c r="K121" s="1192"/>
      <c r="L121" s="1217"/>
      <c r="M121" s="1217"/>
      <c r="N121" s="1225"/>
      <c r="O121" s="1217"/>
      <c r="P121" s="1217"/>
      <c r="Q121" s="1223"/>
      <c r="R121" s="1203"/>
    </row>
    <row r="122" spans="1:18" s="349" customFormat="1" ht="12.75">
      <c r="A122" s="931"/>
      <c r="B122" s="932"/>
      <c r="C122" s="933"/>
      <c r="D122" s="934" t="s">
        <v>2285</v>
      </c>
      <c r="E122" s="934"/>
      <c r="F122" s="934"/>
      <c r="G122" s="3122"/>
      <c r="H122" s="1192"/>
      <c r="I122" s="1192"/>
      <c r="J122" s="1192"/>
      <c r="K122" s="1192"/>
      <c r="L122" s="1217"/>
      <c r="M122" s="1217"/>
      <c r="N122" s="1213"/>
      <c r="O122" s="1217"/>
      <c r="P122" s="1217"/>
      <c r="Q122" s="1223"/>
      <c r="R122" s="1203"/>
    </row>
    <row r="123" spans="1:18" s="349" customFormat="1" ht="12.75">
      <c r="A123" s="931"/>
      <c r="B123" s="932"/>
      <c r="C123" s="933"/>
      <c r="D123" s="934"/>
      <c r="E123" s="934"/>
      <c r="F123" s="934"/>
      <c r="G123" s="3122"/>
      <c r="H123" s="1192"/>
      <c r="I123" s="1192"/>
      <c r="J123" s="1192"/>
      <c r="K123" s="1192"/>
      <c r="L123" s="1217"/>
      <c r="M123" s="1217"/>
      <c r="N123" s="1213"/>
      <c r="O123" s="1217"/>
      <c r="P123" s="1217"/>
      <c r="Q123" s="1223"/>
      <c r="R123" s="1203"/>
    </row>
    <row r="124" spans="1:18" s="349" customFormat="1" ht="12.75">
      <c r="A124" s="931"/>
      <c r="B124" s="932"/>
      <c r="C124" s="933" t="s">
        <v>2568</v>
      </c>
      <c r="D124" s="934"/>
      <c r="E124" s="934"/>
      <c r="F124" s="934"/>
      <c r="G124" s="3122"/>
      <c r="H124" s="1192"/>
      <c r="I124" s="1192"/>
      <c r="J124" s="1192"/>
      <c r="K124" s="1192"/>
      <c r="L124" s="1217"/>
      <c r="M124" s="1217"/>
      <c r="N124" s="1213"/>
      <c r="O124" s="1217"/>
      <c r="P124" s="1217"/>
      <c r="Q124" s="1223"/>
      <c r="R124" s="1203"/>
    </row>
    <row r="125" spans="1:18" s="349" customFormat="1" ht="12.75">
      <c r="A125" s="931"/>
      <c r="B125" s="932"/>
      <c r="C125" s="933" t="s">
        <v>2033</v>
      </c>
      <c r="D125" s="934"/>
      <c r="E125" s="934"/>
      <c r="F125" s="934"/>
      <c r="G125" s="3122"/>
      <c r="H125" s="1192"/>
      <c r="I125" s="1192"/>
      <c r="J125" s="1192"/>
      <c r="K125" s="1192"/>
      <c r="L125" s="1217"/>
      <c r="M125" s="1217"/>
      <c r="N125" s="1217"/>
      <c r="O125" s="1217"/>
      <c r="P125" s="1217"/>
      <c r="Q125" s="1223"/>
      <c r="R125" s="1203"/>
    </row>
    <row r="126" spans="1:18" s="349" customFormat="1" ht="12.75">
      <c r="A126" s="931"/>
      <c r="B126" s="932"/>
      <c r="C126" s="933" t="s">
        <v>2034</v>
      </c>
      <c r="D126" s="934"/>
      <c r="E126" s="934"/>
      <c r="F126" s="934"/>
      <c r="G126" s="3122"/>
      <c r="H126" s="1192"/>
      <c r="I126" s="1192"/>
      <c r="J126" s="1192"/>
      <c r="K126" s="1192"/>
      <c r="L126" s="1217"/>
      <c r="M126" s="1217"/>
      <c r="N126" s="1217"/>
      <c r="O126" s="1217"/>
      <c r="P126" s="1217"/>
      <c r="Q126" s="1223"/>
      <c r="R126" s="1203"/>
    </row>
    <row r="127" spans="1:18" s="349" customFormat="1" ht="12.75">
      <c r="A127" s="931"/>
      <c r="B127" s="932"/>
      <c r="C127" s="933"/>
      <c r="D127" s="934" t="s">
        <v>2035</v>
      </c>
      <c r="E127" s="934"/>
      <c r="F127" s="934"/>
      <c r="G127" s="3122"/>
      <c r="H127" s="1192"/>
      <c r="I127" s="1192"/>
      <c r="J127" s="1192"/>
      <c r="K127" s="1192"/>
      <c r="L127" s="1213"/>
      <c r="M127" s="1213"/>
      <c r="N127" s="1213"/>
      <c r="O127" s="1217"/>
      <c r="P127" s="1217"/>
      <c r="Q127" s="1223"/>
      <c r="R127" s="1203"/>
    </row>
    <row r="128" spans="1:18" s="349" customFormat="1" ht="12.75">
      <c r="A128" s="931"/>
      <c r="B128" s="932"/>
      <c r="C128" s="933"/>
      <c r="D128" s="934" t="s">
        <v>2036</v>
      </c>
      <c r="E128" s="934"/>
      <c r="F128" s="934"/>
      <c r="G128" s="3122"/>
      <c r="H128" s="1192"/>
      <c r="I128" s="1192"/>
      <c r="J128" s="1192"/>
      <c r="K128" s="1192"/>
      <c r="L128" s="1192"/>
      <c r="M128" s="1192"/>
      <c r="N128" s="1192"/>
      <c r="O128" s="1204"/>
      <c r="P128" s="1204"/>
      <c r="Q128" s="1223"/>
      <c r="R128" s="1203"/>
    </row>
    <row r="129" spans="1:18" s="349" customFormat="1" ht="12.75">
      <c r="A129" s="931"/>
      <c r="B129" s="932"/>
      <c r="C129" s="933"/>
      <c r="D129" s="934" t="s">
        <v>2037</v>
      </c>
      <c r="E129" s="934"/>
      <c r="F129" s="934"/>
      <c r="G129" s="3122"/>
      <c r="H129" s="1192"/>
      <c r="I129" s="1192"/>
      <c r="J129" s="1192"/>
      <c r="K129" s="1192"/>
      <c r="L129" s="1192"/>
      <c r="M129" s="1192"/>
      <c r="N129" s="1192"/>
      <c r="O129" s="1204"/>
      <c r="P129" s="1204"/>
      <c r="Q129" s="1223"/>
      <c r="R129" s="1203"/>
    </row>
    <row r="130" spans="1:18" s="349" customFormat="1" ht="12.75">
      <c r="A130" s="931"/>
      <c r="B130" s="932"/>
      <c r="C130" s="933" t="s">
        <v>2569</v>
      </c>
      <c r="D130" s="934"/>
      <c r="E130" s="934"/>
      <c r="F130" s="934"/>
      <c r="G130" s="3122"/>
      <c r="H130" s="1217"/>
      <c r="I130" s="1217"/>
      <c r="J130" s="1217"/>
      <c r="K130" s="1217"/>
      <c r="L130" s="1217"/>
      <c r="M130" s="1217"/>
      <c r="N130" s="1217"/>
      <c r="O130" s="1217"/>
      <c r="P130" s="1217"/>
      <c r="Q130" s="1223"/>
      <c r="R130" s="1203"/>
    </row>
    <row r="131" spans="1:18" s="349" customFormat="1" ht="12.75">
      <c r="A131" s="931"/>
      <c r="B131" s="932"/>
      <c r="C131" s="933"/>
      <c r="D131" s="934" t="s">
        <v>632</v>
      </c>
      <c r="E131" s="934"/>
      <c r="F131" s="934"/>
      <c r="G131" s="3122"/>
      <c r="H131" s="1217"/>
      <c r="I131" s="1217"/>
      <c r="J131" s="1217"/>
      <c r="K131" s="1217"/>
      <c r="L131" s="1217"/>
      <c r="M131" s="1217"/>
      <c r="N131" s="1217"/>
      <c r="O131" s="1217"/>
      <c r="P131" s="1217"/>
      <c r="Q131" s="1223"/>
      <c r="R131" s="1203"/>
    </row>
    <row r="132" spans="1:18" s="349" customFormat="1" ht="12.75">
      <c r="A132" s="931"/>
      <c r="B132" s="932"/>
      <c r="C132" s="933"/>
      <c r="D132" s="934" t="s">
        <v>633</v>
      </c>
      <c r="E132" s="934"/>
      <c r="F132" s="934"/>
      <c r="G132" s="3122"/>
      <c r="H132" s="1204"/>
      <c r="I132" s="1204"/>
      <c r="J132" s="1204"/>
      <c r="K132" s="1204"/>
      <c r="L132" s="1204"/>
      <c r="M132" s="1204"/>
      <c r="N132" s="1204"/>
      <c r="O132" s="1204"/>
      <c r="P132" s="1204"/>
      <c r="Q132" s="1223"/>
      <c r="R132" s="1203"/>
    </row>
    <row r="133" spans="1:18" s="349" customFormat="1" ht="12.75">
      <c r="A133" s="931"/>
      <c r="B133" s="932"/>
      <c r="C133" s="933" t="s">
        <v>2570</v>
      </c>
      <c r="D133" s="934"/>
      <c r="E133" s="934"/>
      <c r="F133" s="934"/>
      <c r="G133" s="3122"/>
      <c r="H133" s="1204"/>
      <c r="I133" s="1204"/>
      <c r="J133" s="1204"/>
      <c r="K133" s="1204"/>
      <c r="L133" s="1204"/>
      <c r="M133" s="1192"/>
      <c r="N133" s="1213"/>
      <c r="O133" s="1213"/>
      <c r="P133" s="1213"/>
      <c r="Q133" s="1223"/>
      <c r="R133" s="1203"/>
    </row>
    <row r="134" spans="1:18" s="349" customFormat="1" ht="12.75">
      <c r="A134" s="931"/>
      <c r="B134" s="932"/>
      <c r="C134" s="933" t="s">
        <v>2571</v>
      </c>
      <c r="D134" s="934"/>
      <c r="E134" s="934"/>
      <c r="F134" s="934"/>
      <c r="G134" s="3122"/>
      <c r="H134" s="1217"/>
      <c r="I134" s="1217"/>
      <c r="J134" s="1217"/>
      <c r="K134" s="1217"/>
      <c r="L134" s="1217"/>
      <c r="M134" s="1217"/>
      <c r="N134" s="1217"/>
      <c r="O134" s="1217"/>
      <c r="P134" s="1217"/>
      <c r="Q134" s="1223"/>
      <c r="R134" s="1203"/>
    </row>
    <row r="135" spans="1:18" s="349" customFormat="1" ht="12.75">
      <c r="A135" s="931"/>
      <c r="B135" s="932"/>
      <c r="C135" s="933" t="s">
        <v>2572</v>
      </c>
      <c r="D135" s="934"/>
      <c r="E135" s="934"/>
      <c r="F135" s="934"/>
      <c r="G135" s="3122"/>
      <c r="H135" s="1217"/>
      <c r="I135" s="1217"/>
      <c r="J135" s="1217"/>
      <c r="K135" s="1217"/>
      <c r="L135" s="1213"/>
      <c r="M135" s="1213"/>
      <c r="N135" s="1213"/>
      <c r="O135" s="1213"/>
      <c r="P135" s="1213"/>
      <c r="Q135" s="1223"/>
      <c r="R135" s="1203"/>
    </row>
    <row r="136" spans="1:18" s="349" customFormat="1" ht="12.75">
      <c r="A136" s="931"/>
      <c r="B136" s="932"/>
      <c r="C136" s="935"/>
      <c r="D136" s="934" t="s">
        <v>2729</v>
      </c>
      <c r="E136" s="934"/>
      <c r="F136" s="934"/>
      <c r="G136" s="3122"/>
      <c r="H136" s="1217"/>
      <c r="I136" s="1217"/>
      <c r="J136" s="1217"/>
      <c r="K136" s="1217"/>
      <c r="L136" s="1192"/>
      <c r="M136" s="1192"/>
      <c r="N136" s="1192"/>
      <c r="O136" s="1192"/>
      <c r="P136" s="1192"/>
      <c r="Q136" s="1223"/>
      <c r="R136" s="1203"/>
    </row>
    <row r="137" spans="1:18" s="349" customFormat="1" ht="12.75">
      <c r="A137" s="931"/>
      <c r="B137" s="932"/>
      <c r="C137" s="935"/>
      <c r="D137" s="934" t="s">
        <v>514</v>
      </c>
      <c r="E137" s="934"/>
      <c r="F137" s="934"/>
      <c r="G137" s="3122"/>
      <c r="H137" s="1217"/>
      <c r="I137" s="1217"/>
      <c r="J137" s="1217"/>
      <c r="K137" s="1217"/>
      <c r="L137" s="1192"/>
      <c r="M137" s="1192"/>
      <c r="N137" s="1192"/>
      <c r="O137" s="1192"/>
      <c r="P137" s="1192"/>
      <c r="Q137" s="1223"/>
      <c r="R137" s="1203"/>
    </row>
    <row r="138" spans="1:18" s="349" customFormat="1" ht="12.75">
      <c r="A138" s="931"/>
      <c r="B138" s="932"/>
      <c r="C138" s="935"/>
      <c r="D138" s="934" t="s">
        <v>78</v>
      </c>
      <c r="E138" s="934"/>
      <c r="F138" s="934"/>
      <c r="G138" s="3122"/>
      <c r="H138" s="1204"/>
      <c r="I138" s="1204"/>
      <c r="J138" s="1204"/>
      <c r="K138" s="1204"/>
      <c r="L138" s="1204"/>
      <c r="M138" s="1204"/>
      <c r="N138" s="1204"/>
      <c r="O138" s="1204"/>
      <c r="P138" s="1204"/>
      <c r="Q138" s="1223"/>
      <c r="R138" s="1203"/>
    </row>
    <row r="139" spans="1:18" s="349" customFormat="1" ht="12.75">
      <c r="A139" s="931"/>
      <c r="B139" s="932"/>
      <c r="C139" s="935"/>
      <c r="D139" s="934" t="s">
        <v>514</v>
      </c>
      <c r="E139" s="934"/>
      <c r="F139" s="934"/>
      <c r="G139" s="3122"/>
      <c r="H139" s="1204"/>
      <c r="I139" s="1204"/>
      <c r="J139" s="1204"/>
      <c r="K139" s="1204"/>
      <c r="L139" s="1204"/>
      <c r="M139" s="1204"/>
      <c r="N139" s="1204"/>
      <c r="O139" s="1204"/>
      <c r="P139" s="1204"/>
      <c r="Q139" s="1223"/>
      <c r="R139" s="1203"/>
    </row>
    <row r="140" spans="1:18" s="349" customFormat="1" ht="12.75">
      <c r="A140" s="931"/>
      <c r="B140" s="932"/>
      <c r="C140" s="935"/>
      <c r="D140" s="934" t="s">
        <v>79</v>
      </c>
      <c r="E140" s="934"/>
      <c r="F140" s="934"/>
      <c r="G140" s="3122"/>
      <c r="H140" s="1204"/>
      <c r="I140" s="1204"/>
      <c r="J140" s="1204"/>
      <c r="K140" s="1204"/>
      <c r="L140" s="1204"/>
      <c r="M140" s="1204"/>
      <c r="N140" s="1204"/>
      <c r="O140" s="1204"/>
      <c r="P140" s="1204"/>
      <c r="Q140" s="1223"/>
      <c r="R140" s="1203"/>
    </row>
    <row r="141" spans="1:18" s="349" customFormat="1" ht="12.75">
      <c r="A141" s="931"/>
      <c r="B141" s="932"/>
      <c r="C141" s="935"/>
      <c r="D141" s="934" t="s">
        <v>514</v>
      </c>
      <c r="E141" s="934"/>
      <c r="F141" s="934"/>
      <c r="G141" s="3122"/>
      <c r="H141" s="1204"/>
      <c r="I141" s="1204"/>
      <c r="J141" s="1204"/>
      <c r="K141" s="1204"/>
      <c r="L141" s="1204"/>
      <c r="M141" s="1204"/>
      <c r="N141" s="1204"/>
      <c r="O141" s="1204"/>
      <c r="P141" s="1204"/>
      <c r="Q141" s="1223"/>
      <c r="R141" s="1203"/>
    </row>
    <row r="142" spans="1:18" s="349" customFormat="1" ht="12.75">
      <c r="A142" s="931"/>
      <c r="B142" s="932"/>
      <c r="C142" s="935"/>
      <c r="D142" s="934" t="s">
        <v>80</v>
      </c>
      <c r="E142" s="934"/>
      <c r="F142" s="934"/>
      <c r="G142" s="3122"/>
      <c r="H142" s="1204"/>
      <c r="I142" s="1204"/>
      <c r="J142" s="1204"/>
      <c r="K142" s="1204"/>
      <c r="L142" s="1204"/>
      <c r="M142" s="1204"/>
      <c r="N142" s="1204"/>
      <c r="O142" s="1204"/>
      <c r="P142" s="1204"/>
      <c r="Q142" s="1223"/>
      <c r="R142" s="1203"/>
    </row>
    <row r="143" spans="1:18" s="349" customFormat="1" ht="12.75">
      <c r="A143" s="931"/>
      <c r="B143" s="932"/>
      <c r="C143" s="935"/>
      <c r="D143" s="934" t="s">
        <v>514</v>
      </c>
      <c r="E143" s="934"/>
      <c r="F143" s="934"/>
      <c r="G143" s="3122"/>
      <c r="H143" s="1204"/>
      <c r="I143" s="1204"/>
      <c r="J143" s="1204"/>
      <c r="K143" s="1204"/>
      <c r="L143" s="1204"/>
      <c r="M143" s="1204"/>
      <c r="N143" s="1204"/>
      <c r="O143" s="1204"/>
      <c r="P143" s="1204"/>
      <c r="Q143" s="1223"/>
      <c r="R143" s="1203"/>
    </row>
    <row r="144" spans="1:18" s="349" customFormat="1" ht="12.75">
      <c r="A144" s="931"/>
      <c r="B144" s="932"/>
      <c r="C144" s="935"/>
      <c r="D144" s="934" t="s">
        <v>81</v>
      </c>
      <c r="E144" s="934"/>
      <c r="F144" s="934"/>
      <c r="G144" s="3122"/>
      <c r="H144" s="1204"/>
      <c r="I144" s="1204"/>
      <c r="J144" s="1204"/>
      <c r="K144" s="1204"/>
      <c r="L144" s="1204"/>
      <c r="M144" s="1204"/>
      <c r="N144" s="1204"/>
      <c r="O144" s="1204"/>
      <c r="P144" s="1204"/>
      <c r="Q144" s="1223"/>
      <c r="R144" s="1203"/>
    </row>
    <row r="145" spans="1:18" s="349" customFormat="1" ht="12.75">
      <c r="A145" s="931"/>
      <c r="B145" s="932"/>
      <c r="C145" s="935"/>
      <c r="D145" s="934" t="s">
        <v>514</v>
      </c>
      <c r="E145" s="934"/>
      <c r="F145" s="934"/>
      <c r="G145" s="3122"/>
      <c r="H145" s="1204"/>
      <c r="I145" s="1204"/>
      <c r="J145" s="1204"/>
      <c r="K145" s="1204"/>
      <c r="L145" s="1204"/>
      <c r="M145" s="1204"/>
      <c r="N145" s="1204"/>
      <c r="O145" s="1204"/>
      <c r="P145" s="1204"/>
      <c r="Q145" s="1223"/>
      <c r="R145" s="1203"/>
    </row>
    <row r="146" spans="1:18" s="349" customFormat="1" ht="12.75">
      <c r="A146" s="931"/>
      <c r="B146" s="932"/>
      <c r="C146" s="935"/>
      <c r="D146" s="934" t="s">
        <v>82</v>
      </c>
      <c r="E146" s="934"/>
      <c r="F146" s="934"/>
      <c r="G146" s="3122"/>
      <c r="H146" s="1204"/>
      <c r="I146" s="1204"/>
      <c r="J146" s="1204"/>
      <c r="K146" s="1204"/>
      <c r="L146" s="1204"/>
      <c r="M146" s="1204"/>
      <c r="N146" s="1204"/>
      <c r="O146" s="1204"/>
      <c r="P146" s="1204"/>
      <c r="Q146" s="1223"/>
      <c r="R146" s="1203"/>
    </row>
    <row r="147" spans="1:18" s="349" customFormat="1" ht="12.75">
      <c r="A147" s="931"/>
      <c r="B147" s="932"/>
      <c r="C147" s="935"/>
      <c r="D147" s="934" t="s">
        <v>514</v>
      </c>
      <c r="E147" s="934"/>
      <c r="F147" s="934"/>
      <c r="G147" s="3122"/>
      <c r="H147" s="1204"/>
      <c r="I147" s="1204"/>
      <c r="J147" s="1204"/>
      <c r="K147" s="1204"/>
      <c r="L147" s="1204"/>
      <c r="M147" s="1204"/>
      <c r="N147" s="1204"/>
      <c r="O147" s="1204"/>
      <c r="P147" s="1204"/>
      <c r="Q147" s="1223"/>
      <c r="R147" s="1203"/>
    </row>
    <row r="148" spans="1:18" s="349" customFormat="1" ht="12.75">
      <c r="A148" s="931"/>
      <c r="B148" s="932"/>
      <c r="C148" s="935"/>
      <c r="D148" s="934" t="s">
        <v>83</v>
      </c>
      <c r="E148" s="934"/>
      <c r="F148" s="934"/>
      <c r="G148" s="3122"/>
      <c r="H148" s="1204"/>
      <c r="I148" s="1204"/>
      <c r="J148" s="1204"/>
      <c r="K148" s="1204"/>
      <c r="L148" s="1204"/>
      <c r="M148" s="1204"/>
      <c r="N148" s="1204"/>
      <c r="O148" s="1204"/>
      <c r="P148" s="1204"/>
      <c r="Q148" s="1223"/>
      <c r="R148" s="1203"/>
    </row>
    <row r="149" spans="1:18" s="349" customFormat="1" ht="12.75">
      <c r="A149" s="931"/>
      <c r="B149" s="932"/>
      <c r="C149" s="935"/>
      <c r="D149" s="934" t="s">
        <v>514</v>
      </c>
      <c r="E149" s="934"/>
      <c r="F149" s="934"/>
      <c r="G149" s="3122"/>
      <c r="H149" s="1204"/>
      <c r="I149" s="1204"/>
      <c r="J149" s="1204"/>
      <c r="K149" s="1204"/>
      <c r="L149" s="1204"/>
      <c r="M149" s="1204"/>
      <c r="N149" s="1204"/>
      <c r="O149" s="1204"/>
      <c r="P149" s="1204"/>
      <c r="Q149" s="1223"/>
      <c r="R149" s="1203"/>
    </row>
    <row r="150" spans="1:18" s="349" customFormat="1" ht="12.75">
      <c r="A150" s="931"/>
      <c r="B150" s="932"/>
      <c r="C150" s="935"/>
      <c r="D150" s="934" t="s">
        <v>84</v>
      </c>
      <c r="E150" s="934"/>
      <c r="F150" s="934"/>
      <c r="G150" s="3122"/>
      <c r="H150" s="1204"/>
      <c r="I150" s="1204"/>
      <c r="J150" s="1204"/>
      <c r="K150" s="1204"/>
      <c r="L150" s="1204"/>
      <c r="M150" s="1204"/>
      <c r="N150" s="1204"/>
      <c r="O150" s="1204"/>
      <c r="P150" s="1204"/>
      <c r="Q150" s="1223"/>
      <c r="R150" s="1203"/>
    </row>
    <row r="151" spans="1:18" s="349" customFormat="1" ht="12.75">
      <c r="A151" s="931"/>
      <c r="B151" s="932"/>
      <c r="C151" s="935"/>
      <c r="D151" s="934" t="s">
        <v>514</v>
      </c>
      <c r="E151" s="934"/>
      <c r="F151" s="934"/>
      <c r="G151" s="3122"/>
      <c r="H151" s="1204"/>
      <c r="I151" s="1204"/>
      <c r="J151" s="1204"/>
      <c r="K151" s="1204"/>
      <c r="L151" s="1204"/>
      <c r="M151" s="1204"/>
      <c r="N151" s="1204"/>
      <c r="O151" s="1204"/>
      <c r="P151" s="1204"/>
      <c r="Q151" s="1223"/>
      <c r="R151" s="1203"/>
    </row>
    <row r="152" spans="1:18" s="349" customFormat="1" ht="12.75">
      <c r="A152" s="931"/>
      <c r="B152" s="932"/>
      <c r="C152" s="935"/>
      <c r="D152" s="934" t="s">
        <v>85</v>
      </c>
      <c r="E152" s="934"/>
      <c r="F152" s="934"/>
      <c r="G152" s="3122"/>
      <c r="H152" s="1204"/>
      <c r="I152" s="1204"/>
      <c r="J152" s="1204"/>
      <c r="K152" s="1204"/>
      <c r="L152" s="1204"/>
      <c r="M152" s="1204"/>
      <c r="N152" s="1204"/>
      <c r="O152" s="1204"/>
      <c r="P152" s="1204"/>
      <c r="Q152" s="1223"/>
      <c r="R152" s="1203"/>
    </row>
    <row r="153" spans="1:18" s="349" customFormat="1" ht="12.75">
      <c r="A153" s="931"/>
      <c r="B153" s="932"/>
      <c r="C153" s="935"/>
      <c r="D153" s="934" t="s">
        <v>514</v>
      </c>
      <c r="E153" s="934"/>
      <c r="F153" s="934"/>
      <c r="G153" s="3122"/>
      <c r="H153" s="1204"/>
      <c r="I153" s="1204"/>
      <c r="J153" s="1204"/>
      <c r="K153" s="1204"/>
      <c r="L153" s="1204"/>
      <c r="M153" s="1204"/>
      <c r="N153" s="1204"/>
      <c r="O153" s="1204"/>
      <c r="P153" s="1204"/>
      <c r="Q153" s="1223"/>
      <c r="R153" s="1203"/>
    </row>
    <row r="154" spans="1:18" s="349" customFormat="1" ht="12.75">
      <c r="A154" s="931"/>
      <c r="B154" s="932"/>
      <c r="C154" s="935"/>
      <c r="D154" s="934" t="s">
        <v>86</v>
      </c>
      <c r="E154" s="934"/>
      <c r="F154" s="934"/>
      <c r="G154" s="3122"/>
      <c r="H154" s="1204"/>
      <c r="I154" s="1204"/>
      <c r="J154" s="1204"/>
      <c r="K154" s="1204"/>
      <c r="L154" s="1204"/>
      <c r="M154" s="1204"/>
      <c r="N154" s="1204"/>
      <c r="O154" s="1204"/>
      <c r="P154" s="1204"/>
      <c r="Q154" s="1223"/>
      <c r="R154" s="1203"/>
    </row>
    <row r="155" spans="1:18" s="349" customFormat="1" ht="12.75">
      <c r="A155" s="931"/>
      <c r="B155" s="932"/>
      <c r="C155" s="935"/>
      <c r="D155" s="934" t="s">
        <v>514</v>
      </c>
      <c r="E155" s="934"/>
      <c r="F155" s="934"/>
      <c r="G155" s="3122"/>
      <c r="H155" s="1204"/>
      <c r="I155" s="1204"/>
      <c r="J155" s="1204"/>
      <c r="K155" s="1204"/>
      <c r="L155" s="1204"/>
      <c r="M155" s="1204"/>
      <c r="N155" s="1204"/>
      <c r="O155" s="1204"/>
      <c r="P155" s="1204"/>
      <c r="Q155" s="1223"/>
      <c r="R155" s="1203"/>
    </row>
    <row r="156" spans="1:18" s="349" customFormat="1" ht="12.75">
      <c r="A156" s="931"/>
      <c r="B156" s="932"/>
      <c r="C156" s="935"/>
      <c r="D156" s="934" t="s">
        <v>87</v>
      </c>
      <c r="E156" s="934"/>
      <c r="F156" s="934"/>
      <c r="G156" s="3122"/>
      <c r="H156" s="1204"/>
      <c r="I156" s="1204"/>
      <c r="J156" s="1204"/>
      <c r="K156" s="1204"/>
      <c r="L156" s="1204"/>
      <c r="M156" s="1204"/>
      <c r="N156" s="1204"/>
      <c r="O156" s="1204"/>
      <c r="P156" s="1204"/>
      <c r="Q156" s="1223"/>
      <c r="R156" s="1203"/>
    </row>
    <row r="157" spans="1:18" s="349" customFormat="1" ht="12.75">
      <c r="A157" s="931"/>
      <c r="B157" s="932"/>
      <c r="C157" s="935"/>
      <c r="D157" s="934" t="s">
        <v>514</v>
      </c>
      <c r="E157" s="934"/>
      <c r="F157" s="934"/>
      <c r="G157" s="3122"/>
      <c r="H157" s="1204"/>
      <c r="I157" s="1204"/>
      <c r="J157" s="1204"/>
      <c r="K157" s="1204"/>
      <c r="L157" s="1204"/>
      <c r="M157" s="1204"/>
      <c r="N157" s="1204"/>
      <c r="O157" s="1204"/>
      <c r="P157" s="1204"/>
      <c r="Q157" s="1223"/>
      <c r="R157" s="1203"/>
    </row>
    <row r="158" spans="1:18" s="349" customFormat="1" ht="12.75">
      <c r="A158" s="931"/>
      <c r="B158" s="932"/>
      <c r="C158" s="935"/>
      <c r="D158" s="934" t="s">
        <v>88</v>
      </c>
      <c r="E158" s="934"/>
      <c r="F158" s="934"/>
      <c r="G158" s="3122"/>
      <c r="H158" s="1204"/>
      <c r="I158" s="1204"/>
      <c r="J158" s="1204"/>
      <c r="K158" s="1204"/>
      <c r="L158" s="1204"/>
      <c r="M158" s="1204"/>
      <c r="N158" s="1204"/>
      <c r="O158" s="1204"/>
      <c r="P158" s="1204"/>
      <c r="Q158" s="1223"/>
      <c r="R158" s="1203"/>
    </row>
    <row r="159" spans="1:18" s="349" customFormat="1" ht="12.75">
      <c r="A159" s="931"/>
      <c r="B159" s="932"/>
      <c r="C159" s="935"/>
      <c r="D159" s="934" t="s">
        <v>514</v>
      </c>
      <c r="E159" s="934"/>
      <c r="F159" s="934"/>
      <c r="G159" s="3122"/>
      <c r="H159" s="1204"/>
      <c r="I159" s="1204"/>
      <c r="J159" s="1204"/>
      <c r="K159" s="1204"/>
      <c r="L159" s="1204"/>
      <c r="M159" s="1204"/>
      <c r="N159" s="1204"/>
      <c r="O159" s="1204"/>
      <c r="P159" s="1204"/>
      <c r="Q159" s="1223"/>
      <c r="R159" s="1203"/>
    </row>
    <row r="160" spans="1:18" s="349" customFormat="1" ht="12.75">
      <c r="A160" s="931"/>
      <c r="B160" s="932"/>
      <c r="C160" s="935"/>
      <c r="D160" s="934" t="s">
        <v>89</v>
      </c>
      <c r="E160" s="934"/>
      <c r="F160" s="934"/>
      <c r="G160" s="3122"/>
      <c r="H160" s="1204"/>
      <c r="I160" s="1204"/>
      <c r="J160" s="1204"/>
      <c r="K160" s="1204"/>
      <c r="L160" s="1204"/>
      <c r="M160" s="1204"/>
      <c r="N160" s="1204"/>
      <c r="O160" s="1204"/>
      <c r="P160" s="1204"/>
      <c r="Q160" s="1223"/>
      <c r="R160" s="1203"/>
    </row>
    <row r="161" spans="1:18" s="349" customFormat="1" ht="12.75">
      <c r="A161" s="931"/>
      <c r="B161" s="932"/>
      <c r="C161" s="935"/>
      <c r="D161" s="934" t="s">
        <v>514</v>
      </c>
      <c r="E161" s="934"/>
      <c r="F161" s="934"/>
      <c r="G161" s="3122"/>
      <c r="H161" s="1204"/>
      <c r="I161" s="1204"/>
      <c r="J161" s="1204"/>
      <c r="K161" s="1204"/>
      <c r="L161" s="1204"/>
      <c r="M161" s="1204"/>
      <c r="N161" s="1204"/>
      <c r="O161" s="1204"/>
      <c r="P161" s="1204"/>
      <c r="Q161" s="1223"/>
      <c r="R161" s="1203"/>
    </row>
    <row r="162" spans="1:18" s="349" customFormat="1" ht="12.75">
      <c r="A162" s="931"/>
      <c r="B162" s="932"/>
      <c r="C162" s="935"/>
      <c r="D162" s="934" t="s">
        <v>90</v>
      </c>
      <c r="E162" s="934"/>
      <c r="F162" s="934"/>
      <c r="G162" s="3122"/>
      <c r="H162" s="1204"/>
      <c r="I162" s="1204"/>
      <c r="J162" s="1204"/>
      <c r="K162" s="1204"/>
      <c r="L162" s="1204"/>
      <c r="M162" s="1204"/>
      <c r="N162" s="1204"/>
      <c r="O162" s="1204"/>
      <c r="P162" s="1204"/>
      <c r="Q162" s="1223"/>
      <c r="R162" s="1203"/>
    </row>
    <row r="163" spans="1:18" s="349" customFormat="1" ht="12.75">
      <c r="A163" s="931"/>
      <c r="B163" s="932"/>
      <c r="C163" s="935"/>
      <c r="D163" s="934" t="s">
        <v>514</v>
      </c>
      <c r="E163" s="934"/>
      <c r="F163" s="934"/>
      <c r="G163" s="3122"/>
      <c r="H163" s="1204"/>
      <c r="I163" s="1204"/>
      <c r="J163" s="1204"/>
      <c r="K163" s="1204"/>
      <c r="L163" s="1204"/>
      <c r="M163" s="1204"/>
      <c r="N163" s="1204"/>
      <c r="O163" s="1204"/>
      <c r="P163" s="1204"/>
      <c r="Q163" s="1223"/>
      <c r="R163" s="1203"/>
    </row>
    <row r="164" spans="1:18" s="349" customFormat="1" ht="12.75">
      <c r="A164" s="931"/>
      <c r="B164" s="932"/>
      <c r="C164" s="935"/>
      <c r="D164" s="934" t="s">
        <v>2730</v>
      </c>
      <c r="E164" s="934"/>
      <c r="F164" s="934"/>
      <c r="G164" s="3122"/>
      <c r="H164" s="1204"/>
      <c r="I164" s="1204"/>
      <c r="J164" s="1204"/>
      <c r="K164" s="1204"/>
      <c r="L164" s="1204"/>
      <c r="M164" s="1204"/>
      <c r="N164" s="1204"/>
      <c r="O164" s="1204"/>
      <c r="P164" s="1204"/>
      <c r="Q164" s="1223"/>
      <c r="R164" s="1203"/>
    </row>
    <row r="165" spans="1:18" s="349" customFormat="1" ht="12.75">
      <c r="A165" s="931"/>
      <c r="B165" s="932"/>
      <c r="C165" s="935"/>
      <c r="D165" s="934" t="s">
        <v>514</v>
      </c>
      <c r="E165" s="934"/>
      <c r="F165" s="934"/>
      <c r="G165" s="3122"/>
      <c r="H165" s="1204"/>
      <c r="I165" s="1204"/>
      <c r="J165" s="1204"/>
      <c r="K165" s="1204"/>
      <c r="L165" s="1204"/>
      <c r="M165" s="1204"/>
      <c r="N165" s="1204"/>
      <c r="O165" s="1204"/>
      <c r="P165" s="1204"/>
      <c r="Q165" s="1223"/>
      <c r="R165" s="1203"/>
    </row>
    <row r="166" spans="1:18" s="349" customFormat="1" ht="12.75">
      <c r="A166" s="931"/>
      <c r="B166" s="932"/>
      <c r="C166" s="935"/>
      <c r="D166" s="934"/>
      <c r="E166" s="936" t="s">
        <v>2392</v>
      </c>
      <c r="F166" s="934"/>
      <c r="G166" s="3122"/>
      <c r="H166" s="1204"/>
      <c r="I166" s="1204"/>
      <c r="J166" s="1204"/>
      <c r="K166" s="1204"/>
      <c r="L166" s="1204"/>
      <c r="M166" s="1204"/>
      <c r="N166" s="1204"/>
      <c r="O166" s="1204"/>
      <c r="P166" s="1204"/>
      <c r="Q166" s="1223"/>
      <c r="R166" s="1203"/>
    </row>
    <row r="167" spans="1:18" s="349" customFormat="1" ht="12.75">
      <c r="A167" s="931"/>
      <c r="B167" s="932"/>
      <c r="C167" s="935"/>
      <c r="D167" s="934"/>
      <c r="E167" s="936" t="s">
        <v>2389</v>
      </c>
      <c r="F167" s="934"/>
      <c r="G167" s="3122"/>
      <c r="H167" s="1204"/>
      <c r="I167" s="1204"/>
      <c r="J167" s="1204"/>
      <c r="K167" s="1204"/>
      <c r="L167" s="1204"/>
      <c r="M167" s="1204"/>
      <c r="N167" s="1204"/>
      <c r="O167" s="1204"/>
      <c r="P167" s="1204"/>
      <c r="Q167" s="1223"/>
      <c r="R167" s="1203"/>
    </row>
    <row r="168" spans="1:18" s="349" customFormat="1" ht="12.75">
      <c r="A168" s="931"/>
      <c r="B168" s="932"/>
      <c r="C168" s="935"/>
      <c r="D168" s="934"/>
      <c r="E168" s="934"/>
      <c r="F168" s="934"/>
      <c r="G168" s="3122"/>
      <c r="H168" s="1217"/>
      <c r="I168" s="1217"/>
      <c r="J168" s="1217"/>
      <c r="K168" s="1217"/>
      <c r="L168" s="1204"/>
      <c r="M168" s="1192"/>
      <c r="N168" s="1213"/>
      <c r="O168" s="1213"/>
      <c r="P168" s="1213"/>
      <c r="Q168" s="1223"/>
      <c r="R168" s="1203"/>
    </row>
    <row r="169" spans="1:18" s="349" customFormat="1" ht="12.75">
      <c r="A169" s="931"/>
      <c r="B169" s="932"/>
      <c r="C169" s="935" t="s">
        <v>674</v>
      </c>
      <c r="D169" s="934" t="s">
        <v>937</v>
      </c>
      <c r="E169" s="934"/>
      <c r="F169" s="925"/>
      <c r="G169" s="3123"/>
      <c r="H169" s="1213"/>
      <c r="I169" s="1213"/>
      <c r="J169" s="1213"/>
      <c r="K169" s="1213"/>
      <c r="L169" s="1213"/>
      <c r="M169" s="1213"/>
      <c r="N169" s="1213"/>
      <c r="O169" s="1213"/>
      <c r="P169" s="1213"/>
      <c r="Q169" s="1223"/>
      <c r="R169" s="1203"/>
    </row>
    <row r="170" spans="1:18" s="349" customFormat="1" ht="12.75">
      <c r="A170" s="931"/>
      <c r="B170" s="932"/>
      <c r="C170" s="935"/>
      <c r="D170" s="934" t="s">
        <v>2731</v>
      </c>
      <c r="E170" s="934"/>
      <c r="F170" s="934"/>
      <c r="G170" s="3122"/>
      <c r="H170" s="1213"/>
      <c r="I170" s="1213"/>
      <c r="J170" s="1213"/>
      <c r="K170" s="1213"/>
      <c r="L170" s="1213"/>
      <c r="M170" s="1213"/>
      <c r="N170" s="1213"/>
      <c r="O170" s="1213"/>
      <c r="P170" s="1213"/>
      <c r="Q170" s="1223"/>
      <c r="R170" s="1203"/>
    </row>
    <row r="171" spans="1:18" s="349" customFormat="1" ht="12.75">
      <c r="A171" s="931"/>
      <c r="B171" s="932"/>
      <c r="C171" s="935"/>
      <c r="D171" s="934" t="s">
        <v>2732</v>
      </c>
      <c r="E171" s="934"/>
      <c r="F171" s="934"/>
      <c r="G171" s="3122"/>
      <c r="H171" s="1213"/>
      <c r="I171" s="1213"/>
      <c r="J171" s="1213"/>
      <c r="K171" s="1213"/>
      <c r="L171" s="1213"/>
      <c r="M171" s="1213"/>
      <c r="N171" s="1213"/>
      <c r="O171" s="1213"/>
      <c r="P171" s="1213"/>
      <c r="Q171" s="1223"/>
      <c r="R171" s="1203"/>
    </row>
    <row r="172" spans="1:18" s="349" customFormat="1" ht="12.75">
      <c r="A172" s="931"/>
      <c r="B172" s="932"/>
      <c r="C172" s="935"/>
      <c r="D172" s="934" t="s">
        <v>2733</v>
      </c>
      <c r="E172" s="934"/>
      <c r="F172" s="934"/>
      <c r="G172" s="3122"/>
      <c r="H172" s="1213"/>
      <c r="I172" s="1213"/>
      <c r="J172" s="1213"/>
      <c r="K172" s="1213"/>
      <c r="L172" s="1213"/>
      <c r="M172" s="1213"/>
      <c r="N172" s="1213"/>
      <c r="O172" s="1213"/>
      <c r="P172" s="1213"/>
      <c r="Q172" s="1223"/>
      <c r="R172" s="1203"/>
    </row>
    <row r="173" spans="1:18" s="349" customFormat="1" ht="12.75">
      <c r="A173" s="931"/>
      <c r="B173" s="932"/>
      <c r="C173" s="933" t="s">
        <v>2286</v>
      </c>
      <c r="D173" s="934"/>
      <c r="E173" s="934"/>
      <c r="F173" s="934"/>
      <c r="G173" s="3122"/>
      <c r="H173" s="1213"/>
      <c r="I173" s="1213"/>
      <c r="J173" s="1213"/>
      <c r="K173" s="1213"/>
      <c r="L173" s="1213"/>
      <c r="M173" s="1213"/>
      <c r="N173" s="1213"/>
      <c r="O173" s="1213"/>
      <c r="P173" s="1213"/>
      <c r="Q173" s="1223"/>
      <c r="R173" s="1203"/>
    </row>
    <row r="174" spans="1:18" s="349" customFormat="1" ht="12.75">
      <c r="A174" s="931"/>
      <c r="B174" s="932"/>
      <c r="C174" s="933"/>
      <c r="D174" s="934" t="s">
        <v>938</v>
      </c>
      <c r="E174" s="934"/>
      <c r="F174" s="934"/>
      <c r="G174" s="3122"/>
      <c r="H174" s="1213"/>
      <c r="I174" s="1213"/>
      <c r="J174" s="1213"/>
      <c r="K174" s="1213"/>
      <c r="L174" s="1213"/>
      <c r="M174" s="1213"/>
      <c r="N174" s="1213"/>
      <c r="O174" s="1213"/>
      <c r="P174" s="1213"/>
      <c r="Q174" s="1223"/>
      <c r="R174" s="1203"/>
    </row>
    <row r="175" spans="1:18" s="349" customFormat="1" ht="12.75">
      <c r="A175" s="931"/>
      <c r="B175" s="932"/>
      <c r="C175" s="933"/>
      <c r="D175" s="934"/>
      <c r="E175" s="934" t="s">
        <v>2281</v>
      </c>
      <c r="F175" s="934"/>
      <c r="G175" s="3122"/>
      <c r="H175" s="1192"/>
      <c r="I175" s="1192"/>
      <c r="J175" s="1192"/>
      <c r="K175" s="1192"/>
      <c r="L175" s="1192"/>
      <c r="M175" s="1192"/>
      <c r="N175" s="1192"/>
      <c r="O175" s="1192"/>
      <c r="P175" s="1192"/>
      <c r="Q175" s="1223"/>
      <c r="R175" s="1203"/>
    </row>
    <row r="176" spans="1:18" s="349" customFormat="1" ht="12.75">
      <c r="A176" s="931"/>
      <c r="B176" s="932"/>
      <c r="C176" s="933"/>
      <c r="D176" s="934"/>
      <c r="E176" s="934" t="s">
        <v>939</v>
      </c>
      <c r="F176" s="934"/>
      <c r="G176" s="3122"/>
      <c r="H176" s="1192"/>
      <c r="I176" s="1192"/>
      <c r="J176" s="1192"/>
      <c r="K176" s="1192"/>
      <c r="L176" s="1192"/>
      <c r="M176" s="1192"/>
      <c r="N176" s="1192"/>
      <c r="O176" s="1192"/>
      <c r="P176" s="1192"/>
      <c r="Q176" s="1223"/>
      <c r="R176" s="1203"/>
    </row>
    <row r="177" spans="1:18" s="349" customFormat="1" ht="12.75">
      <c r="A177" s="931"/>
      <c r="B177" s="932"/>
      <c r="C177" s="933"/>
      <c r="D177" s="934" t="s">
        <v>2354</v>
      </c>
      <c r="E177" s="934"/>
      <c r="F177" s="934"/>
      <c r="G177" s="3122"/>
      <c r="H177" s="1192"/>
      <c r="I177" s="1192"/>
      <c r="J177" s="1192"/>
      <c r="K177" s="1192"/>
      <c r="L177" s="1192"/>
      <c r="M177" s="1192"/>
      <c r="N177" s="1213"/>
      <c r="O177" s="1213"/>
      <c r="P177" s="1213"/>
      <c r="Q177" s="1223"/>
      <c r="R177" s="1203"/>
    </row>
    <row r="178" spans="1:18" s="349" customFormat="1" ht="12.75">
      <c r="A178" s="931"/>
      <c r="B178" s="1228"/>
      <c r="C178" s="1230" t="s">
        <v>2287</v>
      </c>
      <c r="D178" s="934"/>
      <c r="E178" s="934"/>
      <c r="F178" s="934"/>
      <c r="G178" s="3122"/>
      <c r="H178" s="1192"/>
      <c r="I178" s="1192"/>
      <c r="J178" s="1192"/>
      <c r="K178" s="1192"/>
      <c r="L178" s="1192"/>
      <c r="M178" s="1192"/>
      <c r="N178" s="1213"/>
      <c r="O178" s="1213"/>
      <c r="P178" s="1213"/>
      <c r="Q178" s="1229"/>
      <c r="R178" s="1203"/>
    </row>
    <row r="179" spans="1:18" s="349" customFormat="1" ht="12.75">
      <c r="A179" s="931"/>
      <c r="B179" s="1228"/>
      <c r="C179" s="1230"/>
      <c r="D179" s="934"/>
      <c r="E179" s="934"/>
      <c r="F179" s="934"/>
      <c r="G179" s="3122"/>
      <c r="H179" s="1192"/>
      <c r="I179" s="1192"/>
      <c r="J179" s="1192"/>
      <c r="K179" s="1192"/>
      <c r="L179" s="1192"/>
      <c r="M179" s="1192"/>
      <c r="N179" s="1213"/>
      <c r="O179" s="1213"/>
      <c r="P179" s="1213"/>
      <c r="Q179" s="1229"/>
      <c r="R179" s="1203"/>
    </row>
    <row r="180" spans="1:18" s="349" customFormat="1" ht="12.75">
      <c r="A180" s="931"/>
      <c r="B180" s="668" t="s">
        <v>2962</v>
      </c>
      <c r="C180" s="668" t="s">
        <v>2965</v>
      </c>
      <c r="D180" s="668"/>
      <c r="E180" s="934"/>
      <c r="F180" s="934"/>
      <c r="G180" s="3122"/>
      <c r="H180" s="1192"/>
      <c r="I180" s="1192"/>
      <c r="J180" s="1192"/>
      <c r="K180" s="1192"/>
      <c r="L180" s="1192"/>
      <c r="M180" s="1192"/>
      <c r="N180" s="1213"/>
      <c r="O180" s="1213"/>
      <c r="P180" s="1213"/>
      <c r="Q180" s="1229"/>
      <c r="R180" s="1203"/>
    </row>
    <row r="181" spans="1:18" s="349" customFormat="1" ht="12.75">
      <c r="A181" s="931"/>
      <c r="B181" s="666"/>
      <c r="C181" s="666" t="s">
        <v>524</v>
      </c>
      <c r="D181" s="666"/>
      <c r="E181" s="934"/>
      <c r="F181" s="934"/>
      <c r="G181" s="3122"/>
      <c r="H181" s="1192"/>
      <c r="I181" s="1192"/>
      <c r="J181" s="1192"/>
      <c r="K181" s="1192"/>
      <c r="L181" s="1192"/>
      <c r="M181" s="1192"/>
      <c r="N181" s="1213"/>
      <c r="O181" s="1213"/>
      <c r="P181" s="1213"/>
      <c r="Q181" s="1229"/>
      <c r="R181" s="1203"/>
    </row>
    <row r="182" spans="1:18" s="349" customFormat="1" ht="12.75">
      <c r="A182" s="931"/>
      <c r="B182" s="666"/>
      <c r="C182" s="666" t="s">
        <v>525</v>
      </c>
      <c r="D182" s="666"/>
      <c r="E182" s="934"/>
      <c r="F182" s="934"/>
      <c r="G182" s="3122"/>
      <c r="H182" s="1192"/>
      <c r="I182" s="1192"/>
      <c r="J182" s="1192"/>
      <c r="K182" s="1192"/>
      <c r="L182" s="1192"/>
      <c r="M182" s="1192"/>
      <c r="N182" s="1213"/>
      <c r="O182" s="1213"/>
      <c r="P182" s="1213"/>
      <c r="Q182" s="1229"/>
      <c r="R182" s="1203"/>
    </row>
    <row r="183" spans="1:18" s="349" customFormat="1" ht="12.75">
      <c r="A183" s="931"/>
      <c r="B183" s="666"/>
      <c r="C183" s="666" t="s">
        <v>595</v>
      </c>
      <c r="D183" s="666"/>
      <c r="E183" s="934"/>
      <c r="F183" s="934"/>
      <c r="G183" s="3122"/>
      <c r="H183" s="1192"/>
      <c r="I183" s="1192"/>
      <c r="J183" s="1192"/>
      <c r="K183" s="1192"/>
      <c r="L183" s="1192"/>
      <c r="M183" s="1192"/>
      <c r="N183" s="1213"/>
      <c r="O183" s="1213"/>
      <c r="P183" s="1213"/>
      <c r="Q183" s="1229"/>
      <c r="R183" s="1203"/>
    </row>
    <row r="184" spans="1:18" s="349" customFormat="1" ht="12.75">
      <c r="A184" s="931"/>
      <c r="B184" s="666"/>
      <c r="C184" s="666"/>
      <c r="D184" s="666" t="s">
        <v>2769</v>
      </c>
      <c r="E184" s="934"/>
      <c r="F184" s="934"/>
      <c r="G184" s="3122"/>
      <c r="H184" s="1192"/>
      <c r="I184" s="1192"/>
      <c r="J184" s="1192"/>
      <c r="K184" s="1192"/>
      <c r="L184" s="1192"/>
      <c r="M184" s="1192"/>
      <c r="N184" s="1213"/>
      <c r="O184" s="1213"/>
      <c r="P184" s="1213"/>
      <c r="Q184" s="1229"/>
      <c r="R184" s="1203"/>
    </row>
    <row r="185" spans="1:18" s="349" customFormat="1" ht="12.75">
      <c r="A185" s="931"/>
      <c r="B185" s="666"/>
      <c r="C185" s="666"/>
      <c r="D185" s="666" t="s">
        <v>2770</v>
      </c>
      <c r="E185" s="934"/>
      <c r="F185" s="934"/>
      <c r="G185" s="3122"/>
      <c r="H185" s="1192"/>
      <c r="I185" s="1192"/>
      <c r="J185" s="1192"/>
      <c r="K185" s="1192"/>
      <c r="L185" s="1192"/>
      <c r="M185" s="1192"/>
      <c r="N185" s="1213"/>
      <c r="O185" s="1213"/>
      <c r="P185" s="1213"/>
      <c r="Q185" s="1229"/>
      <c r="R185" s="1203"/>
    </row>
    <row r="186" spans="1:18" s="349" customFormat="1" ht="12.75">
      <c r="A186" s="931"/>
      <c r="B186" s="662"/>
      <c r="C186" s="662"/>
      <c r="D186" s="662" t="s">
        <v>2771</v>
      </c>
      <c r="E186" s="934"/>
      <c r="F186" s="934"/>
      <c r="G186" s="3122"/>
      <c r="H186" s="1192"/>
      <c r="I186" s="1192"/>
      <c r="J186" s="1192"/>
      <c r="K186" s="1192"/>
      <c r="L186" s="1192"/>
      <c r="M186" s="1192"/>
      <c r="N186" s="1213"/>
      <c r="O186" s="1213"/>
      <c r="P186" s="1213"/>
      <c r="Q186" s="1229"/>
      <c r="R186" s="1203"/>
    </row>
    <row r="187" spans="1:18" s="349" customFormat="1" ht="12.75">
      <c r="A187" s="931"/>
      <c r="B187" s="38"/>
      <c r="C187" s="38"/>
      <c r="D187" s="38" t="s">
        <v>2772</v>
      </c>
      <c r="E187" s="934"/>
      <c r="F187" s="934"/>
      <c r="G187" s="3122"/>
      <c r="H187" s="1192"/>
      <c r="I187" s="1192"/>
      <c r="J187" s="1192"/>
      <c r="K187" s="1192"/>
      <c r="L187" s="1192"/>
      <c r="M187" s="1192"/>
      <c r="N187" s="1213"/>
      <c r="O187" s="1213"/>
      <c r="P187" s="1213"/>
      <c r="Q187" s="1229"/>
      <c r="R187" s="1203"/>
    </row>
    <row r="188" spans="1:18" s="349" customFormat="1" ht="12.75">
      <c r="A188" s="931"/>
      <c r="B188" s="666"/>
      <c r="C188" s="666"/>
      <c r="D188" s="666" t="s">
        <v>2773</v>
      </c>
      <c r="E188" s="934"/>
      <c r="F188" s="934"/>
      <c r="G188" s="3122"/>
      <c r="H188" s="1192"/>
      <c r="I188" s="1192"/>
      <c r="J188" s="1192"/>
      <c r="K188" s="1192"/>
      <c r="L188" s="1192"/>
      <c r="M188" s="1192"/>
      <c r="N188" s="1213"/>
      <c r="O188" s="1213"/>
      <c r="P188" s="1213"/>
      <c r="Q188" s="1229"/>
      <c r="R188" s="1203"/>
    </row>
    <row r="189" spans="1:18" s="349" customFormat="1" ht="12.75">
      <c r="A189" s="931"/>
      <c r="B189" s="666"/>
      <c r="C189" s="666" t="s">
        <v>2774</v>
      </c>
      <c r="D189" s="1068"/>
      <c r="E189" s="934"/>
      <c r="F189" s="934"/>
      <c r="G189" s="3122"/>
      <c r="H189" s="1192"/>
      <c r="I189" s="1192"/>
      <c r="J189" s="1192"/>
      <c r="K189" s="1192"/>
      <c r="L189" s="1192"/>
      <c r="M189" s="1192"/>
      <c r="N189" s="1213"/>
      <c r="O189" s="1213"/>
      <c r="P189" s="1213"/>
      <c r="Q189" s="1229"/>
      <c r="R189" s="1203"/>
    </row>
    <row r="190" spans="1:18" s="349" customFormat="1" ht="12.75">
      <c r="A190" s="931"/>
      <c r="B190" s="666"/>
      <c r="C190" s="666"/>
      <c r="D190" s="666" t="s">
        <v>2775</v>
      </c>
      <c r="E190" s="934"/>
      <c r="F190" s="934"/>
      <c r="G190" s="3122"/>
      <c r="H190" s="1192"/>
      <c r="I190" s="1192"/>
      <c r="J190" s="1192"/>
      <c r="K190" s="1192"/>
      <c r="L190" s="1192"/>
      <c r="M190" s="1192"/>
      <c r="N190" s="1213"/>
      <c r="O190" s="1213"/>
      <c r="P190" s="1213"/>
      <c r="Q190" s="1229"/>
      <c r="R190" s="1203"/>
    </row>
    <row r="191" spans="1:18" s="349" customFormat="1" ht="12.75">
      <c r="A191" s="931"/>
      <c r="B191" s="666"/>
      <c r="C191" s="666"/>
      <c r="D191" s="666" t="s">
        <v>2776</v>
      </c>
      <c r="E191" s="934"/>
      <c r="F191" s="934"/>
      <c r="G191" s="3122"/>
      <c r="H191" s="1192"/>
      <c r="I191" s="1192"/>
      <c r="J191" s="1192"/>
      <c r="K191" s="1192"/>
      <c r="L191" s="1192"/>
      <c r="M191" s="1192"/>
      <c r="N191" s="1213"/>
      <c r="O191" s="1213"/>
      <c r="P191" s="1213"/>
      <c r="Q191" s="1229"/>
      <c r="R191" s="1203"/>
    </row>
    <row r="192" spans="1:18" s="349" customFormat="1" ht="12.75">
      <c r="A192" s="931"/>
      <c r="B192" s="666"/>
      <c r="C192" s="666"/>
      <c r="D192" s="666" t="s">
        <v>2777</v>
      </c>
      <c r="E192" s="934"/>
      <c r="F192" s="934"/>
      <c r="G192" s="3122"/>
      <c r="H192" s="1192"/>
      <c r="I192" s="1192"/>
      <c r="J192" s="1192"/>
      <c r="K192" s="1192"/>
      <c r="L192" s="1192"/>
      <c r="M192" s="1192"/>
      <c r="N192" s="1213"/>
      <c r="O192" s="1213"/>
      <c r="P192" s="1213"/>
      <c r="Q192" s="1229"/>
      <c r="R192" s="1203"/>
    </row>
    <row r="193" spans="1:18" s="349" customFormat="1" ht="12.75">
      <c r="A193" s="931"/>
      <c r="B193" s="666"/>
      <c r="C193" s="666"/>
      <c r="D193" s="666" t="s">
        <v>1396</v>
      </c>
      <c r="E193" s="934"/>
      <c r="F193" s="934"/>
      <c r="G193" s="3122"/>
      <c r="H193" s="1192"/>
      <c r="I193" s="1192"/>
      <c r="J193" s="1192"/>
      <c r="K193" s="1192"/>
      <c r="L193" s="1192"/>
      <c r="M193" s="1192"/>
      <c r="N193" s="1213"/>
      <c r="O193" s="1213"/>
      <c r="P193" s="1213"/>
      <c r="Q193" s="1229"/>
      <c r="R193" s="1203"/>
    </row>
    <row r="194" spans="1:18" s="349" customFormat="1" ht="12.75">
      <c r="A194" s="931"/>
      <c r="B194" s="666"/>
      <c r="C194" s="666" t="s">
        <v>2778</v>
      </c>
      <c r="D194" s="1068"/>
      <c r="E194" s="934"/>
      <c r="F194" s="934"/>
      <c r="G194" s="3122"/>
      <c r="H194" s="1192"/>
      <c r="I194" s="1192"/>
      <c r="J194" s="1192"/>
      <c r="K194" s="1192"/>
      <c r="L194" s="1192"/>
      <c r="M194" s="1192"/>
      <c r="N194" s="1213"/>
      <c r="O194" s="1213"/>
      <c r="P194" s="1213"/>
      <c r="Q194" s="1229"/>
      <c r="R194" s="1203"/>
    </row>
    <row r="195" spans="1:18" s="349" customFormat="1" ht="12.75">
      <c r="A195" s="931"/>
      <c r="B195" s="666"/>
      <c r="C195" s="666"/>
      <c r="D195" s="666" t="s">
        <v>1489</v>
      </c>
      <c r="E195" s="934"/>
      <c r="F195" s="934"/>
      <c r="G195" s="3122"/>
      <c r="H195" s="1192"/>
      <c r="I195" s="1192"/>
      <c r="J195" s="1192"/>
      <c r="K195" s="1192"/>
      <c r="L195" s="1192"/>
      <c r="M195" s="1192"/>
      <c r="N195" s="1213"/>
      <c r="O195" s="1213"/>
      <c r="P195" s="1213"/>
      <c r="Q195" s="1229"/>
      <c r="R195" s="1203"/>
    </row>
    <row r="196" spans="1:18" s="349" customFormat="1" ht="12.75">
      <c r="A196" s="931"/>
      <c r="B196" s="666"/>
      <c r="C196" s="666"/>
      <c r="D196" s="666" t="s">
        <v>2039</v>
      </c>
      <c r="E196" s="934"/>
      <c r="F196" s="934"/>
      <c r="G196" s="3122"/>
      <c r="H196" s="1192"/>
      <c r="I196" s="1192"/>
      <c r="J196" s="1192"/>
      <c r="K196" s="1192"/>
      <c r="L196" s="1192"/>
      <c r="M196" s="1192"/>
      <c r="N196" s="1213"/>
      <c r="O196" s="1213"/>
      <c r="P196" s="1213"/>
      <c r="Q196" s="1229"/>
      <c r="R196" s="1203"/>
    </row>
    <row r="197" spans="1:18" s="349" customFormat="1" ht="12.75">
      <c r="A197" s="931"/>
      <c r="B197" s="666"/>
      <c r="C197" s="666"/>
      <c r="D197" s="666" t="s">
        <v>2040</v>
      </c>
      <c r="E197" s="934"/>
      <c r="F197" s="934"/>
      <c r="G197" s="3122"/>
      <c r="H197" s="1192"/>
      <c r="I197" s="1192"/>
      <c r="J197" s="1192"/>
      <c r="K197" s="1192"/>
      <c r="L197" s="1192"/>
      <c r="M197" s="1192"/>
      <c r="N197" s="1213"/>
      <c r="O197" s="1213"/>
      <c r="P197" s="1213"/>
      <c r="Q197" s="1229"/>
      <c r="R197" s="1203"/>
    </row>
    <row r="198" spans="1:18" s="349" customFormat="1" ht="12.75">
      <c r="A198" s="931"/>
      <c r="B198" s="666"/>
      <c r="C198" s="666"/>
      <c r="D198" s="666" t="s">
        <v>2041</v>
      </c>
      <c r="E198" s="934"/>
      <c r="F198" s="934"/>
      <c r="G198" s="3122"/>
      <c r="H198" s="1192"/>
      <c r="I198" s="1192"/>
      <c r="J198" s="1192"/>
      <c r="K198" s="1192"/>
      <c r="L198" s="1192"/>
      <c r="M198" s="1192"/>
      <c r="N198" s="1213"/>
      <c r="O198" s="1213"/>
      <c r="P198" s="1213"/>
      <c r="Q198" s="1229"/>
      <c r="R198" s="1203"/>
    </row>
    <row r="199" spans="1:18" s="349" customFormat="1" ht="12.75">
      <c r="A199" s="931"/>
      <c r="B199" s="666"/>
      <c r="C199" s="666" t="s">
        <v>2779</v>
      </c>
      <c r="D199" s="666"/>
      <c r="E199" s="934"/>
      <c r="F199" s="934"/>
      <c r="G199" s="3122"/>
      <c r="H199" s="1192"/>
      <c r="I199" s="1192"/>
      <c r="J199" s="1192"/>
      <c r="K199" s="1192"/>
      <c r="L199" s="1192"/>
      <c r="M199" s="1192"/>
      <c r="N199" s="1213"/>
      <c r="O199" s="1213"/>
      <c r="P199" s="1213"/>
      <c r="Q199" s="1229"/>
      <c r="R199" s="1203"/>
    </row>
    <row r="200" spans="1:18" s="349" customFormat="1" ht="12.75">
      <c r="A200" s="931"/>
      <c r="B200" s="666"/>
      <c r="C200" s="666"/>
      <c r="D200" s="666" t="s">
        <v>1490</v>
      </c>
      <c r="E200" s="934"/>
      <c r="F200" s="934"/>
      <c r="G200" s="3122"/>
      <c r="H200" s="1192"/>
      <c r="I200" s="1192"/>
      <c r="J200" s="1192"/>
      <c r="K200" s="1192"/>
      <c r="L200" s="1192"/>
      <c r="M200" s="1192"/>
      <c r="N200" s="1213"/>
      <c r="O200" s="1213"/>
      <c r="P200" s="1213"/>
      <c r="Q200" s="1229"/>
      <c r="R200" s="1203"/>
    </row>
    <row r="201" spans="1:18" s="349" customFormat="1" ht="12.75">
      <c r="A201" s="931"/>
      <c r="B201" s="666"/>
      <c r="C201" s="666"/>
      <c r="D201" s="666" t="s">
        <v>1587</v>
      </c>
      <c r="E201" s="934"/>
      <c r="F201" s="934"/>
      <c r="G201" s="3122"/>
      <c r="H201" s="1192"/>
      <c r="I201" s="1192"/>
      <c r="J201" s="1192"/>
      <c r="K201" s="1192"/>
      <c r="L201" s="1192"/>
      <c r="M201" s="1192"/>
      <c r="N201" s="1213"/>
      <c r="O201" s="1213"/>
      <c r="P201" s="1213"/>
      <c r="Q201" s="1229"/>
      <c r="R201" s="1203"/>
    </row>
    <row r="202" spans="1:18" s="349" customFormat="1" ht="12.75">
      <c r="A202" s="931"/>
      <c r="B202" s="666"/>
      <c r="C202" s="666"/>
      <c r="D202" s="666" t="s">
        <v>1592</v>
      </c>
      <c r="E202" s="934"/>
      <c r="F202" s="934"/>
      <c r="G202" s="3122"/>
      <c r="H202" s="1192"/>
      <c r="I202" s="1192"/>
      <c r="J202" s="1192"/>
      <c r="K202" s="1192"/>
      <c r="L202" s="1192"/>
      <c r="M202" s="1192"/>
      <c r="N202" s="1213"/>
      <c r="O202" s="1213"/>
      <c r="P202" s="1213"/>
      <c r="Q202" s="1229"/>
      <c r="R202" s="1203"/>
    </row>
    <row r="203" spans="1:18" s="349" customFormat="1" ht="12.75">
      <c r="A203" s="931"/>
      <c r="B203" s="666"/>
      <c r="C203" s="666" t="s">
        <v>2780</v>
      </c>
      <c r="D203" s="666"/>
      <c r="E203" s="934"/>
      <c r="F203" s="934"/>
      <c r="G203" s="3122"/>
      <c r="H203" s="1192"/>
      <c r="I203" s="1192"/>
      <c r="J203" s="1192"/>
      <c r="K203" s="1192"/>
      <c r="L203" s="1192"/>
      <c r="M203" s="1192"/>
      <c r="N203" s="1213"/>
      <c r="O203" s="1213"/>
      <c r="P203" s="1213"/>
      <c r="Q203" s="1229"/>
      <c r="R203" s="1203"/>
    </row>
    <row r="204" spans="1:18" s="349" customFormat="1" ht="12.75">
      <c r="A204" s="931"/>
      <c r="B204" s="666"/>
      <c r="C204" s="666"/>
      <c r="D204" s="666" t="s">
        <v>2781</v>
      </c>
      <c r="E204" s="934"/>
      <c r="F204" s="934"/>
      <c r="G204" s="3122"/>
      <c r="H204" s="1192"/>
      <c r="I204" s="1192"/>
      <c r="J204" s="1192"/>
      <c r="K204" s="1192"/>
      <c r="L204" s="1192"/>
      <c r="M204" s="1192"/>
      <c r="N204" s="1213"/>
      <c r="O204" s="1213"/>
      <c r="P204" s="1213"/>
      <c r="Q204" s="1229"/>
      <c r="R204" s="1203"/>
    </row>
    <row r="205" spans="1:18" s="349" customFormat="1" ht="12.75">
      <c r="A205" s="931"/>
      <c r="B205" s="666"/>
      <c r="C205" s="666"/>
      <c r="D205" s="666" t="s">
        <v>1587</v>
      </c>
      <c r="E205" s="934"/>
      <c r="F205" s="934"/>
      <c r="G205" s="3122"/>
      <c r="H205" s="1192"/>
      <c r="I205" s="1192"/>
      <c r="J205" s="1192"/>
      <c r="K205" s="1192"/>
      <c r="L205" s="1192"/>
      <c r="M205" s="1192"/>
      <c r="N205" s="1213"/>
      <c r="O205" s="1213"/>
      <c r="P205" s="1213"/>
      <c r="Q205" s="1229"/>
      <c r="R205" s="1203"/>
    </row>
    <row r="206" spans="1:18" s="349" customFormat="1" ht="12.75">
      <c r="A206" s="931"/>
      <c r="B206" s="666"/>
      <c r="C206" s="666"/>
      <c r="D206" s="666" t="s">
        <v>2782</v>
      </c>
      <c r="E206" s="934"/>
      <c r="F206" s="934"/>
      <c r="G206" s="3122"/>
      <c r="H206" s="1192"/>
      <c r="I206" s="1192"/>
      <c r="J206" s="1192"/>
      <c r="K206" s="1192"/>
      <c r="L206" s="1192"/>
      <c r="M206" s="1192"/>
      <c r="N206" s="1213"/>
      <c r="O206" s="1213"/>
      <c r="P206" s="1213"/>
      <c r="Q206" s="1229"/>
      <c r="R206" s="1203"/>
    </row>
    <row r="207" spans="1:18" s="349" customFormat="1" ht="12.75">
      <c r="A207" s="931"/>
      <c r="B207" s="666"/>
      <c r="C207" s="666" t="s">
        <v>2783</v>
      </c>
      <c r="D207" s="666"/>
      <c r="E207" s="934"/>
      <c r="F207" s="934"/>
      <c r="G207" s="3122"/>
      <c r="H207" s="1192"/>
      <c r="I207" s="1192"/>
      <c r="J207" s="1192"/>
      <c r="K207" s="1192"/>
      <c r="L207" s="1192"/>
      <c r="M207" s="1192"/>
      <c r="N207" s="1213"/>
      <c r="O207" s="1213"/>
      <c r="P207" s="1213"/>
      <c r="Q207" s="1229"/>
      <c r="R207" s="1203"/>
    </row>
    <row r="208" spans="1:18" s="349" customFormat="1" ht="12.75">
      <c r="A208" s="931"/>
      <c r="B208" s="666"/>
      <c r="C208" s="666"/>
      <c r="D208" s="666" t="s">
        <v>2784</v>
      </c>
      <c r="E208" s="934"/>
      <c r="F208" s="934"/>
      <c r="G208" s="3122"/>
      <c r="H208" s="1192"/>
      <c r="I208" s="1192"/>
      <c r="J208" s="1192"/>
      <c r="K208" s="1192"/>
      <c r="L208" s="1192"/>
      <c r="M208" s="1192"/>
      <c r="N208" s="1213"/>
      <c r="O208" s="1213"/>
      <c r="P208" s="1213"/>
      <c r="Q208" s="1229"/>
      <c r="R208" s="1203"/>
    </row>
    <row r="209" spans="1:18" s="349" customFormat="1" ht="12.75">
      <c r="A209" s="931"/>
      <c r="B209" s="666"/>
      <c r="C209" s="666"/>
      <c r="D209" s="666" t="s">
        <v>1587</v>
      </c>
      <c r="E209" s="934"/>
      <c r="F209" s="934"/>
      <c r="G209" s="3122"/>
      <c r="H209" s="1192"/>
      <c r="I209" s="1192"/>
      <c r="J209" s="1192"/>
      <c r="K209" s="1192"/>
      <c r="L209" s="1192"/>
      <c r="M209" s="1192"/>
      <c r="N209" s="1213"/>
      <c r="O209" s="1213"/>
      <c r="P209" s="1213"/>
      <c r="Q209" s="1229"/>
      <c r="R209" s="1203"/>
    </row>
    <row r="210" spans="1:18" s="349" customFormat="1" ht="12.75">
      <c r="A210" s="931"/>
      <c r="B210" s="666"/>
      <c r="C210" s="666"/>
      <c r="D210" s="666" t="s">
        <v>2785</v>
      </c>
      <c r="E210" s="934"/>
      <c r="F210" s="934"/>
      <c r="G210" s="3122"/>
      <c r="H210" s="1192"/>
      <c r="I210" s="1192"/>
      <c r="J210" s="1192"/>
      <c r="K210" s="1192"/>
      <c r="L210" s="1192"/>
      <c r="M210" s="1192"/>
      <c r="N210" s="1213"/>
      <c r="O210" s="1213"/>
      <c r="P210" s="1213"/>
      <c r="Q210" s="1229"/>
      <c r="R210" s="1203"/>
    </row>
    <row r="211" spans="1:18" s="349" customFormat="1" ht="12.75">
      <c r="A211" s="931"/>
      <c r="B211" s="666"/>
      <c r="C211" s="666" t="s">
        <v>1884</v>
      </c>
      <c r="D211" s="1068"/>
      <c r="E211" s="934"/>
      <c r="F211" s="934"/>
      <c r="G211" s="3122"/>
      <c r="H211" s="1192"/>
      <c r="I211" s="1192"/>
      <c r="J211" s="1192"/>
      <c r="K211" s="1192"/>
      <c r="L211" s="1192"/>
      <c r="M211" s="1192"/>
      <c r="N211" s="1213"/>
      <c r="O211" s="1213"/>
      <c r="P211" s="1213"/>
      <c r="Q211" s="1229"/>
      <c r="R211" s="1203"/>
    </row>
    <row r="212" spans="1:18" s="349" customFormat="1" ht="12.75">
      <c r="A212" s="931"/>
      <c r="B212" s="666"/>
      <c r="C212" s="666"/>
      <c r="D212" s="666" t="s">
        <v>1487</v>
      </c>
      <c r="E212" s="934"/>
      <c r="F212" s="934"/>
      <c r="G212" s="3122"/>
      <c r="H212" s="1192"/>
      <c r="I212" s="1192"/>
      <c r="J212" s="1192"/>
      <c r="K212" s="1192"/>
      <c r="L212" s="1192"/>
      <c r="M212" s="1192"/>
      <c r="N212" s="1213"/>
      <c r="O212" s="1213"/>
      <c r="P212" s="1213"/>
      <c r="Q212" s="1229"/>
      <c r="R212" s="1203"/>
    </row>
    <row r="213" spans="1:18" s="349" customFormat="1" ht="12.75">
      <c r="A213" s="931"/>
      <c r="B213" s="666"/>
      <c r="C213" s="666"/>
      <c r="D213" s="666" t="s">
        <v>1488</v>
      </c>
      <c r="E213" s="934"/>
      <c r="F213" s="934"/>
      <c r="G213" s="3122"/>
      <c r="H213" s="1192"/>
      <c r="I213" s="1192"/>
      <c r="J213" s="1192"/>
      <c r="K213" s="1192"/>
      <c r="L213" s="1192"/>
      <c r="M213" s="1192"/>
      <c r="N213" s="1213"/>
      <c r="O213" s="1213"/>
      <c r="P213" s="1213"/>
      <c r="Q213" s="1229"/>
      <c r="R213" s="1203"/>
    </row>
    <row r="214" spans="1:18" s="349" customFormat="1" ht="12.75">
      <c r="A214" s="931"/>
      <c r="B214" s="666"/>
      <c r="C214" s="662" t="s">
        <v>1885</v>
      </c>
      <c r="D214" s="1451"/>
      <c r="E214" s="934"/>
      <c r="F214" s="934"/>
      <c r="G214" s="3122"/>
      <c r="H214" s="1192"/>
      <c r="I214" s="1192"/>
      <c r="J214" s="1192"/>
      <c r="K214" s="1192"/>
      <c r="L214" s="1192"/>
      <c r="M214" s="1192"/>
      <c r="N214" s="1213"/>
      <c r="O214" s="1213"/>
      <c r="P214" s="1213"/>
      <c r="Q214" s="1229"/>
      <c r="R214" s="1203"/>
    </row>
    <row r="215" spans="1:18" s="349" customFormat="1" ht="12.75">
      <c r="A215" s="931"/>
      <c r="B215" s="666"/>
      <c r="C215" s="662"/>
      <c r="D215" s="662" t="s">
        <v>1400</v>
      </c>
      <c r="E215" s="934"/>
      <c r="F215" s="934"/>
      <c r="G215" s="3122"/>
      <c r="H215" s="1192"/>
      <c r="I215" s="1192"/>
      <c r="J215" s="1192"/>
      <c r="K215" s="1192"/>
      <c r="L215" s="1192"/>
      <c r="M215" s="1192"/>
      <c r="N215" s="1213"/>
      <c r="O215" s="1213"/>
      <c r="P215" s="1213"/>
      <c r="Q215" s="1229"/>
      <c r="R215" s="1203"/>
    </row>
    <row r="216" spans="1:18" s="349" customFormat="1" ht="12.75">
      <c r="A216" s="931"/>
      <c r="B216" s="666"/>
      <c r="C216" s="666"/>
      <c r="D216" s="662" t="s">
        <v>1760</v>
      </c>
      <c r="E216" s="934"/>
      <c r="F216" s="934"/>
      <c r="G216" s="3122"/>
      <c r="H216" s="1192"/>
      <c r="I216" s="1192"/>
      <c r="J216" s="1192"/>
      <c r="K216" s="1192"/>
      <c r="L216" s="1192"/>
      <c r="M216" s="1192"/>
      <c r="N216" s="1213"/>
      <c r="O216" s="1213"/>
      <c r="P216" s="1213"/>
      <c r="Q216" s="1229"/>
      <c r="R216" s="1203"/>
    </row>
    <row r="217" spans="1:18" s="349" customFormat="1" ht="12.75">
      <c r="A217" s="931"/>
      <c r="B217" s="666"/>
      <c r="C217" s="666"/>
      <c r="D217" s="662" t="s">
        <v>2786</v>
      </c>
      <c r="E217" s="934"/>
      <c r="F217" s="934"/>
      <c r="G217" s="3122"/>
      <c r="H217" s="1192"/>
      <c r="I217" s="1192"/>
      <c r="J217" s="1192"/>
      <c r="K217" s="1192"/>
      <c r="L217" s="1192"/>
      <c r="M217" s="1192"/>
      <c r="N217" s="1213"/>
      <c r="O217" s="1213"/>
      <c r="P217" s="1213"/>
      <c r="Q217" s="1229"/>
      <c r="R217" s="1203"/>
    </row>
    <row r="218" spans="1:18" s="349" customFormat="1" ht="12.75">
      <c r="A218" s="931"/>
      <c r="B218" s="666"/>
      <c r="C218" s="666"/>
      <c r="D218" s="666"/>
      <c r="E218" s="934"/>
      <c r="F218" s="934"/>
      <c r="G218" s="3122"/>
      <c r="H218" s="1192"/>
      <c r="I218" s="1192"/>
      <c r="J218" s="1192"/>
      <c r="K218" s="1192"/>
      <c r="L218" s="1192"/>
      <c r="M218" s="1192"/>
      <c r="N218" s="1213"/>
      <c r="O218" s="1213"/>
      <c r="P218" s="1213"/>
      <c r="Q218" s="1229"/>
      <c r="R218" s="1203"/>
    </row>
    <row r="219" spans="1:18" s="349" customFormat="1" ht="12.75">
      <c r="A219" s="931"/>
      <c r="B219" s="668" t="s">
        <v>2817</v>
      </c>
      <c r="C219" s="668" t="s">
        <v>2966</v>
      </c>
      <c r="D219" s="668"/>
      <c r="E219" s="934"/>
      <c r="F219" s="934"/>
      <c r="G219" s="3122"/>
      <c r="H219" s="1192"/>
      <c r="I219" s="1192"/>
      <c r="J219" s="1192"/>
      <c r="K219" s="1192"/>
      <c r="L219" s="1192"/>
      <c r="M219" s="1192"/>
      <c r="N219" s="1213"/>
      <c r="O219" s="1213"/>
      <c r="P219" s="1213"/>
      <c r="Q219" s="1229"/>
      <c r="R219" s="1203"/>
    </row>
    <row r="220" spans="1:18" s="349" customFormat="1" ht="12.75">
      <c r="A220" s="931"/>
      <c r="B220" s="666"/>
      <c r="C220" s="666" t="s">
        <v>2787</v>
      </c>
      <c r="D220" s="666"/>
      <c r="E220" s="934"/>
      <c r="F220" s="934"/>
      <c r="G220" s="3122"/>
      <c r="H220" s="1192"/>
      <c r="I220" s="1192"/>
      <c r="J220" s="1192"/>
      <c r="K220" s="1192"/>
      <c r="L220" s="1192"/>
      <c r="M220" s="1192"/>
      <c r="N220" s="1213"/>
      <c r="O220" s="1213"/>
      <c r="P220" s="1213"/>
      <c r="Q220" s="1229"/>
      <c r="R220" s="1203"/>
    </row>
    <row r="221" spans="1:18" s="349" customFormat="1" ht="12.75">
      <c r="A221" s="931"/>
      <c r="B221" s="662"/>
      <c r="C221" s="662" t="s">
        <v>2788</v>
      </c>
      <c r="D221" s="662"/>
      <c r="E221" s="934"/>
      <c r="F221" s="934"/>
      <c r="G221" s="3122"/>
      <c r="H221" s="1192"/>
      <c r="I221" s="1192"/>
      <c r="J221" s="1192"/>
      <c r="K221" s="1192"/>
      <c r="L221" s="1192"/>
      <c r="M221" s="1192"/>
      <c r="N221" s="1213"/>
      <c r="O221" s="1213"/>
      <c r="P221" s="1213"/>
      <c r="Q221" s="1229"/>
      <c r="R221" s="1203"/>
    </row>
    <row r="222" spans="1:18" s="349" customFormat="1" ht="12.75">
      <c r="A222" s="931"/>
      <c r="B222" s="38"/>
      <c r="C222" s="38"/>
      <c r="D222" s="38"/>
      <c r="E222" s="934"/>
      <c r="F222" s="934"/>
      <c r="G222" s="3122"/>
      <c r="H222" s="1192"/>
      <c r="I222" s="1192"/>
      <c r="J222" s="1192"/>
      <c r="K222" s="1192"/>
      <c r="L222" s="1192"/>
      <c r="M222" s="1192"/>
      <c r="N222" s="1213"/>
      <c r="O222" s="1213"/>
      <c r="P222" s="1213"/>
      <c r="Q222" s="1229"/>
      <c r="R222" s="1203"/>
    </row>
    <row r="223" spans="1:18" s="349" customFormat="1" ht="12.75">
      <c r="A223" s="931"/>
      <c r="B223" s="668" t="s">
        <v>2967</v>
      </c>
      <c r="C223" s="668" t="s">
        <v>2968</v>
      </c>
      <c r="D223" s="668"/>
      <c r="E223" s="934"/>
      <c r="F223" s="934"/>
      <c r="G223" s="3122"/>
      <c r="H223" s="1192"/>
      <c r="I223" s="1192"/>
      <c r="J223" s="1192"/>
      <c r="K223" s="1192"/>
      <c r="L223" s="1192"/>
      <c r="M223" s="1192"/>
      <c r="N223" s="1213"/>
      <c r="O223" s="1213"/>
      <c r="P223" s="1213"/>
      <c r="Q223" s="1229"/>
      <c r="R223" s="1203"/>
    </row>
    <row r="224" spans="1:18" s="349" customFormat="1" ht="12.75">
      <c r="A224" s="931"/>
      <c r="B224" s="668"/>
      <c r="C224" s="666" t="s">
        <v>2886</v>
      </c>
      <c r="D224" s="666" t="s">
        <v>2887</v>
      </c>
      <c r="E224" s="934"/>
      <c r="F224" s="934"/>
      <c r="G224" s="3122"/>
      <c r="H224" s="1192"/>
      <c r="I224" s="1192"/>
      <c r="J224" s="1192"/>
      <c r="K224" s="1192"/>
      <c r="L224" s="1192"/>
      <c r="M224" s="1192"/>
      <c r="N224" s="1213"/>
      <c r="O224" s="1213"/>
      <c r="P224" s="1213"/>
      <c r="Q224" s="1229"/>
      <c r="R224" s="1203"/>
    </row>
    <row r="225" spans="1:18" s="349" customFormat="1" ht="12.75">
      <c r="A225" s="931"/>
      <c r="B225" s="668"/>
      <c r="C225" s="666" t="s">
        <v>2888</v>
      </c>
      <c r="D225" s="666" t="s">
        <v>2889</v>
      </c>
      <c r="E225" s="934"/>
      <c r="F225" s="934"/>
      <c r="G225" s="3122"/>
      <c r="H225" s="1192"/>
      <c r="I225" s="1192"/>
      <c r="J225" s="1192"/>
      <c r="K225" s="1192"/>
      <c r="L225" s="1192"/>
      <c r="M225" s="1192"/>
      <c r="N225" s="1213"/>
      <c r="O225" s="1213"/>
      <c r="P225" s="1213"/>
      <c r="Q225" s="1229"/>
      <c r="R225" s="1203"/>
    </row>
    <row r="226" spans="1:18" s="349" customFormat="1" ht="12.75">
      <c r="A226" s="931"/>
      <c r="B226" s="668"/>
      <c r="C226" s="666" t="s">
        <v>2890</v>
      </c>
      <c r="D226" s="666" t="s">
        <v>2891</v>
      </c>
      <c r="E226" s="934"/>
      <c r="F226" s="934"/>
      <c r="G226" s="3122"/>
      <c r="H226" s="1192"/>
      <c r="I226" s="1192"/>
      <c r="J226" s="1192"/>
      <c r="K226" s="1192"/>
      <c r="L226" s="1192"/>
      <c r="M226" s="1192"/>
      <c r="N226" s="1213"/>
      <c r="O226" s="1213"/>
      <c r="P226" s="1213"/>
      <c r="Q226" s="1229"/>
      <c r="R226" s="1203"/>
    </row>
    <row r="227" spans="1:18" s="349" customFormat="1" ht="12.75">
      <c r="A227" s="931"/>
      <c r="B227" s="666"/>
      <c r="C227" s="666" t="s">
        <v>2892</v>
      </c>
      <c r="D227" s="666" t="s">
        <v>2893</v>
      </c>
      <c r="E227" s="934"/>
      <c r="F227" s="934"/>
      <c r="G227" s="3122"/>
      <c r="H227" s="1192"/>
      <c r="I227" s="1192"/>
      <c r="J227" s="1192"/>
      <c r="K227" s="1192"/>
      <c r="L227" s="1192"/>
      <c r="M227" s="1192"/>
      <c r="N227" s="1213"/>
      <c r="O227" s="1213"/>
      <c r="P227" s="1213"/>
      <c r="Q227" s="1229"/>
      <c r="R227" s="1203"/>
    </row>
    <row r="228" spans="1:18" s="349" customFormat="1" ht="12.75">
      <c r="A228" s="931"/>
      <c r="B228" s="666"/>
      <c r="C228" s="666" t="s">
        <v>2894</v>
      </c>
      <c r="D228" s="666" t="s">
        <v>2895</v>
      </c>
      <c r="E228" s="934"/>
      <c r="F228" s="934"/>
      <c r="G228" s="3122"/>
      <c r="H228" s="1192"/>
      <c r="I228" s="1192"/>
      <c r="J228" s="1192"/>
      <c r="K228" s="1192"/>
      <c r="L228" s="1192"/>
      <c r="M228" s="1192"/>
      <c r="N228" s="1213"/>
      <c r="O228" s="1213"/>
      <c r="P228" s="1213"/>
      <c r="Q228" s="1229"/>
      <c r="R228" s="1203"/>
    </row>
    <row r="229" spans="1:18" s="349" customFormat="1" ht="12.75">
      <c r="A229" s="931"/>
      <c r="B229" s="666"/>
      <c r="C229" s="666"/>
      <c r="D229" s="1068"/>
      <c r="E229" s="934"/>
      <c r="F229" s="934"/>
      <c r="G229" s="3122"/>
      <c r="H229" s="1192"/>
      <c r="I229" s="1192"/>
      <c r="J229" s="1192"/>
      <c r="K229" s="1192"/>
      <c r="L229" s="1192"/>
      <c r="M229" s="1192"/>
      <c r="N229" s="1213"/>
      <c r="O229" s="1213"/>
      <c r="P229" s="1213"/>
      <c r="Q229" s="1229"/>
      <c r="R229" s="1203"/>
    </row>
    <row r="230" spans="1:18" s="1231" customFormat="1" ht="13.5" thickBot="1">
      <c r="A230" s="1452"/>
      <c r="B230" s="670"/>
      <c r="C230" s="670"/>
      <c r="D230" s="1453"/>
      <c r="E230" s="1453"/>
      <c r="F230" s="1453"/>
      <c r="G230" s="3124"/>
      <c r="H230" s="1454"/>
      <c r="I230" s="1454"/>
      <c r="J230" s="1454"/>
      <c r="K230" s="1454"/>
      <c r="L230" s="1454"/>
      <c r="M230" s="1454"/>
      <c r="N230" s="1454"/>
      <c r="O230" s="1454"/>
      <c r="P230" s="1454"/>
      <c r="Q230" s="1455"/>
      <c r="R230" s="1456"/>
    </row>
    <row r="231" spans="1:18" s="1231" customFormat="1" ht="12.75">
      <c r="A231" s="1232"/>
      <c r="B231" s="1232"/>
      <c r="C231" s="1233"/>
      <c r="D231" s="1232"/>
      <c r="E231" s="1232"/>
      <c r="F231" s="1232"/>
      <c r="G231" s="1232"/>
      <c r="H231" s="1234"/>
      <c r="I231" s="1234"/>
      <c r="J231" s="1234"/>
      <c r="K231" s="1234"/>
      <c r="L231" s="1234"/>
      <c r="M231" s="1234"/>
      <c r="N231" s="1234"/>
      <c r="O231" s="1234"/>
      <c r="P231" s="1234"/>
      <c r="Q231" s="1235"/>
      <c r="R231" s="1236"/>
    </row>
    <row r="233" spans="1:18" s="349" customFormat="1" ht="12.75">
      <c r="A233" s="358"/>
      <c r="B233" s="359"/>
      <c r="D233" s="360"/>
      <c r="E233" s="359"/>
      <c r="F233" s="941" t="s">
        <v>2946</v>
      </c>
      <c r="G233" s="941"/>
      <c r="H233" s="361"/>
      <c r="I233" s="361"/>
      <c r="J233" s="361"/>
      <c r="K233" s="361"/>
      <c r="L233" s="362"/>
      <c r="M233" s="362"/>
      <c r="N233" s="362"/>
      <c r="O233" s="363" t="s">
        <v>2947</v>
      </c>
      <c r="P233" s="363"/>
      <c r="Q233" s="364"/>
      <c r="R233" s="540"/>
    </row>
    <row r="234" spans="1:18" s="349" customFormat="1" ht="14.25">
      <c r="A234" s="358"/>
      <c r="B234" s="359"/>
      <c r="D234" s="359"/>
      <c r="E234" s="359"/>
      <c r="F234" s="359"/>
      <c r="G234" s="359"/>
      <c r="H234" s="361"/>
      <c r="I234" s="361"/>
      <c r="J234" s="361"/>
      <c r="K234" s="361"/>
      <c r="L234" s="362"/>
      <c r="M234" s="362"/>
      <c r="N234" s="362"/>
      <c r="O234" s="363" t="s">
        <v>2950</v>
      </c>
      <c r="P234" s="363"/>
      <c r="Q234" s="364"/>
      <c r="R234" s="942"/>
    </row>
    <row r="235" spans="1:18" s="349" customFormat="1" ht="14.25">
      <c r="A235" s="358"/>
      <c r="B235" s="365"/>
      <c r="D235" s="366"/>
      <c r="E235" s="367"/>
      <c r="F235" s="367"/>
      <c r="G235" s="367"/>
      <c r="H235" s="368"/>
      <c r="I235" s="368"/>
      <c r="J235" s="368"/>
      <c r="K235" s="368"/>
      <c r="L235" s="362"/>
      <c r="M235" s="362"/>
      <c r="N235" s="362"/>
      <c r="O235" s="363" t="s">
        <v>2353</v>
      </c>
      <c r="P235" s="363"/>
      <c r="Q235" s="364"/>
      <c r="R235" s="942"/>
    </row>
    <row r="236" spans="1:18" s="349" customFormat="1" ht="12.75">
      <c r="A236" s="358"/>
      <c r="D236" s="358"/>
      <c r="H236" s="541"/>
      <c r="I236" s="541"/>
      <c r="J236" s="541"/>
      <c r="K236" s="541"/>
      <c r="L236" s="541"/>
      <c r="M236" s="541"/>
      <c r="N236" s="1188"/>
      <c r="O236" s="3495"/>
      <c r="P236" s="3495"/>
      <c r="Q236" s="3495"/>
      <c r="R236" s="3495"/>
    </row>
    <row r="237" spans="1:18" s="349" customFormat="1" ht="14.25">
      <c r="A237" s="358"/>
      <c r="D237" s="358"/>
      <c r="H237" s="541"/>
      <c r="I237" s="541"/>
      <c r="J237" s="541"/>
      <c r="K237" s="541"/>
      <c r="L237" s="541"/>
      <c r="M237" s="541"/>
      <c r="N237" s="1188"/>
      <c r="O237" s="943"/>
      <c r="P237" s="943"/>
      <c r="Q237" s="364"/>
      <c r="R237" s="942"/>
    </row>
    <row r="238" spans="1:18" s="349" customFormat="1" ht="14.25">
      <c r="A238" s="358"/>
      <c r="B238" s="358"/>
      <c r="C238" s="358"/>
      <c r="D238" s="358"/>
      <c r="E238" s="358"/>
      <c r="F238" s="358"/>
      <c r="G238" s="358"/>
      <c r="H238" s="1188"/>
      <c r="I238" s="1188"/>
      <c r="J238" s="1188"/>
      <c r="K238" s="1188"/>
      <c r="L238" s="1188"/>
      <c r="M238" s="1188"/>
      <c r="N238" s="1188"/>
      <c r="O238" s="369"/>
      <c r="P238" s="369"/>
      <c r="Q238" s="370"/>
      <c r="R238" s="942"/>
    </row>
    <row r="239" spans="1:18" s="349" customFormat="1" ht="14.25">
      <c r="A239" s="359"/>
      <c r="H239" s="541"/>
      <c r="I239" s="541"/>
      <c r="J239" s="541"/>
      <c r="K239" s="541"/>
      <c r="L239" s="541"/>
      <c r="M239" s="541"/>
      <c r="N239" s="362"/>
      <c r="O239" s="371" t="s">
        <v>2948</v>
      </c>
      <c r="P239" s="369"/>
      <c r="Q239" s="370"/>
      <c r="R239" s="942"/>
    </row>
    <row r="240" spans="1:18" s="349" customFormat="1" ht="14.25">
      <c r="A240" s="359"/>
      <c r="H240" s="541"/>
      <c r="I240" s="541"/>
      <c r="J240" s="541"/>
      <c r="K240" s="541"/>
      <c r="L240" s="541"/>
      <c r="M240" s="541"/>
      <c r="N240" s="362"/>
      <c r="O240" s="369" t="s">
        <v>2949</v>
      </c>
      <c r="P240" s="369"/>
      <c r="Q240" s="370"/>
      <c r="R240" s="942"/>
    </row>
  </sheetData>
  <mergeCells count="37">
    <mergeCell ref="C79:F79"/>
    <mergeCell ref="C80:F80"/>
    <mergeCell ref="C81:F81"/>
    <mergeCell ref="C82:F82"/>
    <mergeCell ref="C74:F74"/>
    <mergeCell ref="C75:F75"/>
    <mergeCell ref="C76:F76"/>
    <mergeCell ref="C77:F77"/>
    <mergeCell ref="C78:F78"/>
    <mergeCell ref="C69:F69"/>
    <mergeCell ref="C70:F70"/>
    <mergeCell ref="C71:F71"/>
    <mergeCell ref="C72:F72"/>
    <mergeCell ref="C73:F73"/>
    <mergeCell ref="C64:F64"/>
    <mergeCell ref="C65:F65"/>
    <mergeCell ref="C66:F66"/>
    <mergeCell ref="C67:F67"/>
    <mergeCell ref="C68:F68"/>
    <mergeCell ref="O236:R236"/>
    <mergeCell ref="L8:O8"/>
    <mergeCell ref="P8:P9"/>
    <mergeCell ref="Q8:Q9"/>
    <mergeCell ref="R8:R9"/>
    <mergeCell ref="B10:F10"/>
    <mergeCell ref="A1:R1"/>
    <mergeCell ref="A2:R2"/>
    <mergeCell ref="A8:A9"/>
    <mergeCell ref="B8:F9"/>
    <mergeCell ref="H8:H9"/>
    <mergeCell ref="I8:I9"/>
    <mergeCell ref="J8:J9"/>
    <mergeCell ref="K8:K9"/>
    <mergeCell ref="A3:Q3"/>
    <mergeCell ref="A4:E4"/>
    <mergeCell ref="A5:E5"/>
    <mergeCell ref="G8:G9"/>
  </mergeCells>
  <printOptions horizontalCentered="1"/>
  <pageMargins left="0.31496062992125984" right="0.31496062992125984" top="0.74803149606299213" bottom="0.74803149606299213" header="0.31496062992125984" footer="0.31496062992125984"/>
  <pageSetup paperSize="14" scale="65" orientation="landscape"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0"/>
  <sheetViews>
    <sheetView tabSelected="1" zoomScale="87" zoomScaleNormal="87" workbookViewId="0">
      <selection activeCell="N39" sqref="N39"/>
    </sheetView>
  </sheetViews>
  <sheetFormatPr defaultRowHeight="15"/>
  <cols>
    <col min="1" max="5" width="3.28515625" customWidth="1"/>
    <col min="6" max="6" width="55.7109375" customWidth="1"/>
    <col min="7" max="7" width="14.28515625" customWidth="1"/>
    <col min="8" max="16" width="12.7109375" customWidth="1"/>
    <col min="17" max="18" width="11.28515625" customWidth="1"/>
  </cols>
  <sheetData>
    <row r="1" spans="1:23" s="349" customFormat="1" ht="12.75">
      <c r="A1" s="3468" t="s">
        <v>0</v>
      </c>
      <c r="B1" s="3468"/>
      <c r="C1" s="3468"/>
      <c r="D1" s="3468"/>
      <c r="E1" s="3468"/>
      <c r="F1" s="3468"/>
      <c r="G1" s="3468"/>
      <c r="H1" s="3468"/>
      <c r="I1" s="3468"/>
      <c r="J1" s="3468"/>
      <c r="K1" s="3468"/>
      <c r="L1" s="3468"/>
      <c r="M1" s="3468"/>
      <c r="N1" s="3468"/>
      <c r="O1" s="3468"/>
      <c r="P1" s="3468"/>
      <c r="Q1" s="3468"/>
      <c r="R1" s="3468"/>
    </row>
    <row r="2" spans="1:23" s="349" customFormat="1" ht="12.75">
      <c r="A2" s="3469" t="s">
        <v>3591</v>
      </c>
      <c r="B2" s="3469"/>
      <c r="C2" s="3469"/>
      <c r="D2" s="3469"/>
      <c r="E2" s="3469"/>
      <c r="F2" s="3469"/>
      <c r="G2" s="3469"/>
      <c r="H2" s="3469"/>
      <c r="I2" s="3469"/>
      <c r="J2" s="3469"/>
      <c r="K2" s="3469"/>
      <c r="L2" s="3469"/>
      <c r="M2" s="3469"/>
      <c r="N2" s="3469"/>
      <c r="O2" s="3469"/>
      <c r="P2" s="3469"/>
      <c r="Q2" s="3469"/>
      <c r="R2" s="3469"/>
    </row>
    <row r="3" spans="1:23" s="349" customFormat="1" ht="12.75">
      <c r="A3" s="2765"/>
      <c r="B3" s="2765"/>
      <c r="C3" s="2765"/>
      <c r="D3" s="2765"/>
      <c r="E3" s="2765"/>
      <c r="F3" s="2765"/>
      <c r="G3" s="2765"/>
      <c r="H3" s="2765"/>
      <c r="I3" s="2765"/>
      <c r="J3" s="2765"/>
      <c r="K3" s="2765"/>
      <c r="L3" s="2765"/>
      <c r="M3" s="2765"/>
      <c r="N3" s="2765"/>
      <c r="O3" s="2765"/>
      <c r="P3" s="2765"/>
      <c r="Q3" s="2765"/>
      <c r="R3" s="2765"/>
    </row>
    <row r="4" spans="1:23" s="349" customFormat="1" ht="12.75">
      <c r="A4" s="3468"/>
      <c r="B4" s="3468"/>
      <c r="C4" s="3468"/>
      <c r="D4" s="3468"/>
      <c r="E4" s="3468"/>
      <c r="F4" s="3468"/>
      <c r="G4" s="3468"/>
      <c r="H4" s="3468"/>
      <c r="I4" s="3468"/>
      <c r="J4" s="3468"/>
      <c r="K4" s="3468"/>
      <c r="L4" s="3468"/>
      <c r="M4" s="3468"/>
      <c r="N4" s="3468"/>
      <c r="O4" s="3468"/>
      <c r="P4" s="3468"/>
      <c r="Q4" s="3468"/>
      <c r="R4" s="1226"/>
    </row>
    <row r="5" spans="1:23" s="349" customFormat="1" ht="12.75">
      <c r="A5" s="3474" t="s">
        <v>1</v>
      </c>
      <c r="B5" s="3474"/>
      <c r="C5" s="3474"/>
      <c r="D5" s="3474"/>
      <c r="E5" s="3474"/>
      <c r="F5" s="2766" t="s">
        <v>2</v>
      </c>
      <c r="G5" s="2766"/>
      <c r="H5" s="535"/>
      <c r="I5" s="535"/>
      <c r="J5" s="535"/>
      <c r="K5" s="535"/>
      <c r="L5" s="535"/>
      <c r="M5" s="535"/>
      <c r="N5" s="535"/>
      <c r="O5" s="535"/>
      <c r="P5" s="535"/>
      <c r="Q5" s="2764"/>
      <c r="R5" s="1226"/>
    </row>
    <row r="6" spans="1:23" s="349" customFormat="1" ht="12.75">
      <c r="A6" s="3474" t="s">
        <v>3</v>
      </c>
      <c r="B6" s="3474"/>
      <c r="C6" s="3474"/>
      <c r="D6" s="3474"/>
      <c r="E6" s="3474"/>
      <c r="F6" s="2766" t="s">
        <v>4</v>
      </c>
      <c r="G6" s="2766"/>
      <c r="H6" s="535"/>
      <c r="I6" s="535"/>
      <c r="J6" s="535"/>
      <c r="K6" s="535"/>
      <c r="L6" s="535"/>
      <c r="M6" s="535"/>
      <c r="N6" s="535"/>
      <c r="O6" s="535"/>
      <c r="P6" s="535"/>
      <c r="Q6" s="2764"/>
      <c r="R6" s="1226"/>
    </row>
    <row r="7" spans="1:23" s="349" customFormat="1" ht="12.75">
      <c r="A7" s="2766" t="s">
        <v>5</v>
      </c>
      <c r="B7" s="2766"/>
      <c r="C7" s="2766"/>
      <c r="D7" s="2766"/>
      <c r="E7" s="2766"/>
      <c r="F7" s="2766" t="s">
        <v>3345</v>
      </c>
      <c r="G7" s="2766"/>
      <c r="H7" s="535"/>
      <c r="I7" s="535"/>
      <c r="J7" s="535"/>
      <c r="K7" s="535"/>
      <c r="L7" s="535"/>
      <c r="M7" s="535"/>
      <c r="N7" s="535"/>
      <c r="O7" s="535"/>
      <c r="P7" s="535"/>
      <c r="Q7" s="2764"/>
      <c r="R7" s="1226"/>
    </row>
    <row r="8" spans="1:23" s="349" customFormat="1" ht="13.5" thickBot="1">
      <c r="A8" s="2764"/>
      <c r="B8" s="2764"/>
      <c r="C8" s="2764"/>
      <c r="D8" s="2764"/>
      <c r="E8" s="2764"/>
      <c r="F8" s="2764"/>
      <c r="G8" s="2764"/>
      <c r="H8" s="535"/>
      <c r="I8" s="535"/>
      <c r="J8" s="535"/>
      <c r="K8" s="535"/>
      <c r="L8" s="535"/>
      <c r="M8" s="535"/>
      <c r="N8" s="535"/>
      <c r="O8" s="535"/>
      <c r="P8" s="535"/>
      <c r="Q8" s="2764"/>
      <c r="R8" s="348"/>
    </row>
    <row r="9" spans="1:23" s="349" customFormat="1" ht="20.100000000000001" customHeight="1" thickBot="1">
      <c r="A9" s="3487" t="s">
        <v>6</v>
      </c>
      <c r="B9" s="3488" t="s">
        <v>7</v>
      </c>
      <c r="C9" s="3488"/>
      <c r="D9" s="3488"/>
      <c r="E9" s="3488"/>
      <c r="F9" s="3488"/>
      <c r="G9" s="3553" t="s">
        <v>8</v>
      </c>
      <c r="H9" s="3475" t="s">
        <v>2943</v>
      </c>
      <c r="I9" s="3470" t="s">
        <v>2954</v>
      </c>
      <c r="J9" s="3470" t="s">
        <v>2955</v>
      </c>
      <c r="K9" s="3470" t="s">
        <v>2956</v>
      </c>
      <c r="L9" s="3477" t="s">
        <v>3592</v>
      </c>
      <c r="M9" s="3477"/>
      <c r="N9" s="3477"/>
      <c r="O9" s="3478"/>
      <c r="P9" s="3480" t="s">
        <v>2945</v>
      </c>
      <c r="Q9" s="3479" t="s">
        <v>8</v>
      </c>
      <c r="R9" s="3472" t="s">
        <v>723</v>
      </c>
    </row>
    <row r="10" spans="1:23" s="349" customFormat="1" ht="20.100000000000001" customHeight="1">
      <c r="A10" s="3487"/>
      <c r="B10" s="3488"/>
      <c r="C10" s="3488"/>
      <c r="D10" s="3488"/>
      <c r="E10" s="3488"/>
      <c r="F10" s="3488"/>
      <c r="G10" s="3554"/>
      <c r="H10" s="3476"/>
      <c r="I10" s="3471"/>
      <c r="J10" s="3471"/>
      <c r="K10" s="3471"/>
      <c r="L10" s="1193" t="s">
        <v>2716</v>
      </c>
      <c r="M10" s="536" t="s">
        <v>2717</v>
      </c>
      <c r="N10" s="536" t="s">
        <v>2718</v>
      </c>
      <c r="O10" s="537" t="s">
        <v>2719</v>
      </c>
      <c r="P10" s="3481"/>
      <c r="Q10" s="3479"/>
      <c r="R10" s="3473"/>
    </row>
    <row r="11" spans="1:23" s="349" customFormat="1" ht="13.5" thickBot="1">
      <c r="A11" s="350">
        <v>1</v>
      </c>
      <c r="B11" s="3483">
        <v>2</v>
      </c>
      <c r="C11" s="3484"/>
      <c r="D11" s="3484"/>
      <c r="E11" s="3484"/>
      <c r="F11" s="3485"/>
      <c r="G11" s="2763"/>
      <c r="H11" s="1227">
        <v>3</v>
      </c>
      <c r="I11" s="1227">
        <v>4</v>
      </c>
      <c r="J11" s="1227">
        <v>5</v>
      </c>
      <c r="K11" s="1227">
        <v>6</v>
      </c>
      <c r="L11" s="351">
        <v>7</v>
      </c>
      <c r="M11" s="351">
        <v>8</v>
      </c>
      <c r="N11" s="351">
        <v>9</v>
      </c>
      <c r="O11" s="351">
        <v>10</v>
      </c>
      <c r="P11" s="351">
        <v>11</v>
      </c>
      <c r="Q11" s="2761">
        <v>12</v>
      </c>
      <c r="R11" s="352">
        <v>13</v>
      </c>
    </row>
    <row r="12" spans="1:23" s="40" customFormat="1" ht="15.75" customHeight="1">
      <c r="A12" s="862"/>
      <c r="B12" s="863"/>
      <c r="C12" s="661"/>
      <c r="D12" s="664"/>
      <c r="E12" s="664"/>
      <c r="F12" s="664"/>
      <c r="G12" s="3072"/>
      <c r="H12" s="1264"/>
      <c r="I12" s="1264"/>
      <c r="J12" s="1264"/>
      <c r="K12" s="1264"/>
      <c r="L12" s="1253"/>
      <c r="M12" s="1253"/>
      <c r="N12" s="1253"/>
      <c r="O12" s="2310"/>
      <c r="P12" s="2310"/>
      <c r="Q12" s="2300"/>
      <c r="R12" s="2301"/>
      <c r="S12" s="2358"/>
      <c r="T12" s="2358"/>
      <c r="U12" s="2358"/>
      <c r="V12" s="2358"/>
      <c r="W12" s="2358"/>
    </row>
    <row r="13" spans="1:23" s="40" customFormat="1" ht="15.75" customHeight="1">
      <c r="A13" s="3069"/>
      <c r="B13" s="3070" t="s">
        <v>3003</v>
      </c>
      <c r="C13" s="3078"/>
      <c r="D13" s="3072"/>
      <c r="E13" s="3072"/>
      <c r="F13" s="3072"/>
      <c r="G13" s="3085"/>
      <c r="H13" s="3086"/>
      <c r="I13" s="3086"/>
      <c r="J13" s="3086"/>
      <c r="K13" s="3073"/>
      <c r="L13" s="3074"/>
      <c r="M13" s="3074"/>
      <c r="N13" s="3074"/>
      <c r="O13" s="3075"/>
      <c r="P13" s="3075"/>
      <c r="Q13" s="3067"/>
      <c r="R13" s="3068"/>
      <c r="S13" s="2358"/>
      <c r="T13" s="2358"/>
      <c r="U13" s="2358"/>
      <c r="V13" s="2358"/>
      <c r="W13" s="2358"/>
    </row>
    <row r="14" spans="1:23" s="40" customFormat="1" ht="15.75" customHeight="1">
      <c r="A14" s="3069"/>
      <c r="B14" s="3070"/>
      <c r="C14" s="3665" t="s">
        <v>3347</v>
      </c>
      <c r="D14" s="3665"/>
      <c r="E14" s="3665"/>
      <c r="F14" s="3665"/>
      <c r="G14" s="3089" t="s">
        <v>3019</v>
      </c>
      <c r="H14" s="3090" t="s">
        <v>1292</v>
      </c>
      <c r="I14" s="3090" t="s">
        <v>1292</v>
      </c>
      <c r="J14" s="3090" t="s">
        <v>1292</v>
      </c>
      <c r="K14" s="3084"/>
      <c r="L14" s="3074"/>
      <c r="M14" s="3074"/>
      <c r="N14" s="3074"/>
      <c r="O14" s="3075"/>
      <c r="P14" s="3075"/>
      <c r="Q14" s="3067"/>
      <c r="R14" s="3068"/>
      <c r="S14" s="2358"/>
      <c r="T14" s="2358"/>
      <c r="U14" s="2358"/>
      <c r="V14" s="2358"/>
      <c r="W14" s="2358"/>
    </row>
    <row r="15" spans="1:23" s="40" customFormat="1" ht="15.75" customHeight="1">
      <c r="A15" s="3069"/>
      <c r="B15" s="3070"/>
      <c r="C15" s="3734" t="s">
        <v>3348</v>
      </c>
      <c r="D15" s="3734"/>
      <c r="E15" s="3734"/>
      <c r="F15" s="3734"/>
      <c r="G15" s="2857" t="s">
        <v>3019</v>
      </c>
      <c r="H15" s="2857">
        <v>100</v>
      </c>
      <c r="I15" s="2857">
        <v>100</v>
      </c>
      <c r="J15" s="2857">
        <v>100</v>
      </c>
      <c r="K15" s="3084"/>
      <c r="L15" s="3074">
        <v>100</v>
      </c>
      <c r="M15" s="3074"/>
      <c r="N15" s="3074"/>
      <c r="O15" s="3075"/>
      <c r="P15" s="3075"/>
      <c r="Q15" s="3067"/>
      <c r="R15" s="3068"/>
      <c r="S15" s="2358"/>
      <c r="T15" s="2358"/>
      <c r="U15" s="2358"/>
      <c r="V15" s="2358"/>
      <c r="W15" s="2358"/>
    </row>
    <row r="16" spans="1:23" s="40" customFormat="1" ht="15.75" customHeight="1">
      <c r="A16" s="3069"/>
      <c r="B16" s="3070"/>
      <c r="C16" s="3665" t="s">
        <v>3349</v>
      </c>
      <c r="D16" s="3665"/>
      <c r="E16" s="3665"/>
      <c r="F16" s="3665"/>
      <c r="G16" s="2857" t="s">
        <v>3019</v>
      </c>
      <c r="H16" s="2857">
        <v>100</v>
      </c>
      <c r="I16" s="2857">
        <v>100</v>
      </c>
      <c r="J16" s="2857">
        <v>100</v>
      </c>
      <c r="K16" s="3084"/>
      <c r="L16" s="3074">
        <v>100</v>
      </c>
      <c r="M16" s="3074"/>
      <c r="N16" s="3074"/>
      <c r="O16" s="3075"/>
      <c r="P16" s="3075"/>
      <c r="Q16" s="3067"/>
      <c r="R16" s="3068"/>
      <c r="S16" s="2358"/>
      <c r="T16" s="2358"/>
      <c r="U16" s="2358"/>
      <c r="V16" s="2358"/>
      <c r="W16" s="2358"/>
    </row>
    <row r="17" spans="1:23" s="40" customFormat="1" ht="25.5" customHeight="1">
      <c r="A17" s="3069"/>
      <c r="B17" s="3070"/>
      <c r="C17" s="3665" t="s">
        <v>3350</v>
      </c>
      <c r="D17" s="3665"/>
      <c r="E17" s="3665"/>
      <c r="F17" s="3665"/>
      <c r="G17" s="2857" t="s">
        <v>3019</v>
      </c>
      <c r="H17" s="2857">
        <v>100</v>
      </c>
      <c r="I17" s="2857">
        <v>100</v>
      </c>
      <c r="J17" s="2857">
        <v>100</v>
      </c>
      <c r="K17" s="3084"/>
      <c r="L17" s="3074">
        <v>100</v>
      </c>
      <c r="M17" s="3074"/>
      <c r="N17" s="3074"/>
      <c r="O17" s="3075"/>
      <c r="P17" s="3075"/>
      <c r="Q17" s="3067"/>
      <c r="R17" s="3068"/>
      <c r="S17" s="2358"/>
      <c r="T17" s="2358"/>
      <c r="U17" s="2358"/>
      <c r="V17" s="2358"/>
      <c r="W17" s="2358"/>
    </row>
    <row r="18" spans="1:23" s="40" customFormat="1" ht="15.75" customHeight="1">
      <c r="A18" s="3069"/>
      <c r="B18" s="3070"/>
      <c r="C18" s="3665" t="s">
        <v>3351</v>
      </c>
      <c r="D18" s="3665"/>
      <c r="E18" s="3665"/>
      <c r="F18" s="3665"/>
      <c r="G18" s="2857" t="s">
        <v>3019</v>
      </c>
      <c r="H18" s="2857">
        <v>122</v>
      </c>
      <c r="I18" s="2857">
        <v>123</v>
      </c>
      <c r="J18" s="2857">
        <v>310</v>
      </c>
      <c r="K18" s="3084"/>
      <c r="L18" s="3074">
        <v>244</v>
      </c>
      <c r="M18" s="3074"/>
      <c r="N18" s="3074"/>
      <c r="O18" s="3075"/>
      <c r="P18" s="3075"/>
      <c r="Q18" s="3067"/>
      <c r="R18" s="3068"/>
      <c r="S18" s="2358"/>
      <c r="T18" s="2358"/>
      <c r="U18" s="2358"/>
      <c r="V18" s="2358"/>
      <c r="W18" s="2358"/>
    </row>
    <row r="19" spans="1:23" s="40" customFormat="1" ht="15.75" customHeight="1">
      <c r="A19" s="3069"/>
      <c r="B19" s="3070"/>
      <c r="C19" s="3665" t="s">
        <v>3346</v>
      </c>
      <c r="D19" s="3665"/>
      <c r="E19" s="3665"/>
      <c r="F19" s="3665"/>
      <c r="G19" s="2857" t="s">
        <v>3368</v>
      </c>
      <c r="H19" s="3090">
        <v>370</v>
      </c>
      <c r="I19" s="3090">
        <v>370</v>
      </c>
      <c r="J19" s="3090">
        <v>370</v>
      </c>
      <c r="K19" s="3084"/>
      <c r="L19" s="3074">
        <v>370</v>
      </c>
      <c r="M19" s="3074"/>
      <c r="N19" s="3074"/>
      <c r="O19" s="3075"/>
      <c r="P19" s="3075"/>
      <c r="Q19" s="3067"/>
      <c r="R19" s="3068"/>
      <c r="S19" s="2358"/>
      <c r="T19" s="2358"/>
      <c r="U19" s="2358"/>
      <c r="V19" s="2358"/>
      <c r="W19" s="2358"/>
    </row>
    <row r="20" spans="1:23" s="40" customFormat="1" ht="15.75" customHeight="1">
      <c r="A20" s="3069"/>
      <c r="B20" s="3070"/>
      <c r="C20" s="3665" t="s">
        <v>3352</v>
      </c>
      <c r="D20" s="3665"/>
      <c r="E20" s="3665"/>
      <c r="F20" s="3665"/>
      <c r="G20" s="2857" t="s">
        <v>3019</v>
      </c>
      <c r="H20" s="2857" t="s">
        <v>3362</v>
      </c>
      <c r="I20" s="2857" t="s">
        <v>3363</v>
      </c>
      <c r="J20" s="2857" t="s">
        <v>3364</v>
      </c>
      <c r="K20" s="3084"/>
      <c r="L20" s="3074" t="s">
        <v>3593</v>
      </c>
      <c r="M20" s="3074"/>
      <c r="N20" s="3074"/>
      <c r="O20" s="3075"/>
      <c r="P20" s="3075"/>
      <c r="Q20" s="3067"/>
      <c r="R20" s="3068"/>
      <c r="S20" s="2358"/>
      <c r="T20" s="2358"/>
      <c r="U20" s="2358"/>
      <c r="V20" s="2358"/>
      <c r="W20" s="2358"/>
    </row>
    <row r="21" spans="1:23" s="40" customFormat="1" ht="15.75" customHeight="1">
      <c r="A21" s="3069"/>
      <c r="B21" s="3070"/>
      <c r="C21" s="3665" t="s">
        <v>3353</v>
      </c>
      <c r="D21" s="3665"/>
      <c r="E21" s="3665"/>
      <c r="F21" s="3665"/>
      <c r="G21" s="2857" t="s">
        <v>3019</v>
      </c>
      <c r="H21" s="2857">
        <v>100</v>
      </c>
      <c r="I21" s="2857">
        <v>100</v>
      </c>
      <c r="J21" s="2857">
        <v>100</v>
      </c>
      <c r="K21" s="3084"/>
      <c r="L21" s="3074">
        <v>100</v>
      </c>
      <c r="M21" s="3074"/>
      <c r="N21" s="3074"/>
      <c r="O21" s="3075"/>
      <c r="P21" s="3075"/>
      <c r="Q21" s="3067"/>
      <c r="R21" s="3068"/>
      <c r="S21" s="2358"/>
      <c r="T21" s="2358"/>
      <c r="U21" s="2358"/>
      <c r="V21" s="2358"/>
      <c r="W21" s="2358"/>
    </row>
    <row r="22" spans="1:23" s="40" customFormat="1" ht="15.75" customHeight="1">
      <c r="A22" s="3069"/>
      <c r="B22" s="3070"/>
      <c r="C22" s="3665" t="s">
        <v>3354</v>
      </c>
      <c r="D22" s="3665"/>
      <c r="E22" s="3665"/>
      <c r="F22" s="3665"/>
      <c r="G22" s="2857" t="s">
        <v>3019</v>
      </c>
      <c r="H22" s="2857">
        <v>100</v>
      </c>
      <c r="I22" s="2857">
        <v>100</v>
      </c>
      <c r="J22" s="2857">
        <v>100</v>
      </c>
      <c r="K22" s="3084"/>
      <c r="L22" s="3074">
        <v>100</v>
      </c>
      <c r="M22" s="3074"/>
      <c r="N22" s="3074"/>
      <c r="O22" s="3075"/>
      <c r="P22" s="3075"/>
      <c r="Q22" s="3067"/>
      <c r="R22" s="3068"/>
      <c r="S22" s="2358"/>
      <c r="T22" s="2358"/>
      <c r="U22" s="2358"/>
      <c r="V22" s="2358"/>
      <c r="W22" s="2358"/>
    </row>
    <row r="23" spans="1:23" s="40" customFormat="1" ht="15.75" customHeight="1">
      <c r="A23" s="3069"/>
      <c r="B23" s="3070"/>
      <c r="C23" s="3665" t="s">
        <v>3355</v>
      </c>
      <c r="D23" s="3665"/>
      <c r="E23" s="3665"/>
      <c r="F23" s="3665"/>
      <c r="G23" s="2857" t="s">
        <v>3369</v>
      </c>
      <c r="H23" s="2857">
        <v>30</v>
      </c>
      <c r="I23" s="2857">
        <v>30</v>
      </c>
      <c r="J23" s="2857">
        <v>30</v>
      </c>
      <c r="K23" s="3084"/>
      <c r="L23" s="3074">
        <v>15</v>
      </c>
      <c r="M23" s="3074"/>
      <c r="N23" s="3074"/>
      <c r="O23" s="3075"/>
      <c r="P23" s="3075"/>
      <c r="Q23" s="3067"/>
      <c r="R23" s="3068"/>
      <c r="S23" s="2358"/>
      <c r="T23" s="2358"/>
      <c r="U23" s="2358"/>
      <c r="V23" s="2358"/>
      <c r="W23" s="2358"/>
    </row>
    <row r="24" spans="1:23" s="40" customFormat="1" ht="15.75" customHeight="1">
      <c r="A24" s="3069"/>
      <c r="B24" s="3070"/>
      <c r="C24" s="3665" t="s">
        <v>3356</v>
      </c>
      <c r="D24" s="3665"/>
      <c r="E24" s="3665"/>
      <c r="F24" s="3665"/>
      <c r="G24" s="2857" t="s">
        <v>3019</v>
      </c>
      <c r="H24" s="2857">
        <v>40</v>
      </c>
      <c r="I24" s="2857">
        <v>30</v>
      </c>
      <c r="J24" s="2857">
        <v>30</v>
      </c>
      <c r="K24" s="3084"/>
      <c r="L24" s="3074" t="s">
        <v>3594</v>
      </c>
      <c r="M24" s="3074"/>
      <c r="N24" s="3074"/>
      <c r="O24" s="3075"/>
      <c r="P24" s="3075"/>
      <c r="Q24" s="3067"/>
      <c r="R24" s="3068"/>
      <c r="S24" s="2358"/>
      <c r="T24" s="2358"/>
      <c r="U24" s="2358"/>
      <c r="V24" s="2358"/>
      <c r="W24" s="2358"/>
    </row>
    <row r="25" spans="1:23" s="40" customFormat="1" ht="15.75" customHeight="1">
      <c r="A25" s="3069"/>
      <c r="B25" s="3070"/>
      <c r="C25" s="3665" t="s">
        <v>3357</v>
      </c>
      <c r="D25" s="3665"/>
      <c r="E25" s="3665"/>
      <c r="F25" s="3665"/>
      <c r="G25" s="2857"/>
      <c r="H25" s="2857" t="s">
        <v>3365</v>
      </c>
      <c r="I25" s="2857" t="s">
        <v>3366</v>
      </c>
      <c r="J25" s="2857" t="s">
        <v>3367</v>
      </c>
      <c r="K25" s="3084"/>
      <c r="L25" s="3074"/>
      <c r="M25" s="3074"/>
      <c r="N25" s="3074"/>
      <c r="O25" s="3075"/>
      <c r="P25" s="3075"/>
      <c r="Q25" s="3067"/>
      <c r="R25" s="3068"/>
      <c r="S25" s="2358"/>
      <c r="T25" s="2358"/>
      <c r="U25" s="2358"/>
      <c r="V25" s="2358"/>
      <c r="W25" s="2358"/>
    </row>
    <row r="30" spans="1:23" s="40" customFormat="1" ht="15.75" customHeight="1">
      <c r="A30" s="3069"/>
      <c r="B30" s="3070"/>
      <c r="C30" s="3079"/>
      <c r="D30" s="3072"/>
      <c r="E30" s="3072"/>
      <c r="F30" s="3072"/>
      <c r="G30" s="3087"/>
      <c r="H30" s="3088"/>
      <c r="I30" s="3088"/>
      <c r="J30" s="3088"/>
      <c r="K30" s="3073"/>
      <c r="L30" s="3074"/>
      <c r="M30" s="3074"/>
      <c r="N30" s="3074"/>
      <c r="O30" s="3075"/>
      <c r="P30" s="3075"/>
      <c r="Q30" s="3067"/>
      <c r="R30" s="3068"/>
      <c r="S30" s="2358"/>
      <c r="T30" s="2358"/>
      <c r="U30" s="2358"/>
      <c r="V30" s="2358"/>
      <c r="W30" s="2358"/>
    </row>
    <row r="31" spans="1:23" s="40" customFormat="1" ht="15.75" customHeight="1">
      <c r="A31" s="3069"/>
      <c r="B31" s="3070" t="s">
        <v>3009</v>
      </c>
      <c r="C31" s="3071"/>
      <c r="D31" s="3072"/>
      <c r="E31" s="3072"/>
      <c r="F31" s="3072"/>
      <c r="G31" s="3072"/>
      <c r="H31" s="3073"/>
      <c r="I31" s="3073"/>
      <c r="J31" s="3073"/>
      <c r="K31" s="3073"/>
      <c r="L31" s="3074"/>
      <c r="M31" s="3074"/>
      <c r="N31" s="3074"/>
      <c r="O31" s="3075"/>
      <c r="P31" s="3075"/>
      <c r="Q31" s="3067"/>
      <c r="R31" s="3068"/>
      <c r="S31" s="2358"/>
      <c r="T31" s="2358"/>
      <c r="U31" s="2358"/>
      <c r="V31" s="2358"/>
      <c r="W31" s="2358"/>
    </row>
    <row r="32" spans="1:23" s="40" customFormat="1" ht="26.25" customHeight="1">
      <c r="A32" s="3069"/>
      <c r="B32" s="3070"/>
      <c r="C32" s="3735" t="s">
        <v>3370</v>
      </c>
      <c r="D32" s="3735"/>
      <c r="E32" s="3735"/>
      <c r="F32" s="3736"/>
      <c r="G32" s="2857" t="s">
        <v>3019</v>
      </c>
      <c r="H32" s="3073"/>
      <c r="I32" s="2857">
        <v>100</v>
      </c>
      <c r="J32" s="2857">
        <v>100</v>
      </c>
      <c r="K32" s="3073"/>
      <c r="L32" s="3074">
        <v>100</v>
      </c>
      <c r="M32" s="3074"/>
      <c r="N32" s="3074"/>
      <c r="O32" s="3075"/>
      <c r="P32" s="3075"/>
      <c r="Q32" s="3067"/>
      <c r="R32" s="3068"/>
      <c r="S32" s="2358"/>
      <c r="T32" s="2358"/>
      <c r="U32" s="2358"/>
      <c r="V32" s="2358"/>
      <c r="W32" s="2358"/>
    </row>
    <row r="33" spans="1:23" s="40" customFormat="1" ht="15.75" customHeight="1">
      <c r="A33" s="3069"/>
      <c r="B33" s="3070"/>
      <c r="C33" s="3737" t="s">
        <v>3371</v>
      </c>
      <c r="D33" s="3737"/>
      <c r="E33" s="3737"/>
      <c r="F33" s="3738"/>
      <c r="G33" s="2857" t="s">
        <v>3019</v>
      </c>
      <c r="H33" s="3073"/>
      <c r="I33" s="2857">
        <v>100</v>
      </c>
      <c r="J33" s="2857">
        <v>100</v>
      </c>
      <c r="K33" s="3073"/>
      <c r="L33" s="3074">
        <v>100</v>
      </c>
      <c r="M33" s="3074"/>
      <c r="N33" s="3074"/>
      <c r="O33" s="3075"/>
      <c r="P33" s="3075"/>
      <c r="Q33" s="3067"/>
      <c r="R33" s="3068"/>
      <c r="S33" s="2358"/>
      <c r="T33" s="2358"/>
      <c r="U33" s="2358"/>
      <c r="V33" s="2358"/>
      <c r="W33" s="2358"/>
    </row>
    <row r="34" spans="1:23" s="40" customFormat="1" ht="15.75" customHeight="1">
      <c r="A34" s="3069"/>
      <c r="B34" s="3070"/>
      <c r="C34" s="3737" t="s">
        <v>3372</v>
      </c>
      <c r="D34" s="3737"/>
      <c r="E34" s="3737"/>
      <c r="F34" s="3738"/>
      <c r="G34" s="2857" t="s">
        <v>3019</v>
      </c>
      <c r="H34" s="3073"/>
      <c r="I34" s="2857">
        <v>100</v>
      </c>
      <c r="J34" s="2857">
        <v>100</v>
      </c>
      <c r="K34" s="3073"/>
      <c r="L34" s="3074">
        <v>100</v>
      </c>
      <c r="M34" s="3074"/>
      <c r="N34" s="3074"/>
      <c r="O34" s="3075"/>
      <c r="P34" s="3075"/>
      <c r="Q34" s="3067"/>
      <c r="R34" s="3068"/>
      <c r="S34" s="2358"/>
      <c r="T34" s="2358"/>
      <c r="U34" s="2358"/>
      <c r="V34" s="2358"/>
      <c r="W34" s="2358"/>
    </row>
    <row r="35" spans="1:23" s="40" customFormat="1" ht="15.75" customHeight="1">
      <c r="A35" s="3069"/>
      <c r="B35" s="3070"/>
      <c r="C35" s="3071"/>
      <c r="D35" s="3072"/>
      <c r="E35" s="3072"/>
      <c r="F35" s="3072"/>
      <c r="G35" s="3072"/>
      <c r="H35" s="3073"/>
      <c r="I35" s="3073"/>
      <c r="J35" s="3073"/>
      <c r="K35" s="3073"/>
      <c r="L35" s="3074"/>
      <c r="M35" s="3074"/>
      <c r="N35" s="3074"/>
      <c r="O35" s="3075"/>
      <c r="P35" s="3075"/>
      <c r="Q35" s="3067"/>
      <c r="R35" s="3068"/>
      <c r="S35" s="2358"/>
      <c r="T35" s="2358"/>
      <c r="U35" s="2358"/>
      <c r="V35" s="2358"/>
      <c r="W35" s="2358"/>
    </row>
    <row r="36" spans="1:23" s="40" customFormat="1" ht="15.75" customHeight="1">
      <c r="A36" s="3069"/>
      <c r="B36" s="3070" t="s">
        <v>3024</v>
      </c>
      <c r="C36" s="3071"/>
      <c r="D36" s="3072"/>
      <c r="E36" s="3072"/>
      <c r="F36" s="3072"/>
      <c r="G36" s="3072"/>
      <c r="H36" s="3073"/>
      <c r="I36" s="3073"/>
      <c r="J36" s="3073"/>
      <c r="K36" s="3073"/>
      <c r="L36" s="3074"/>
      <c r="M36" s="3074"/>
      <c r="N36" s="3074"/>
      <c r="O36" s="3075"/>
      <c r="P36" s="3075"/>
      <c r="Q36" s="3067"/>
      <c r="R36" s="3068"/>
      <c r="S36" s="2358"/>
      <c r="T36" s="2358"/>
      <c r="U36" s="2358"/>
      <c r="V36" s="2358"/>
      <c r="W36" s="2358"/>
    </row>
    <row r="37" spans="1:23" s="40" customFormat="1" ht="15.75" customHeight="1">
      <c r="A37" s="3069"/>
      <c r="B37" s="3070"/>
      <c r="C37" s="3739" t="s">
        <v>3373</v>
      </c>
      <c r="D37" s="3740"/>
      <c r="E37" s="3740"/>
      <c r="F37" s="3740"/>
      <c r="G37" s="3081" t="s">
        <v>3376</v>
      </c>
      <c r="H37" s="3091" t="s">
        <v>3375</v>
      </c>
      <c r="I37" s="3092">
        <v>1</v>
      </c>
      <c r="J37" s="3092">
        <v>1</v>
      </c>
      <c r="K37" s="3073"/>
      <c r="L37" s="3741" t="s">
        <v>3375</v>
      </c>
      <c r="M37" s="3074"/>
      <c r="N37" s="3074"/>
      <c r="O37" s="3075"/>
      <c r="P37" s="3075"/>
      <c r="Q37" s="3067"/>
      <c r="R37" s="3068"/>
      <c r="S37" s="2358"/>
      <c r="T37" s="2358"/>
      <c r="U37" s="2358"/>
      <c r="V37" s="2358"/>
      <c r="W37" s="2358"/>
    </row>
    <row r="38" spans="1:23" s="40" customFormat="1" ht="15.75" customHeight="1">
      <c r="A38" s="3069"/>
      <c r="B38" s="3070"/>
      <c r="C38" s="3739" t="s">
        <v>3374</v>
      </c>
      <c r="D38" s="3740"/>
      <c r="E38" s="3740"/>
      <c r="F38" s="3740"/>
      <c r="G38" s="3072"/>
      <c r="H38" s="3073"/>
      <c r="I38" s="3073"/>
      <c r="J38" s="3073"/>
      <c r="K38" s="3073"/>
      <c r="L38" s="3074"/>
      <c r="M38" s="3074"/>
      <c r="N38" s="3074"/>
      <c r="O38" s="3075"/>
      <c r="P38" s="3075"/>
      <c r="Q38" s="3067"/>
      <c r="R38" s="3068"/>
      <c r="S38" s="2358"/>
      <c r="T38" s="2358"/>
      <c r="U38" s="2358"/>
      <c r="V38" s="2358"/>
      <c r="W38" s="2358"/>
    </row>
    <row r="39" spans="1:23" s="40" customFormat="1" ht="15.75" customHeight="1">
      <c r="A39" s="3069"/>
      <c r="B39" s="3070"/>
      <c r="C39" s="3071"/>
      <c r="D39" s="3072"/>
      <c r="E39" s="3072"/>
      <c r="F39" s="3072"/>
      <c r="G39" s="3072"/>
      <c r="H39" s="3073"/>
      <c r="I39" s="3073"/>
      <c r="J39" s="3073"/>
      <c r="K39" s="3073"/>
      <c r="L39" s="3074"/>
      <c r="M39" s="3074"/>
      <c r="N39" s="3074"/>
      <c r="O39" s="3075"/>
      <c r="P39" s="3075"/>
      <c r="Q39" s="3067"/>
      <c r="R39" s="3068"/>
      <c r="S39" s="2358"/>
      <c r="T39" s="2358"/>
      <c r="U39" s="2358"/>
      <c r="V39" s="2358"/>
      <c r="W39" s="2358"/>
    </row>
    <row r="40" spans="1:23" s="40" customFormat="1" ht="15.75" customHeight="1">
      <c r="A40" s="3069"/>
      <c r="B40" s="3070" t="s">
        <v>3075</v>
      </c>
      <c r="C40" s="3071"/>
      <c r="D40" s="3072"/>
      <c r="E40" s="3072"/>
      <c r="F40" s="3072"/>
      <c r="G40" s="3072"/>
      <c r="H40" s="3073"/>
      <c r="I40" s="3073"/>
      <c r="J40" s="3073"/>
      <c r="K40" s="3073"/>
      <c r="L40" s="3074"/>
      <c r="M40" s="3074"/>
      <c r="N40" s="3074"/>
      <c r="O40" s="3075"/>
      <c r="P40" s="3075"/>
      <c r="Q40" s="3067"/>
      <c r="R40" s="3068"/>
      <c r="S40" s="2358"/>
      <c r="T40" s="2358"/>
      <c r="U40" s="2358"/>
      <c r="V40" s="2358"/>
      <c r="W40" s="2358"/>
    </row>
    <row r="41" spans="1:23" s="40" customFormat="1" ht="15.75" customHeight="1">
      <c r="A41" s="3069"/>
      <c r="B41" s="3070"/>
      <c r="C41" s="3093" t="s">
        <v>3377</v>
      </c>
      <c r="D41" s="3072"/>
      <c r="E41" s="3072"/>
      <c r="F41" s="3072"/>
      <c r="G41" s="3072"/>
      <c r="H41" s="3073"/>
      <c r="I41" s="3073"/>
      <c r="J41" s="3073"/>
      <c r="K41" s="3073"/>
      <c r="L41" s="3074"/>
      <c r="M41" s="3074"/>
      <c r="N41" s="3074"/>
      <c r="O41" s="3075"/>
      <c r="P41" s="3075"/>
      <c r="Q41" s="3067"/>
      <c r="R41" s="3068"/>
      <c r="S41" s="2358"/>
      <c r="T41" s="2358"/>
      <c r="U41" s="2358"/>
      <c r="V41" s="2358"/>
      <c r="W41" s="2358"/>
    </row>
    <row r="42" spans="1:23" s="40" customFormat="1" ht="15.75" customHeight="1">
      <c r="A42" s="3069"/>
      <c r="B42" s="3070"/>
      <c r="C42" s="3034" t="s">
        <v>3378</v>
      </c>
      <c r="D42" s="3072"/>
      <c r="E42" s="3072"/>
      <c r="F42" s="3072"/>
      <c r="G42" s="3072"/>
      <c r="H42" s="3073"/>
      <c r="I42" s="3073"/>
      <c r="J42" s="3073"/>
      <c r="K42" s="3073"/>
      <c r="L42" s="3074"/>
      <c r="M42" s="3074"/>
      <c r="N42" s="3074"/>
      <c r="O42" s="3075"/>
      <c r="P42" s="3075"/>
      <c r="Q42" s="3067"/>
      <c r="R42" s="3068"/>
      <c r="S42" s="2358"/>
      <c r="T42" s="2358"/>
      <c r="U42" s="2358"/>
      <c r="V42" s="2358"/>
      <c r="W42" s="2358"/>
    </row>
    <row r="46" spans="1:23" s="40" customFormat="1" ht="14.25" customHeight="1">
      <c r="A46" s="3069"/>
      <c r="B46" s="3070"/>
      <c r="C46" s="3071"/>
      <c r="D46" s="3072"/>
      <c r="E46" s="3072"/>
      <c r="F46" s="3072"/>
      <c r="G46" s="3072"/>
      <c r="H46" s="3073"/>
      <c r="I46" s="3073"/>
      <c r="J46" s="3073"/>
      <c r="K46" s="3073"/>
      <c r="L46" s="3074"/>
      <c r="M46" s="3074"/>
      <c r="N46" s="3074"/>
      <c r="O46" s="3075"/>
      <c r="P46" s="3075"/>
      <c r="Q46" s="3067"/>
      <c r="R46" s="3068"/>
      <c r="S46" s="2358"/>
      <c r="T46" s="2358"/>
      <c r="U46" s="2358"/>
      <c r="V46" s="2358"/>
      <c r="W46" s="2358"/>
    </row>
    <row r="47" spans="1:23" s="40" customFormat="1" ht="14.25" customHeight="1">
      <c r="A47" s="3069"/>
      <c r="B47" s="863" t="s">
        <v>3092</v>
      </c>
      <c r="C47" s="661"/>
      <c r="D47" s="664"/>
      <c r="E47" s="664"/>
      <c r="F47" s="664"/>
      <c r="G47" s="3072"/>
      <c r="H47" s="3073"/>
      <c r="I47" s="3073"/>
      <c r="J47" s="3073"/>
      <c r="K47" s="3073"/>
      <c r="L47" s="3074"/>
      <c r="M47" s="3074"/>
      <c r="N47" s="3074"/>
      <c r="O47" s="3075"/>
      <c r="P47" s="3075"/>
      <c r="Q47" s="3067"/>
      <c r="R47" s="3068"/>
      <c r="S47" s="2358"/>
      <c r="T47" s="2358"/>
      <c r="U47" s="2358"/>
      <c r="V47" s="2358"/>
      <c r="W47" s="2358"/>
    </row>
    <row r="48" spans="1:23" s="40" customFormat="1" ht="14.25" customHeight="1">
      <c r="A48" s="659"/>
      <c r="B48" s="863"/>
      <c r="C48" s="663" t="s">
        <v>416</v>
      </c>
      <c r="D48" s="664"/>
      <c r="E48" s="664"/>
      <c r="F48" s="664"/>
      <c r="G48" s="3072"/>
      <c r="H48" s="1264"/>
      <c r="I48" s="1264"/>
      <c r="J48" s="1264"/>
      <c r="K48" s="1264"/>
      <c r="L48" s="1253"/>
      <c r="M48" s="1253"/>
      <c r="N48" s="1253"/>
      <c r="O48" s="2310"/>
      <c r="P48" s="2310"/>
      <c r="Q48" s="2300"/>
      <c r="R48" s="2301"/>
      <c r="S48" s="2358"/>
      <c r="T48" s="2358"/>
      <c r="U48" s="2358"/>
      <c r="V48" s="2358"/>
      <c r="W48" s="2358"/>
    </row>
    <row r="49" spans="1:23" s="40" customFormat="1" ht="14.25" customHeight="1">
      <c r="A49" s="659"/>
      <c r="B49" s="660"/>
      <c r="C49" s="872"/>
      <c r="D49" s="662" t="s">
        <v>417</v>
      </c>
      <c r="E49" s="662"/>
      <c r="F49" s="662"/>
      <c r="G49" s="3081"/>
      <c r="H49" s="1265"/>
      <c r="I49" s="1265"/>
      <c r="J49" s="1265"/>
      <c r="K49" s="1265"/>
      <c r="L49" s="2311"/>
      <c r="M49" s="2311"/>
      <c r="N49" s="2311"/>
      <c r="O49" s="2311"/>
      <c r="P49" s="1267"/>
      <c r="Q49" s="2300"/>
      <c r="R49" s="2301"/>
      <c r="S49" s="2358"/>
      <c r="T49" s="2358"/>
      <c r="U49" s="2358"/>
      <c r="V49" s="2358"/>
      <c r="W49" s="2358"/>
    </row>
    <row r="50" spans="1:23" s="40" customFormat="1" ht="14.25" customHeight="1">
      <c r="A50" s="659"/>
      <c r="B50" s="660"/>
      <c r="C50" s="872"/>
      <c r="D50" s="662" t="s">
        <v>418</v>
      </c>
      <c r="E50" s="662"/>
      <c r="F50" s="662"/>
      <c r="G50" s="3081"/>
      <c r="H50" s="2312"/>
      <c r="I50" s="1266"/>
      <c r="J50" s="1266"/>
      <c r="K50" s="1266"/>
      <c r="L50" s="1267"/>
      <c r="M50" s="1266"/>
      <c r="N50" s="1258"/>
      <c r="O50" s="2313"/>
      <c r="P50" s="1266"/>
      <c r="Q50" s="2300"/>
      <c r="R50" s="2301"/>
      <c r="S50" s="2358"/>
      <c r="T50" s="2358"/>
      <c r="U50" s="2358"/>
      <c r="V50" s="2358"/>
      <c r="W50" s="2358"/>
    </row>
    <row r="51" spans="1:23" s="40" customFormat="1" ht="14.25" customHeight="1">
      <c r="A51" s="659"/>
      <c r="B51" s="660"/>
      <c r="C51" s="872"/>
      <c r="D51" s="662"/>
      <c r="E51" s="662" t="s">
        <v>419</v>
      </c>
      <c r="F51" s="662"/>
      <c r="G51" s="3081"/>
      <c r="H51" s="1265"/>
      <c r="I51" s="1265"/>
      <c r="J51" s="1265"/>
      <c r="K51" s="1265"/>
      <c r="L51" s="1265"/>
      <c r="M51" s="1265"/>
      <c r="N51" s="1265"/>
      <c r="O51" s="1265"/>
      <c r="P51" s="1267"/>
      <c r="Q51" s="2300"/>
      <c r="R51" s="2301"/>
      <c r="S51" s="2358"/>
      <c r="T51" s="2358"/>
      <c r="U51" s="2358"/>
      <c r="V51" s="2358"/>
      <c r="W51" s="2358"/>
    </row>
    <row r="52" spans="1:23" s="40" customFormat="1" ht="14.25" customHeight="1">
      <c r="A52" s="659"/>
      <c r="B52" s="660"/>
      <c r="C52" s="872"/>
      <c r="D52" s="662"/>
      <c r="E52" s="662" t="s">
        <v>420</v>
      </c>
      <c r="F52" s="662"/>
      <c r="G52" s="3081"/>
      <c r="H52" s="1265"/>
      <c r="I52" s="1265"/>
      <c r="J52" s="1265"/>
      <c r="K52" s="1265"/>
      <c r="L52" s="1265"/>
      <c r="M52" s="1265"/>
      <c r="N52" s="1265"/>
      <c r="O52" s="1265"/>
      <c r="P52" s="1267"/>
      <c r="Q52" s="2300"/>
      <c r="R52" s="2301"/>
      <c r="S52" s="2358"/>
      <c r="T52" s="2358"/>
      <c r="U52" s="2358"/>
      <c r="V52" s="2358"/>
      <c r="W52" s="2358"/>
    </row>
    <row r="53" spans="1:23" s="40" customFormat="1" ht="14.25" customHeight="1">
      <c r="A53" s="659"/>
      <c r="B53" s="660"/>
      <c r="C53" s="872"/>
      <c r="D53" s="662"/>
      <c r="E53" s="662" t="s">
        <v>421</v>
      </c>
      <c r="F53" s="662"/>
      <c r="G53" s="3081"/>
      <c r="H53" s="1265"/>
      <c r="I53" s="1265"/>
      <c r="J53" s="1265"/>
      <c r="K53" s="1265"/>
      <c r="L53" s="1265"/>
      <c r="M53" s="1265"/>
      <c r="N53" s="1265"/>
      <c r="O53" s="1265"/>
      <c r="P53" s="1267"/>
      <c r="Q53" s="2300"/>
      <c r="R53" s="2301"/>
      <c r="S53" s="2358"/>
      <c r="T53" s="2358"/>
      <c r="U53" s="2358"/>
      <c r="V53" s="2358"/>
      <c r="W53" s="2358"/>
    </row>
    <row r="54" spans="1:23" s="40" customFormat="1" ht="14.25" customHeight="1">
      <c r="A54" s="659"/>
      <c r="B54" s="660"/>
      <c r="C54" s="872"/>
      <c r="D54" s="662"/>
      <c r="E54" s="662" t="s">
        <v>422</v>
      </c>
      <c r="F54" s="662"/>
      <c r="G54" s="3081"/>
      <c r="H54" s="1265"/>
      <c r="I54" s="1265"/>
      <c r="J54" s="1265"/>
      <c r="K54" s="1265"/>
      <c r="L54" s="1265"/>
      <c r="M54" s="1265"/>
      <c r="N54" s="1265"/>
      <c r="O54" s="1265"/>
      <c r="P54" s="1267"/>
      <c r="Q54" s="2300"/>
      <c r="R54" s="2301"/>
      <c r="S54" s="2358"/>
      <c r="T54" s="2358"/>
      <c r="U54" s="2358"/>
      <c r="V54" s="2358"/>
      <c r="W54" s="2358"/>
    </row>
    <row r="55" spans="1:23" s="40" customFormat="1" ht="14.25" customHeight="1">
      <c r="A55" s="659"/>
      <c r="B55" s="660"/>
      <c r="C55" s="872"/>
      <c r="D55" s="662"/>
      <c r="E55" s="662" t="s">
        <v>423</v>
      </c>
      <c r="F55" s="662"/>
      <c r="G55" s="3081"/>
      <c r="H55" s="1265"/>
      <c r="I55" s="1265"/>
      <c r="J55" s="1265"/>
      <c r="K55" s="1265"/>
      <c r="L55" s="1265"/>
      <c r="M55" s="1265"/>
      <c r="N55" s="1265"/>
      <c r="O55" s="1265"/>
      <c r="P55" s="1267"/>
      <c r="Q55" s="2300"/>
      <c r="R55" s="2301"/>
      <c r="S55" s="2358"/>
      <c r="T55" s="2358"/>
      <c r="U55" s="2358"/>
      <c r="V55" s="2358"/>
      <c r="W55" s="2358"/>
    </row>
    <row r="56" spans="1:23" s="40" customFormat="1" ht="14.25" customHeight="1">
      <c r="A56" s="659"/>
      <c r="B56" s="660"/>
      <c r="C56" s="872"/>
      <c r="D56" s="662" t="s">
        <v>424</v>
      </c>
      <c r="E56" s="662"/>
      <c r="F56" s="662"/>
      <c r="G56" s="3081"/>
      <c r="H56" s="1265"/>
      <c r="I56" s="1267"/>
      <c r="J56" s="1267"/>
      <c r="K56" s="1267"/>
      <c r="L56" s="2309"/>
      <c r="M56" s="2309"/>
      <c r="N56" s="2309"/>
      <c r="O56" s="2309"/>
      <c r="P56" s="1267"/>
      <c r="Q56" s="2300"/>
      <c r="R56" s="2301"/>
      <c r="S56" s="2358"/>
      <c r="T56" s="2358"/>
      <c r="U56" s="2358"/>
      <c r="V56" s="2358"/>
      <c r="W56" s="2358"/>
    </row>
    <row r="57" spans="1:23" s="40" customFormat="1" ht="14.25" customHeight="1">
      <c r="A57" s="659"/>
      <c r="B57" s="660"/>
      <c r="C57" s="872"/>
      <c r="D57" s="662"/>
      <c r="E57" s="662" t="s">
        <v>425</v>
      </c>
      <c r="F57" s="662"/>
      <c r="G57" s="3081"/>
      <c r="H57" s="1265"/>
      <c r="I57" s="1265"/>
      <c r="J57" s="1265"/>
      <c r="K57" s="1265"/>
      <c r="L57" s="1265"/>
      <c r="M57" s="1265"/>
      <c r="N57" s="1265"/>
      <c r="O57" s="1265"/>
      <c r="P57" s="1267"/>
      <c r="Q57" s="2300"/>
      <c r="R57" s="2301"/>
      <c r="S57" s="2358"/>
      <c r="T57" s="2358"/>
      <c r="U57" s="2358"/>
      <c r="V57" s="2358"/>
      <c r="W57" s="2358"/>
    </row>
    <row r="58" spans="1:23" s="40" customFormat="1" ht="14.25" customHeight="1">
      <c r="A58" s="659"/>
      <c r="B58" s="660"/>
      <c r="C58" s="872"/>
      <c r="D58" s="662"/>
      <c r="E58" s="662" t="s">
        <v>426</v>
      </c>
      <c r="F58" s="662"/>
      <c r="G58" s="3081"/>
      <c r="H58" s="1265"/>
      <c r="I58" s="1265"/>
      <c r="J58" s="1265"/>
      <c r="K58" s="1265"/>
      <c r="L58" s="1265"/>
      <c r="M58" s="1265"/>
      <c r="N58" s="1265"/>
      <c r="O58" s="1265"/>
      <c r="P58" s="1267"/>
      <c r="Q58" s="2300"/>
      <c r="R58" s="2301"/>
      <c r="S58" s="2358"/>
      <c r="T58" s="2358"/>
      <c r="U58" s="2358"/>
      <c r="V58" s="2358"/>
      <c r="W58" s="2358"/>
    </row>
    <row r="59" spans="1:23" s="40" customFormat="1" ht="14.25" customHeight="1">
      <c r="A59" s="659"/>
      <c r="B59" s="660"/>
      <c r="C59" s="872"/>
      <c r="D59" s="662"/>
      <c r="E59" s="662" t="s">
        <v>2736</v>
      </c>
      <c r="F59" s="662"/>
      <c r="G59" s="3081"/>
      <c r="H59" s="1265"/>
      <c r="I59" s="1265"/>
      <c r="J59" s="1265"/>
      <c r="K59" s="1265"/>
      <c r="L59" s="1265"/>
      <c r="M59" s="1265"/>
      <c r="N59" s="1265"/>
      <c r="O59" s="1265"/>
      <c r="P59" s="1267"/>
      <c r="Q59" s="2300"/>
      <c r="R59" s="2301"/>
      <c r="S59" s="2358"/>
      <c r="T59" s="2358"/>
      <c r="U59" s="2358"/>
      <c r="V59" s="2358"/>
      <c r="W59" s="2358"/>
    </row>
    <row r="60" spans="1:23" s="40" customFormat="1" ht="14.25" customHeight="1">
      <c r="A60" s="659"/>
      <c r="B60" s="660"/>
      <c r="C60" s="872"/>
      <c r="D60" s="662" t="s">
        <v>1776</v>
      </c>
      <c r="E60" s="662"/>
      <c r="F60" s="662"/>
      <c r="G60" s="3081"/>
      <c r="H60" s="1265"/>
      <c r="I60" s="1265"/>
      <c r="J60" s="1265"/>
      <c r="K60" s="1265"/>
      <c r="L60" s="1265"/>
      <c r="M60" s="1265"/>
      <c r="N60" s="1265"/>
      <c r="O60" s="1265"/>
      <c r="P60" s="1267"/>
      <c r="Q60" s="2300"/>
      <c r="R60" s="2301"/>
      <c r="S60" s="2358"/>
      <c r="T60" s="2358"/>
      <c r="U60" s="2358"/>
      <c r="V60" s="2358"/>
      <c r="W60" s="2358"/>
    </row>
    <row r="61" spans="1:23" s="40" customFormat="1" ht="14.25" customHeight="1">
      <c r="A61" s="659"/>
      <c r="B61" s="660"/>
      <c r="C61" s="872"/>
      <c r="D61" s="662" t="s">
        <v>2116</v>
      </c>
      <c r="E61" s="662"/>
      <c r="F61" s="662"/>
      <c r="G61" s="3081"/>
      <c r="H61" s="1265"/>
      <c r="I61" s="1265"/>
      <c r="J61" s="1265"/>
      <c r="K61" s="1265"/>
      <c r="L61" s="2314"/>
      <c r="M61" s="2314"/>
      <c r="N61" s="1255"/>
      <c r="O61" s="1256"/>
      <c r="P61" s="1267"/>
      <c r="Q61" s="2300"/>
      <c r="R61" s="2301"/>
      <c r="S61" s="2358"/>
      <c r="T61" s="2358"/>
      <c r="U61" s="2358"/>
      <c r="V61" s="2358"/>
      <c r="W61" s="2358"/>
    </row>
    <row r="62" spans="1:23" s="40" customFormat="1" ht="14.25" customHeight="1">
      <c r="A62" s="659"/>
      <c r="B62" s="660"/>
      <c r="C62" s="872"/>
      <c r="D62" s="662" t="s">
        <v>427</v>
      </c>
      <c r="E62" s="662"/>
      <c r="F62" s="662"/>
      <c r="G62" s="3081"/>
      <c r="H62" s="1265"/>
      <c r="I62" s="1267"/>
      <c r="J62" s="1267"/>
      <c r="K62" s="1267"/>
      <c r="L62" s="2315"/>
      <c r="M62" s="2315"/>
      <c r="N62" s="1256"/>
      <c r="O62" s="2309"/>
      <c r="P62" s="1267"/>
      <c r="Q62" s="2300"/>
      <c r="R62" s="2301"/>
      <c r="S62" s="2358"/>
      <c r="T62" s="2358"/>
      <c r="U62" s="2358"/>
      <c r="V62" s="2358"/>
      <c r="W62" s="2358"/>
    </row>
    <row r="63" spans="1:23" s="40" customFormat="1" ht="14.25" customHeight="1">
      <c r="A63" s="659"/>
      <c r="B63" s="660"/>
      <c r="C63" s="872"/>
      <c r="D63" s="662" t="s">
        <v>2737</v>
      </c>
      <c r="E63" s="662"/>
      <c r="F63" s="662"/>
      <c r="G63" s="3081"/>
      <c r="H63" s="1265"/>
      <c r="I63" s="1267"/>
      <c r="J63" s="1267"/>
      <c r="K63" s="1267"/>
      <c r="L63" s="2315"/>
      <c r="M63" s="2315"/>
      <c r="N63" s="1256"/>
      <c r="O63" s="2309"/>
      <c r="P63" s="1267"/>
      <c r="Q63" s="2300"/>
      <c r="R63" s="2301"/>
      <c r="S63" s="2358"/>
      <c r="T63" s="2358"/>
      <c r="U63" s="2358"/>
      <c r="V63" s="2358"/>
      <c r="W63" s="2358"/>
    </row>
    <row r="64" spans="1:23" s="40" customFormat="1" ht="14.25" customHeight="1">
      <c r="A64" s="659"/>
      <c r="B64" s="660"/>
      <c r="C64" s="872"/>
      <c r="D64" s="662" t="s">
        <v>428</v>
      </c>
      <c r="E64" s="662"/>
      <c r="F64" s="662"/>
      <c r="G64" s="3081"/>
      <c r="H64" s="1265"/>
      <c r="I64" s="1267"/>
      <c r="J64" s="1267"/>
      <c r="K64" s="1267"/>
      <c r="L64" s="2316"/>
      <c r="M64" s="2305"/>
      <c r="N64" s="1258"/>
      <c r="O64" s="2309"/>
      <c r="P64" s="1267"/>
      <c r="Q64" s="2300"/>
      <c r="R64" s="2301"/>
      <c r="S64" s="2358"/>
      <c r="T64" s="2358"/>
      <c r="U64" s="2358"/>
      <c r="V64" s="2358"/>
      <c r="W64" s="2358"/>
    </row>
    <row r="65" spans="1:23" s="40" customFormat="1" ht="14.25" customHeight="1">
      <c r="A65" s="659"/>
      <c r="B65" s="660"/>
      <c r="C65" s="872"/>
      <c r="D65" s="662" t="s">
        <v>429</v>
      </c>
      <c r="E65" s="662"/>
      <c r="F65" s="662"/>
      <c r="G65" s="3081"/>
      <c r="H65" s="1265"/>
      <c r="I65" s="1267"/>
      <c r="J65" s="1267"/>
      <c r="K65" s="1267"/>
      <c r="L65" s="2305"/>
      <c r="M65" s="2305"/>
      <c r="N65" s="1258"/>
      <c r="O65" s="2309"/>
      <c r="P65" s="1267"/>
      <c r="Q65" s="2300"/>
      <c r="R65" s="2301"/>
      <c r="S65" s="2358"/>
      <c r="T65" s="2358"/>
      <c r="U65" s="2358"/>
      <c r="V65" s="2358"/>
      <c r="W65" s="2358"/>
    </row>
    <row r="66" spans="1:23" s="40" customFormat="1" ht="14.25" customHeight="1">
      <c r="A66" s="659"/>
      <c r="B66" s="660"/>
      <c r="C66" s="872"/>
      <c r="D66" s="662" t="s">
        <v>430</v>
      </c>
      <c r="E66" s="662"/>
      <c r="F66" s="662"/>
      <c r="G66" s="3081"/>
      <c r="H66" s="1265"/>
      <c r="I66" s="1267"/>
      <c r="J66" s="1267"/>
      <c r="K66" s="1267"/>
      <c r="L66" s="2309"/>
      <c r="M66" s="2309"/>
      <c r="N66" s="1254"/>
      <c r="O66" s="2309"/>
      <c r="P66" s="1267"/>
      <c r="Q66" s="2300"/>
      <c r="R66" s="2301"/>
      <c r="S66" s="2358"/>
      <c r="T66" s="2358"/>
      <c r="U66" s="2358"/>
      <c r="V66" s="2358"/>
      <c r="W66" s="2358"/>
    </row>
    <row r="67" spans="1:23" s="40" customFormat="1" ht="14.25" customHeight="1">
      <c r="A67" s="659"/>
      <c r="B67" s="660"/>
      <c r="C67" s="872"/>
      <c r="D67" s="662" t="s">
        <v>431</v>
      </c>
      <c r="E67" s="662"/>
      <c r="F67" s="662"/>
      <c r="G67" s="3081"/>
      <c r="H67" s="1265"/>
      <c r="I67" s="1267"/>
      <c r="J67" s="1267"/>
      <c r="K67" s="1267"/>
      <c r="L67" s="2309"/>
      <c r="M67" s="2309"/>
      <c r="N67" s="1254"/>
      <c r="O67" s="2309"/>
      <c r="P67" s="1267"/>
      <c r="Q67" s="2300"/>
      <c r="R67" s="2301"/>
      <c r="S67" s="2358"/>
      <c r="T67" s="2358"/>
      <c r="U67" s="2358"/>
      <c r="V67" s="2358"/>
      <c r="W67" s="2358"/>
    </row>
    <row r="68" spans="1:23" s="40" customFormat="1" ht="14.25" customHeight="1">
      <c r="A68" s="659"/>
      <c r="B68" s="660"/>
      <c r="C68" s="872"/>
      <c r="D68" s="662" t="s">
        <v>1232</v>
      </c>
      <c r="E68" s="662"/>
      <c r="F68" s="662"/>
      <c r="G68" s="3081"/>
      <c r="H68" s="1265"/>
      <c r="I68" s="1267"/>
      <c r="J68" s="1267"/>
      <c r="K68" s="1267"/>
      <c r="L68" s="2315"/>
      <c r="M68" s="2315"/>
      <c r="N68" s="1256"/>
      <c r="O68" s="2309"/>
      <c r="P68" s="1267"/>
      <c r="Q68" s="2300"/>
      <c r="R68" s="2301"/>
      <c r="S68" s="2358"/>
      <c r="T68" s="2358"/>
      <c r="U68" s="2358"/>
      <c r="V68" s="2358"/>
      <c r="W68" s="2358"/>
    </row>
    <row r="69" spans="1:23" s="40" customFormat="1" ht="14.25" customHeight="1">
      <c r="A69" s="659"/>
      <c r="B69" s="660"/>
      <c r="C69" s="872"/>
      <c r="D69" s="662"/>
      <c r="E69" s="662" t="s">
        <v>1233</v>
      </c>
      <c r="F69" s="662"/>
      <c r="G69" s="3081"/>
      <c r="H69" s="1265"/>
      <c r="I69" s="1267"/>
      <c r="J69" s="1267"/>
      <c r="K69" s="1267"/>
      <c r="L69" s="2315"/>
      <c r="M69" s="2315"/>
      <c r="N69" s="1256"/>
      <c r="O69" s="2309"/>
      <c r="P69" s="1267"/>
      <c r="Q69" s="2300"/>
      <c r="R69" s="2301"/>
      <c r="S69" s="2358"/>
      <c r="T69" s="2358"/>
      <c r="U69" s="2358"/>
      <c r="V69" s="2358"/>
      <c r="W69" s="2358"/>
    </row>
    <row r="70" spans="1:23" s="40" customFormat="1" ht="14.25" customHeight="1">
      <c r="A70" s="659"/>
      <c r="B70" s="660"/>
      <c r="C70" s="872"/>
      <c r="D70" s="662"/>
      <c r="E70" s="662" t="s">
        <v>1234</v>
      </c>
      <c r="F70" s="662"/>
      <c r="G70" s="3081"/>
      <c r="H70" s="1265"/>
      <c r="I70" s="1267"/>
      <c r="J70" s="1267"/>
      <c r="K70" s="1267"/>
      <c r="L70" s="2315"/>
      <c r="M70" s="2315"/>
      <c r="N70" s="1256"/>
      <c r="O70" s="2309"/>
      <c r="P70" s="1267"/>
      <c r="Q70" s="2300"/>
      <c r="R70" s="2301"/>
      <c r="S70" s="2358"/>
      <c r="T70" s="2358"/>
      <c r="U70" s="2358"/>
      <c r="V70" s="2358"/>
      <c r="W70" s="2358"/>
    </row>
    <row r="71" spans="1:23" s="40" customFormat="1" ht="14.25" customHeight="1">
      <c r="A71" s="659"/>
      <c r="B71" s="660"/>
      <c r="C71" s="872"/>
      <c r="D71" s="662"/>
      <c r="E71" s="662" t="s">
        <v>1236</v>
      </c>
      <c r="F71" s="662"/>
      <c r="G71" s="3081"/>
      <c r="H71" s="1265"/>
      <c r="I71" s="1267"/>
      <c r="J71" s="1267"/>
      <c r="K71" s="1267"/>
      <c r="L71" s="2315"/>
      <c r="M71" s="2315"/>
      <c r="N71" s="1256"/>
      <c r="O71" s="2309"/>
      <c r="P71" s="1267"/>
      <c r="Q71" s="2300"/>
      <c r="R71" s="2301"/>
      <c r="S71" s="2358"/>
      <c r="T71" s="2358"/>
      <c r="U71" s="2358"/>
      <c r="V71" s="2358"/>
      <c r="W71" s="2358"/>
    </row>
    <row r="72" spans="1:23" s="40" customFormat="1" ht="14.25" customHeight="1">
      <c r="A72" s="659"/>
      <c r="B72" s="660"/>
      <c r="C72" s="872"/>
      <c r="D72" s="662"/>
      <c r="E72" s="662" t="s">
        <v>1237</v>
      </c>
      <c r="F72" s="662"/>
      <c r="G72" s="3081"/>
      <c r="H72" s="1265"/>
      <c r="I72" s="1267"/>
      <c r="J72" s="1267"/>
      <c r="K72" s="1267"/>
      <c r="L72" s="2315"/>
      <c r="M72" s="2315"/>
      <c r="N72" s="1256"/>
      <c r="O72" s="2309"/>
      <c r="P72" s="1267"/>
      <c r="Q72" s="2300"/>
      <c r="R72" s="2301"/>
      <c r="S72" s="2358"/>
      <c r="T72" s="2358"/>
      <c r="U72" s="2358"/>
      <c r="V72" s="2358"/>
      <c r="W72" s="2358"/>
    </row>
    <row r="73" spans="1:23" s="40" customFormat="1" ht="14.25" customHeight="1">
      <c r="A73" s="659"/>
      <c r="B73" s="660"/>
      <c r="C73" s="872"/>
      <c r="D73" s="662"/>
      <c r="E73" s="662" t="s">
        <v>586</v>
      </c>
      <c r="F73" s="662"/>
      <c r="G73" s="3081"/>
      <c r="H73" s="1265"/>
      <c r="I73" s="1267"/>
      <c r="J73" s="1267"/>
      <c r="K73" s="1267"/>
      <c r="L73" s="2315"/>
      <c r="M73" s="2315"/>
      <c r="N73" s="1256"/>
      <c r="O73" s="2309"/>
      <c r="P73" s="1267"/>
      <c r="Q73" s="2300"/>
      <c r="R73" s="2301"/>
      <c r="S73" s="2358"/>
      <c r="T73" s="2358"/>
      <c r="U73" s="2358"/>
      <c r="V73" s="2358"/>
      <c r="W73" s="2358"/>
    </row>
    <row r="74" spans="1:23" s="40" customFormat="1" ht="14.25" customHeight="1">
      <c r="A74" s="659"/>
      <c r="B74" s="660"/>
      <c r="C74" s="872"/>
      <c r="D74" s="662"/>
      <c r="E74" s="662" t="s">
        <v>1546</v>
      </c>
      <c r="F74" s="662"/>
      <c r="G74" s="3081"/>
      <c r="H74" s="1265"/>
      <c r="I74" s="1267"/>
      <c r="J74" s="1267"/>
      <c r="K74" s="1267"/>
      <c r="L74" s="2315"/>
      <c r="M74" s="2309"/>
      <c r="N74" s="1256"/>
      <c r="O74" s="2309"/>
      <c r="P74" s="1267"/>
      <c r="Q74" s="2300"/>
      <c r="R74" s="2301"/>
      <c r="S74" s="2358"/>
      <c r="T74" s="2358"/>
      <c r="U74" s="2358"/>
      <c r="V74" s="2358"/>
      <c r="W74" s="2358"/>
    </row>
    <row r="75" spans="1:23" s="40" customFormat="1" ht="14.25" customHeight="1">
      <c r="A75" s="659"/>
      <c r="B75" s="660"/>
      <c r="C75" s="872"/>
      <c r="D75" s="662"/>
      <c r="E75" s="662" t="s">
        <v>1235</v>
      </c>
      <c r="F75" s="662"/>
      <c r="G75" s="3081"/>
      <c r="H75" s="1265"/>
      <c r="I75" s="1267"/>
      <c r="J75" s="1267"/>
      <c r="K75" s="1267"/>
      <c r="L75" s="2315"/>
      <c r="M75" s="2309"/>
      <c r="N75" s="1256"/>
      <c r="O75" s="2309"/>
      <c r="P75" s="1267"/>
      <c r="Q75" s="2300"/>
      <c r="R75" s="2301"/>
      <c r="S75" s="2358"/>
      <c r="T75" s="2358"/>
      <c r="U75" s="2358"/>
      <c r="V75" s="2358"/>
      <c r="W75" s="2358"/>
    </row>
    <row r="76" spans="1:23" s="40" customFormat="1" ht="14.25" customHeight="1">
      <c r="A76" s="659"/>
      <c r="B76" s="660"/>
      <c r="C76" s="872"/>
      <c r="D76" s="662"/>
      <c r="E76" s="662" t="s">
        <v>1545</v>
      </c>
      <c r="F76" s="662"/>
      <c r="G76" s="3081"/>
      <c r="H76" s="1265"/>
      <c r="I76" s="1267"/>
      <c r="J76" s="1267"/>
      <c r="K76" s="1267"/>
      <c r="L76" s="2315"/>
      <c r="M76" s="2309"/>
      <c r="N76" s="1256"/>
      <c r="O76" s="2309"/>
      <c r="P76" s="1267"/>
      <c r="Q76" s="2300"/>
      <c r="R76" s="2301"/>
      <c r="S76" s="2358"/>
      <c r="T76" s="2358"/>
      <c r="U76" s="2358"/>
      <c r="V76" s="2358"/>
      <c r="W76" s="2358"/>
    </row>
    <row r="77" spans="1:23" s="40" customFormat="1" ht="14.25" customHeight="1">
      <c r="A77" s="659"/>
      <c r="B77" s="660"/>
      <c r="C77" s="872"/>
      <c r="D77" s="662"/>
      <c r="E77" s="865" t="s">
        <v>2366</v>
      </c>
      <c r="F77" s="865"/>
      <c r="G77" s="3082"/>
      <c r="H77" s="1265"/>
      <c r="I77" s="1267"/>
      <c r="J77" s="1267"/>
      <c r="K77" s="1267"/>
      <c r="L77" s="2315"/>
      <c r="M77" s="2309"/>
      <c r="N77" s="1256"/>
      <c r="O77" s="2309"/>
      <c r="P77" s="1267"/>
      <c r="Q77" s="2300"/>
      <c r="R77" s="2301"/>
      <c r="S77" s="2358"/>
      <c r="T77" s="2358"/>
      <c r="U77" s="2358"/>
      <c r="V77" s="2358"/>
      <c r="W77" s="2358"/>
    </row>
    <row r="78" spans="1:23" s="40" customFormat="1" ht="14.25" customHeight="1">
      <c r="A78" s="659"/>
      <c r="B78" s="660"/>
      <c r="C78" s="662"/>
      <c r="D78" s="662" t="s">
        <v>2117</v>
      </c>
      <c r="E78" s="662"/>
      <c r="F78" s="662"/>
      <c r="G78" s="3081"/>
      <c r="H78" s="1265"/>
      <c r="I78" s="1267"/>
      <c r="J78" s="1267"/>
      <c r="K78" s="1267"/>
      <c r="L78" s="1254"/>
      <c r="M78" s="1254"/>
      <c r="N78" s="1254"/>
      <c r="O78" s="1268"/>
      <c r="P78" s="1267"/>
      <c r="Q78" s="2300"/>
      <c r="R78" s="2301"/>
      <c r="S78" s="2358"/>
      <c r="T78" s="2358"/>
      <c r="U78" s="2358"/>
      <c r="V78" s="2358"/>
      <c r="W78" s="2358"/>
    </row>
    <row r="79" spans="1:23" s="40" customFormat="1" ht="14.25" customHeight="1">
      <c r="A79" s="659"/>
      <c r="B79" s="660"/>
      <c r="C79" s="662"/>
      <c r="D79" s="662"/>
      <c r="E79" s="662" t="s">
        <v>580</v>
      </c>
      <c r="F79" s="662"/>
      <c r="G79" s="3081"/>
      <c r="H79" s="1265"/>
      <c r="I79" s="1267"/>
      <c r="J79" s="1267"/>
      <c r="K79" s="1267"/>
      <c r="L79" s="2309"/>
      <c r="M79" s="2309"/>
      <c r="N79" s="1254"/>
      <c r="O79" s="2309"/>
      <c r="P79" s="1267"/>
      <c r="Q79" s="2300"/>
      <c r="R79" s="2301"/>
      <c r="S79" s="2358"/>
      <c r="T79" s="2358"/>
      <c r="U79" s="2358"/>
      <c r="V79" s="2358"/>
      <c r="W79" s="2358"/>
    </row>
    <row r="80" spans="1:23" s="40" customFormat="1" ht="14.25" customHeight="1">
      <c r="A80" s="659"/>
      <c r="B80" s="660"/>
      <c r="C80" s="662"/>
      <c r="D80" s="662"/>
      <c r="E80" s="662" t="s">
        <v>581</v>
      </c>
      <c r="F80" s="662"/>
      <c r="G80" s="3081"/>
      <c r="H80" s="1265"/>
      <c r="I80" s="1267"/>
      <c r="J80" s="1267"/>
      <c r="K80" s="1267"/>
      <c r="L80" s="2309"/>
      <c r="M80" s="2309"/>
      <c r="N80" s="1254"/>
      <c r="O80" s="2309"/>
      <c r="P80" s="1267"/>
      <c r="Q80" s="2300"/>
      <c r="R80" s="2301"/>
      <c r="S80" s="2358"/>
      <c r="T80" s="2358"/>
      <c r="U80" s="2358"/>
      <c r="V80" s="2358"/>
      <c r="W80" s="2358"/>
    </row>
    <row r="81" spans="1:23" s="40" customFormat="1" ht="14.25" customHeight="1">
      <c r="A81" s="659"/>
      <c r="B81" s="660"/>
      <c r="C81" s="662"/>
      <c r="D81" s="662"/>
      <c r="E81" s="662" t="s">
        <v>582</v>
      </c>
      <c r="F81" s="662"/>
      <c r="G81" s="3081"/>
      <c r="H81" s="1265"/>
      <c r="I81" s="1267"/>
      <c r="J81" s="1267"/>
      <c r="K81" s="1267"/>
      <c r="L81" s="2309"/>
      <c r="M81" s="2309"/>
      <c r="N81" s="1254"/>
      <c r="O81" s="2309"/>
      <c r="P81" s="1267"/>
      <c r="Q81" s="2300"/>
      <c r="R81" s="2301"/>
      <c r="S81" s="2358"/>
      <c r="T81" s="2358"/>
      <c r="U81" s="2358"/>
      <c r="V81" s="2358"/>
      <c r="W81" s="2358"/>
    </row>
    <row r="82" spans="1:23" s="40" customFormat="1" ht="14.25" customHeight="1">
      <c r="A82" s="659"/>
      <c r="B82" s="660"/>
      <c r="C82" s="662"/>
      <c r="D82" s="662"/>
      <c r="E82" s="662" t="s">
        <v>583</v>
      </c>
      <c r="F82" s="662"/>
      <c r="G82" s="3081"/>
      <c r="H82" s="1265"/>
      <c r="I82" s="1267"/>
      <c r="J82" s="1267"/>
      <c r="K82" s="1267"/>
      <c r="L82" s="2309"/>
      <c r="M82" s="2309"/>
      <c r="N82" s="1254"/>
      <c r="O82" s="2309"/>
      <c r="P82" s="1267"/>
      <c r="Q82" s="2300"/>
      <c r="R82" s="2301"/>
      <c r="S82" s="2358"/>
      <c r="T82" s="2358"/>
      <c r="U82" s="2358"/>
      <c r="V82" s="2358"/>
      <c r="W82" s="2358"/>
    </row>
    <row r="83" spans="1:23" s="40" customFormat="1" ht="14.25" customHeight="1">
      <c r="A83" s="659"/>
      <c r="B83" s="660"/>
      <c r="C83" s="872"/>
      <c r="D83" s="875"/>
      <c r="E83" s="662" t="s">
        <v>584</v>
      </c>
      <c r="F83" s="662"/>
      <c r="G83" s="3081"/>
      <c r="H83" s="1265"/>
      <c r="I83" s="1267"/>
      <c r="J83" s="1267"/>
      <c r="K83" s="1267"/>
      <c r="L83" s="2309"/>
      <c r="M83" s="2309"/>
      <c r="N83" s="1254"/>
      <c r="O83" s="2309"/>
      <c r="P83" s="1267"/>
      <c r="Q83" s="2300"/>
      <c r="R83" s="2301"/>
      <c r="S83" s="2358"/>
      <c r="T83" s="2358"/>
      <c r="U83" s="2358"/>
      <c r="V83" s="2358"/>
      <c r="W83" s="2358"/>
    </row>
    <row r="84" spans="1:23" s="40" customFormat="1" ht="14.25" customHeight="1">
      <c r="A84" s="659"/>
      <c r="B84" s="660"/>
      <c r="C84" s="872"/>
      <c r="D84" s="875"/>
      <c r="E84" s="662" t="s">
        <v>1238</v>
      </c>
      <c r="F84" s="662"/>
      <c r="G84" s="3081"/>
      <c r="H84" s="1265"/>
      <c r="I84" s="1267"/>
      <c r="J84" s="1267"/>
      <c r="K84" s="1267"/>
      <c r="L84" s="2309"/>
      <c r="M84" s="2309"/>
      <c r="N84" s="1254"/>
      <c r="O84" s="2309"/>
      <c r="P84" s="1267"/>
      <c r="Q84" s="2300"/>
      <c r="R84" s="2301"/>
      <c r="S84" s="2358"/>
      <c r="T84" s="2358"/>
      <c r="U84" s="2358"/>
      <c r="V84" s="2358"/>
      <c r="W84" s="2358"/>
    </row>
    <row r="85" spans="1:23" s="40" customFormat="1" ht="14.25" customHeight="1">
      <c r="A85" s="659"/>
      <c r="B85" s="660"/>
      <c r="C85" s="872"/>
      <c r="D85" s="875"/>
      <c r="E85" s="663" t="s">
        <v>585</v>
      </c>
      <c r="F85" s="662"/>
      <c r="G85" s="3081"/>
      <c r="H85" s="1265"/>
      <c r="I85" s="1267"/>
      <c r="J85" s="1267"/>
      <c r="K85" s="1267"/>
      <c r="L85" s="2309"/>
      <c r="M85" s="2309"/>
      <c r="N85" s="1254"/>
      <c r="O85" s="2309"/>
      <c r="P85" s="1267"/>
      <c r="Q85" s="2300"/>
      <c r="R85" s="2301"/>
      <c r="S85" s="2358"/>
      <c r="T85" s="2358"/>
      <c r="U85" s="2358"/>
      <c r="V85" s="2358"/>
      <c r="W85" s="2358"/>
    </row>
    <row r="86" spans="1:23" s="40" customFormat="1" ht="14.25" customHeight="1">
      <c r="A86" s="659"/>
      <c r="B86" s="660"/>
      <c r="C86" s="872"/>
      <c r="D86" s="875"/>
      <c r="E86" s="663" t="s">
        <v>622</v>
      </c>
      <c r="F86" s="662"/>
      <c r="G86" s="3081"/>
      <c r="H86" s="1265"/>
      <c r="I86" s="1267"/>
      <c r="J86" s="1267"/>
      <c r="K86" s="1267"/>
      <c r="L86" s="2309"/>
      <c r="M86" s="2309"/>
      <c r="N86" s="1254"/>
      <c r="O86" s="2309"/>
      <c r="P86" s="1267"/>
      <c r="Q86" s="2300"/>
      <c r="R86" s="2301"/>
      <c r="S86" s="2358"/>
      <c r="T86" s="2358"/>
      <c r="U86" s="2358"/>
      <c r="V86" s="2358"/>
      <c r="W86" s="2358"/>
    </row>
    <row r="87" spans="1:23" s="40" customFormat="1" ht="14.25" customHeight="1">
      <c r="A87" s="659"/>
      <c r="B87" s="660"/>
      <c r="C87" s="872"/>
      <c r="D87" s="875"/>
      <c r="E87" s="663" t="s">
        <v>1239</v>
      </c>
      <c r="F87" s="662"/>
      <c r="G87" s="3081"/>
      <c r="H87" s="1265"/>
      <c r="I87" s="1267"/>
      <c r="J87" s="1267"/>
      <c r="K87" s="1267"/>
      <c r="L87" s="2309"/>
      <c r="M87" s="2309"/>
      <c r="N87" s="1254"/>
      <c r="O87" s="2309"/>
      <c r="P87" s="1267"/>
      <c r="Q87" s="2300"/>
      <c r="R87" s="2301"/>
      <c r="S87" s="2358"/>
      <c r="T87" s="2358"/>
      <c r="U87" s="2358"/>
      <c r="V87" s="2358"/>
      <c r="W87" s="2358"/>
    </row>
    <row r="88" spans="1:23" s="40" customFormat="1" ht="14.25" customHeight="1">
      <c r="A88" s="659"/>
      <c r="B88" s="660"/>
      <c r="C88" s="872"/>
      <c r="D88" s="875"/>
      <c r="E88" s="663" t="s">
        <v>1240</v>
      </c>
      <c r="F88" s="662"/>
      <c r="G88" s="3081"/>
      <c r="H88" s="1265"/>
      <c r="I88" s="1267"/>
      <c r="J88" s="1267"/>
      <c r="K88" s="1267"/>
      <c r="L88" s="2309"/>
      <c r="M88" s="2309"/>
      <c r="N88" s="1254"/>
      <c r="O88" s="2309"/>
      <c r="P88" s="1267"/>
      <c r="Q88" s="2300"/>
      <c r="R88" s="2301"/>
      <c r="S88" s="2358"/>
      <c r="T88" s="2358"/>
      <c r="U88" s="2358"/>
      <c r="V88" s="2358"/>
      <c r="W88" s="2358"/>
    </row>
    <row r="89" spans="1:23" s="40" customFormat="1" ht="14.25" customHeight="1">
      <c r="A89" s="659"/>
      <c r="B89" s="660"/>
      <c r="C89" s="872"/>
      <c r="D89" s="875"/>
      <c r="E89" s="663" t="s">
        <v>623</v>
      </c>
      <c r="F89" s="662"/>
      <c r="G89" s="3081"/>
      <c r="H89" s="1265"/>
      <c r="I89" s="1267"/>
      <c r="J89" s="1267"/>
      <c r="K89" s="1267"/>
      <c r="L89" s="2309"/>
      <c r="M89" s="2309"/>
      <c r="N89" s="1254"/>
      <c r="O89" s="2309"/>
      <c r="P89" s="1267"/>
      <c r="Q89" s="2300"/>
      <c r="R89" s="2301"/>
      <c r="S89" s="2358"/>
      <c r="T89" s="2358"/>
      <c r="U89" s="2358"/>
      <c r="V89" s="2358"/>
      <c r="W89" s="2358"/>
    </row>
    <row r="90" spans="1:23" s="40" customFormat="1" ht="14.25" customHeight="1">
      <c r="A90" s="659"/>
      <c r="B90" s="660"/>
      <c r="C90" s="872"/>
      <c r="D90" s="875"/>
      <c r="E90" s="663" t="s">
        <v>1241</v>
      </c>
      <c r="F90" s="662"/>
      <c r="G90" s="3081"/>
      <c r="H90" s="1265"/>
      <c r="I90" s="1267"/>
      <c r="J90" s="1267"/>
      <c r="K90" s="1267"/>
      <c r="L90" s="2309"/>
      <c r="M90" s="2309"/>
      <c r="N90" s="1254"/>
      <c r="O90" s="2309"/>
      <c r="P90" s="1267"/>
      <c r="Q90" s="2300"/>
      <c r="R90" s="2301"/>
      <c r="S90" s="2358"/>
      <c r="T90" s="2358"/>
      <c r="U90" s="2358"/>
      <c r="V90" s="2358"/>
      <c r="W90" s="2358"/>
    </row>
    <row r="91" spans="1:23" s="40" customFormat="1" ht="14.25" customHeight="1">
      <c r="A91" s="659"/>
      <c r="B91" s="660"/>
      <c r="C91" s="872"/>
      <c r="D91" s="875"/>
      <c r="E91" s="663" t="s">
        <v>1242</v>
      </c>
      <c r="F91" s="662"/>
      <c r="G91" s="3081"/>
      <c r="H91" s="1265"/>
      <c r="I91" s="1267"/>
      <c r="J91" s="1267"/>
      <c r="K91" s="1267"/>
      <c r="L91" s="2309"/>
      <c r="M91" s="2309"/>
      <c r="N91" s="1254"/>
      <c r="O91" s="2309"/>
      <c r="P91" s="1267"/>
      <c r="Q91" s="2300"/>
      <c r="R91" s="2301"/>
      <c r="S91" s="2358"/>
      <c r="T91" s="2358"/>
      <c r="U91" s="2358"/>
      <c r="V91" s="2358"/>
      <c r="W91" s="2358"/>
    </row>
    <row r="92" spans="1:23" s="40" customFormat="1" ht="14.25" customHeight="1">
      <c r="A92" s="659"/>
      <c r="B92" s="660"/>
      <c r="C92" s="872"/>
      <c r="D92" s="875"/>
      <c r="E92" s="663" t="s">
        <v>1243</v>
      </c>
      <c r="F92" s="662"/>
      <c r="G92" s="3081"/>
      <c r="H92" s="1265"/>
      <c r="I92" s="1267"/>
      <c r="J92" s="1267"/>
      <c r="K92" s="1267"/>
      <c r="L92" s="2309"/>
      <c r="M92" s="2309"/>
      <c r="N92" s="1254"/>
      <c r="O92" s="2309"/>
      <c r="P92" s="1267"/>
      <c r="Q92" s="2300"/>
      <c r="R92" s="2301"/>
      <c r="S92" s="2358"/>
      <c r="T92" s="2358"/>
      <c r="U92" s="2358"/>
      <c r="V92" s="2358"/>
      <c r="W92" s="2358"/>
    </row>
    <row r="93" spans="1:23" s="40" customFormat="1" ht="14.25" customHeight="1">
      <c r="A93" s="659"/>
      <c r="B93" s="660"/>
      <c r="C93" s="872"/>
      <c r="D93" s="875"/>
      <c r="E93" s="663" t="s">
        <v>1244</v>
      </c>
      <c r="F93" s="662"/>
      <c r="G93" s="3081"/>
      <c r="H93" s="1265"/>
      <c r="I93" s="1267"/>
      <c r="J93" s="1267"/>
      <c r="K93" s="1267"/>
      <c r="L93" s="2309"/>
      <c r="M93" s="2309"/>
      <c r="N93" s="1254"/>
      <c r="O93" s="2309"/>
      <c r="P93" s="1267"/>
      <c r="Q93" s="2300"/>
      <c r="R93" s="2301"/>
      <c r="S93" s="2358"/>
      <c r="T93" s="2358"/>
      <c r="U93" s="2358"/>
      <c r="V93" s="2358"/>
      <c r="W93" s="2358"/>
    </row>
    <row r="94" spans="1:23" s="40" customFormat="1" ht="14.25" customHeight="1">
      <c r="A94" s="659"/>
      <c r="B94" s="660"/>
      <c r="C94" s="872"/>
      <c r="D94" s="875"/>
      <c r="E94" s="663" t="s">
        <v>624</v>
      </c>
      <c r="F94" s="662"/>
      <c r="G94" s="3081"/>
      <c r="H94" s="1265"/>
      <c r="I94" s="1267"/>
      <c r="J94" s="1267"/>
      <c r="K94" s="1267"/>
      <c r="L94" s="2309"/>
      <c r="M94" s="2309"/>
      <c r="N94" s="1254"/>
      <c r="O94" s="2309"/>
      <c r="P94" s="1267"/>
      <c r="Q94" s="2300"/>
      <c r="R94" s="2301"/>
      <c r="S94" s="2358"/>
      <c r="T94" s="2358"/>
      <c r="U94" s="2358"/>
      <c r="V94" s="2358"/>
      <c r="W94" s="2358"/>
    </row>
    <row r="95" spans="1:23" s="40" customFormat="1" ht="14.25" customHeight="1">
      <c r="A95" s="659"/>
      <c r="B95" s="660"/>
      <c r="C95" s="872"/>
      <c r="D95" s="875"/>
      <c r="E95" s="663" t="s">
        <v>625</v>
      </c>
      <c r="F95" s="662"/>
      <c r="G95" s="3081"/>
      <c r="H95" s="1265"/>
      <c r="I95" s="1267"/>
      <c r="J95" s="1267"/>
      <c r="K95" s="1267"/>
      <c r="L95" s="2309"/>
      <c r="M95" s="2309"/>
      <c r="N95" s="1254"/>
      <c r="O95" s="2309"/>
      <c r="P95" s="1267"/>
      <c r="Q95" s="2300"/>
      <c r="R95" s="2301"/>
      <c r="S95" s="2358"/>
      <c r="T95" s="2358"/>
      <c r="U95" s="2358"/>
      <c r="V95" s="2358"/>
      <c r="W95" s="2358"/>
    </row>
    <row r="96" spans="1:23" s="40" customFormat="1" ht="14.25" customHeight="1">
      <c r="A96" s="659"/>
      <c r="B96" s="660"/>
      <c r="C96" s="872"/>
      <c r="D96" s="875"/>
      <c r="E96" s="663" t="s">
        <v>628</v>
      </c>
      <c r="F96" s="662"/>
      <c r="G96" s="3081"/>
      <c r="H96" s="1265"/>
      <c r="I96" s="1267"/>
      <c r="J96" s="1267"/>
      <c r="K96" s="1267"/>
      <c r="L96" s="2309"/>
      <c r="M96" s="2309"/>
      <c r="N96" s="1254"/>
      <c r="O96" s="2309"/>
      <c r="P96" s="1267"/>
      <c r="Q96" s="2300"/>
      <c r="R96" s="2301"/>
      <c r="S96" s="2358"/>
      <c r="T96" s="2358"/>
      <c r="U96" s="2358"/>
      <c r="V96" s="2358"/>
      <c r="W96" s="2358"/>
    </row>
    <row r="97" spans="1:23" s="40" customFormat="1" ht="14.25" customHeight="1">
      <c r="A97" s="659"/>
      <c r="B97" s="660"/>
      <c r="C97" s="872"/>
      <c r="D97" s="875"/>
      <c r="E97" s="663" t="s">
        <v>629</v>
      </c>
      <c r="F97" s="662"/>
      <c r="G97" s="3081"/>
      <c r="H97" s="1265"/>
      <c r="I97" s="1267"/>
      <c r="J97" s="1267"/>
      <c r="K97" s="1267"/>
      <c r="L97" s="2309"/>
      <c r="M97" s="2305"/>
      <c r="N97" s="1258"/>
      <c r="O97" s="2309"/>
      <c r="P97" s="1267"/>
      <c r="Q97" s="2300"/>
      <c r="R97" s="2301"/>
      <c r="S97" s="2358"/>
      <c r="T97" s="2358"/>
      <c r="U97" s="2358"/>
      <c r="V97" s="2358"/>
      <c r="W97" s="2358"/>
    </row>
    <row r="98" spans="1:23" s="40" customFormat="1" ht="14.25" customHeight="1">
      <c r="A98" s="659"/>
      <c r="B98" s="660"/>
      <c r="C98" s="872"/>
      <c r="D98" s="875"/>
      <c r="E98" s="663" t="s">
        <v>1245</v>
      </c>
      <c r="F98" s="662"/>
      <c r="G98" s="3081"/>
      <c r="H98" s="1265"/>
      <c r="I98" s="1267"/>
      <c r="J98" s="1267"/>
      <c r="K98" s="1267"/>
      <c r="L98" s="2309"/>
      <c r="M98" s="2305"/>
      <c r="N98" s="1258"/>
      <c r="O98" s="2309"/>
      <c r="P98" s="1267"/>
      <c r="Q98" s="2300"/>
      <c r="R98" s="2301"/>
      <c r="S98" s="2358"/>
      <c r="T98" s="2358"/>
      <c r="U98" s="2358"/>
      <c r="V98" s="2358"/>
      <c r="W98" s="2358"/>
    </row>
    <row r="99" spans="1:23" s="40" customFormat="1" ht="14.25" customHeight="1">
      <c r="A99" s="659"/>
      <c r="B99" s="660"/>
      <c r="C99" s="872"/>
      <c r="D99" s="875"/>
      <c r="E99" s="663" t="s">
        <v>630</v>
      </c>
      <c r="F99" s="662"/>
      <c r="G99" s="3081"/>
      <c r="H99" s="1265"/>
      <c r="I99" s="1267"/>
      <c r="J99" s="1267"/>
      <c r="K99" s="1267"/>
      <c r="L99" s="2309"/>
      <c r="M99" s="2305"/>
      <c r="N99" s="1258"/>
      <c r="O99" s="2309"/>
      <c r="P99" s="1267"/>
      <c r="Q99" s="2300"/>
      <c r="R99" s="2301"/>
      <c r="S99" s="2358"/>
      <c r="T99" s="2358"/>
      <c r="U99" s="2358"/>
      <c r="V99" s="2358"/>
      <c r="W99" s="2358"/>
    </row>
    <row r="100" spans="1:23" s="40" customFormat="1" ht="14.25" customHeight="1">
      <c r="A100" s="659"/>
      <c r="B100" s="660"/>
      <c r="C100" s="872"/>
      <c r="D100" s="875"/>
      <c r="E100" s="663" t="s">
        <v>1246</v>
      </c>
      <c r="F100" s="662"/>
      <c r="G100" s="3081"/>
      <c r="H100" s="1265"/>
      <c r="I100" s="1267"/>
      <c r="J100" s="1267"/>
      <c r="K100" s="1267"/>
      <c r="L100" s="2309"/>
      <c r="M100" s="2305"/>
      <c r="N100" s="1258"/>
      <c r="O100" s="2309"/>
      <c r="P100" s="1267"/>
      <c r="Q100" s="2300"/>
      <c r="R100" s="2301"/>
      <c r="S100" s="2358"/>
      <c r="T100" s="2358"/>
      <c r="U100" s="2358"/>
      <c r="V100" s="2358"/>
      <c r="W100" s="2358"/>
    </row>
    <row r="101" spans="1:23" s="40" customFormat="1" ht="14.25" customHeight="1">
      <c r="A101" s="659"/>
      <c r="B101" s="660"/>
      <c r="C101" s="872"/>
      <c r="D101" s="875"/>
      <c r="E101" s="879" t="s">
        <v>638</v>
      </c>
      <c r="F101" s="662"/>
      <c r="G101" s="3081"/>
      <c r="H101" s="1265"/>
      <c r="I101" s="1267"/>
      <c r="J101" s="1267"/>
      <c r="K101" s="1267"/>
      <c r="L101" s="2309"/>
      <c r="M101" s="2305"/>
      <c r="N101" s="1258"/>
      <c r="O101" s="2309"/>
      <c r="P101" s="1267"/>
      <c r="Q101" s="2300"/>
      <c r="R101" s="2301"/>
      <c r="S101" s="2358"/>
      <c r="T101" s="2358"/>
      <c r="U101" s="2358"/>
      <c r="V101" s="2358"/>
      <c r="W101" s="2358"/>
    </row>
    <row r="102" spans="1:23" s="40" customFormat="1" ht="14.25" customHeight="1">
      <c r="A102" s="659"/>
      <c r="B102" s="660"/>
      <c r="C102" s="872"/>
      <c r="D102" s="875"/>
      <c r="E102" s="879" t="s">
        <v>2492</v>
      </c>
      <c r="F102" s="662"/>
      <c r="G102" s="3081"/>
      <c r="H102" s="1265"/>
      <c r="I102" s="1267"/>
      <c r="J102" s="1267"/>
      <c r="K102" s="1267"/>
      <c r="L102" s="2309"/>
      <c r="M102" s="2305"/>
      <c r="N102" s="1258"/>
      <c r="O102" s="2309"/>
      <c r="P102" s="1267"/>
      <c r="Q102" s="2300"/>
      <c r="R102" s="2301"/>
      <c r="S102" s="2358"/>
      <c r="T102" s="2358"/>
      <c r="U102" s="2358"/>
      <c r="V102" s="2358"/>
      <c r="W102" s="2358"/>
    </row>
    <row r="103" spans="1:23" s="40" customFormat="1" ht="14.25" customHeight="1">
      <c r="A103" s="659"/>
      <c r="B103" s="660"/>
      <c r="C103" s="872"/>
      <c r="D103" s="875"/>
      <c r="E103" s="879" t="s">
        <v>2493</v>
      </c>
      <c r="F103" s="662"/>
      <c r="G103" s="3081"/>
      <c r="H103" s="1265"/>
      <c r="I103" s="1267"/>
      <c r="J103" s="1267"/>
      <c r="K103" s="1267"/>
      <c r="L103" s="2309"/>
      <c r="M103" s="2305"/>
      <c r="N103" s="1258"/>
      <c r="O103" s="2309"/>
      <c r="P103" s="1267"/>
      <c r="Q103" s="2300"/>
      <c r="R103" s="2301"/>
      <c r="S103" s="2358"/>
      <c r="T103" s="2358"/>
      <c r="U103" s="2358"/>
      <c r="V103" s="2358"/>
      <c r="W103" s="2358"/>
    </row>
    <row r="104" spans="1:23" s="40" customFormat="1" ht="14.25" customHeight="1">
      <c r="A104" s="659"/>
      <c r="B104" s="660"/>
      <c r="C104" s="872"/>
      <c r="D104" s="875"/>
      <c r="E104" s="879" t="s">
        <v>2494</v>
      </c>
      <c r="F104" s="662"/>
      <c r="G104" s="3081"/>
      <c r="H104" s="1265"/>
      <c r="I104" s="1267"/>
      <c r="J104" s="1267"/>
      <c r="K104" s="1267"/>
      <c r="L104" s="2309"/>
      <c r="M104" s="2305"/>
      <c r="N104" s="1258"/>
      <c r="O104" s="2309"/>
      <c r="P104" s="1267"/>
      <c r="Q104" s="2300"/>
      <c r="R104" s="2301"/>
      <c r="S104" s="2358"/>
      <c r="T104" s="2358"/>
      <c r="U104" s="2358"/>
      <c r="V104" s="2358"/>
      <c r="W104" s="2358"/>
    </row>
    <row r="105" spans="1:23" s="40" customFormat="1" ht="14.25" customHeight="1">
      <c r="A105" s="659"/>
      <c r="B105" s="660"/>
      <c r="C105" s="872"/>
      <c r="D105" s="875"/>
      <c r="E105" s="879" t="s">
        <v>2495</v>
      </c>
      <c r="F105" s="662"/>
      <c r="G105" s="3081"/>
      <c r="H105" s="1265"/>
      <c r="I105" s="1267"/>
      <c r="J105" s="1267"/>
      <c r="K105" s="1267"/>
      <c r="L105" s="2309"/>
      <c r="M105" s="2305"/>
      <c r="N105" s="1258"/>
      <c r="O105" s="2309"/>
      <c r="P105" s="1267"/>
      <c r="Q105" s="2300"/>
      <c r="R105" s="2301"/>
      <c r="S105" s="2358"/>
      <c r="T105" s="2358"/>
      <c r="U105" s="2358"/>
      <c r="V105" s="2358"/>
      <c r="W105" s="2358"/>
    </row>
    <row r="106" spans="1:23" s="40" customFormat="1" ht="14.25" customHeight="1">
      <c r="A106" s="659"/>
      <c r="B106" s="660"/>
      <c r="C106" s="872"/>
      <c r="D106" s="875"/>
      <c r="E106" s="879" t="s">
        <v>1731</v>
      </c>
      <c r="F106" s="662"/>
      <c r="G106" s="3081"/>
      <c r="H106" s="1265"/>
      <c r="I106" s="1267"/>
      <c r="J106" s="1267"/>
      <c r="K106" s="1267"/>
      <c r="L106" s="2309"/>
      <c r="M106" s="2305"/>
      <c r="N106" s="1258"/>
      <c r="O106" s="2309"/>
      <c r="P106" s="1267"/>
      <c r="Q106" s="2300"/>
      <c r="R106" s="2301"/>
      <c r="S106" s="2358"/>
      <c r="T106" s="2358"/>
      <c r="U106" s="2358"/>
      <c r="V106" s="2358"/>
      <c r="W106" s="2358"/>
    </row>
    <row r="107" spans="1:23" s="40" customFormat="1" ht="14.25" customHeight="1">
      <c r="A107" s="659"/>
      <c r="B107" s="38"/>
      <c r="C107" s="872"/>
      <c r="D107" s="875"/>
      <c r="E107" s="879" t="s">
        <v>2130</v>
      </c>
      <c r="F107" s="662"/>
      <c r="G107" s="3081"/>
      <c r="H107" s="1265"/>
      <c r="I107" s="1267"/>
      <c r="J107" s="1267"/>
      <c r="K107" s="1267"/>
      <c r="L107" s="2309"/>
      <c r="M107" s="2305"/>
      <c r="N107" s="1258"/>
      <c r="O107" s="2309"/>
      <c r="P107" s="1267"/>
      <c r="Q107" s="2300"/>
      <c r="R107" s="2301"/>
      <c r="S107" s="2358"/>
      <c r="T107" s="2358"/>
      <c r="U107" s="2358"/>
      <c r="V107" s="2358"/>
      <c r="W107" s="2358"/>
    </row>
    <row r="108" spans="1:23" s="40" customFormat="1" ht="14.25" customHeight="1">
      <c r="A108" s="659"/>
      <c r="B108" s="38"/>
      <c r="C108" s="872"/>
      <c r="D108" s="875"/>
      <c r="E108" s="879" t="s">
        <v>2301</v>
      </c>
      <c r="F108" s="662"/>
      <c r="G108" s="3081"/>
      <c r="H108" s="1265"/>
      <c r="I108" s="1267"/>
      <c r="J108" s="1267"/>
      <c r="K108" s="1267"/>
      <c r="L108" s="1267"/>
      <c r="M108" s="2305"/>
      <c r="N108" s="1258"/>
      <c r="O108" s="2309"/>
      <c r="P108" s="1267"/>
      <c r="Q108" s="2300"/>
      <c r="R108" s="2301"/>
      <c r="S108" s="2358"/>
      <c r="T108" s="2358"/>
      <c r="U108" s="2358"/>
      <c r="V108" s="2358"/>
      <c r="W108" s="2358"/>
    </row>
    <row r="109" spans="1:23" s="40" customFormat="1" ht="14.25" customHeight="1">
      <c r="A109" s="659"/>
      <c r="B109" s="38"/>
      <c r="C109" s="872"/>
      <c r="D109" s="875"/>
      <c r="E109" s="879" t="s">
        <v>2302</v>
      </c>
      <c r="F109" s="662"/>
      <c r="G109" s="3081"/>
      <c r="H109" s="1265"/>
      <c r="I109" s="1267"/>
      <c r="J109" s="1267"/>
      <c r="K109" s="1267"/>
      <c r="L109" s="1267"/>
      <c r="M109" s="2305"/>
      <c r="N109" s="1258"/>
      <c r="O109" s="2309"/>
      <c r="P109" s="1267"/>
      <c r="Q109" s="2300"/>
      <c r="R109" s="2301"/>
      <c r="S109" s="2358"/>
      <c r="T109" s="2358"/>
      <c r="U109" s="2358"/>
      <c r="V109" s="2358"/>
      <c r="W109" s="2358"/>
    </row>
    <row r="110" spans="1:23" s="40" customFormat="1" ht="14.25" customHeight="1">
      <c r="A110" s="659"/>
      <c r="B110" s="38"/>
      <c r="C110" s="872"/>
      <c r="D110" s="875"/>
      <c r="E110" s="879" t="s">
        <v>2303</v>
      </c>
      <c r="F110" s="662"/>
      <c r="G110" s="3081"/>
      <c r="H110" s="1265"/>
      <c r="I110" s="1267"/>
      <c r="J110" s="1267"/>
      <c r="K110" s="1267"/>
      <c r="L110" s="1267"/>
      <c r="M110" s="2305"/>
      <c r="N110" s="1258"/>
      <c r="O110" s="2309"/>
      <c r="P110" s="1267"/>
      <c r="Q110" s="2300"/>
      <c r="R110" s="2301"/>
      <c r="S110" s="2358"/>
      <c r="T110" s="2358"/>
      <c r="U110" s="2358"/>
      <c r="V110" s="2358"/>
      <c r="W110" s="2358"/>
    </row>
    <row r="111" spans="1:23" s="40" customFormat="1" ht="14.25" customHeight="1">
      <c r="A111" s="659"/>
      <c r="B111" s="38"/>
      <c r="C111" s="872"/>
      <c r="D111" s="875"/>
      <c r="E111" s="879" t="s">
        <v>2304</v>
      </c>
      <c r="F111" s="662"/>
      <c r="G111" s="3081"/>
      <c r="H111" s="1265"/>
      <c r="I111" s="1267"/>
      <c r="J111" s="1267"/>
      <c r="K111" s="1267"/>
      <c r="L111" s="1267"/>
      <c r="M111" s="2305"/>
      <c r="N111" s="1258"/>
      <c r="O111" s="2309"/>
      <c r="P111" s="1267"/>
      <c r="Q111" s="2300"/>
      <c r="R111" s="2301"/>
      <c r="S111" s="2358"/>
      <c r="T111" s="2358"/>
      <c r="U111" s="2358"/>
      <c r="V111" s="2358"/>
      <c r="W111" s="2358"/>
    </row>
    <row r="112" spans="1:23" s="40" customFormat="1" ht="14.25" customHeight="1">
      <c r="A112" s="659"/>
      <c r="B112" s="38"/>
      <c r="C112" s="872"/>
      <c r="D112" s="875"/>
      <c r="E112" s="879" t="s">
        <v>2305</v>
      </c>
      <c r="F112" s="662"/>
      <c r="G112" s="3081"/>
      <c r="H112" s="1265"/>
      <c r="I112" s="1267"/>
      <c r="J112" s="1267"/>
      <c r="K112" s="1267"/>
      <c r="L112" s="1267"/>
      <c r="M112" s="2305"/>
      <c r="N112" s="1258"/>
      <c r="O112" s="2309"/>
      <c r="P112" s="1267"/>
      <c r="Q112" s="2300"/>
      <c r="R112" s="2301"/>
      <c r="S112" s="2358"/>
      <c r="T112" s="2358"/>
      <c r="U112" s="2358"/>
      <c r="V112" s="2358"/>
      <c r="W112" s="2358"/>
    </row>
    <row r="113" spans="1:23" s="40" customFormat="1" ht="14.25" customHeight="1">
      <c r="A113" s="659"/>
      <c r="B113" s="38"/>
      <c r="C113" s="872"/>
      <c r="D113" s="875"/>
      <c r="E113" s="879" t="s">
        <v>2306</v>
      </c>
      <c r="F113" s="662"/>
      <c r="G113" s="3081"/>
      <c r="H113" s="1265"/>
      <c r="I113" s="1267"/>
      <c r="J113" s="1267"/>
      <c r="K113" s="1267"/>
      <c r="L113" s="1267"/>
      <c r="M113" s="2305"/>
      <c r="N113" s="1258"/>
      <c r="O113" s="2309"/>
      <c r="P113" s="1267"/>
      <c r="Q113" s="2300"/>
      <c r="R113" s="2301"/>
      <c r="S113" s="2358"/>
      <c r="T113" s="2358"/>
      <c r="U113" s="2358"/>
      <c r="V113" s="2358"/>
      <c r="W113" s="2358"/>
    </row>
    <row r="114" spans="1:23" s="40" customFormat="1" ht="14.25" customHeight="1">
      <c r="A114" s="659"/>
      <c r="B114" s="38"/>
      <c r="C114" s="872"/>
      <c r="D114" s="875"/>
      <c r="E114" s="879" t="s">
        <v>2307</v>
      </c>
      <c r="F114" s="662"/>
      <c r="G114" s="3081"/>
      <c r="H114" s="1265"/>
      <c r="I114" s="1267"/>
      <c r="J114" s="1267"/>
      <c r="K114" s="1267"/>
      <c r="L114" s="1267"/>
      <c r="M114" s="2305"/>
      <c r="N114" s="1258"/>
      <c r="O114" s="2309"/>
      <c r="P114" s="1267"/>
      <c r="Q114" s="2300"/>
      <c r="R114" s="2301"/>
      <c r="S114" s="2358"/>
      <c r="T114" s="2358"/>
      <c r="U114" s="2358"/>
      <c r="V114" s="2358"/>
      <c r="W114" s="2358"/>
    </row>
    <row r="115" spans="1:23" s="40" customFormat="1" ht="14.25" customHeight="1">
      <c r="A115" s="659"/>
      <c r="B115" s="38"/>
      <c r="C115" s="872"/>
      <c r="D115" s="875"/>
      <c r="E115" s="879" t="s">
        <v>2308</v>
      </c>
      <c r="F115" s="662"/>
      <c r="G115" s="3081"/>
      <c r="H115" s="1265"/>
      <c r="I115" s="1267"/>
      <c r="J115" s="1267"/>
      <c r="K115" s="1267"/>
      <c r="L115" s="1267"/>
      <c r="M115" s="2305"/>
      <c r="N115" s="1258"/>
      <c r="O115" s="2309"/>
      <c r="P115" s="1267"/>
      <c r="Q115" s="2300"/>
      <c r="R115" s="2301"/>
      <c r="S115" s="2358"/>
      <c r="T115" s="2358"/>
      <c r="U115" s="2358"/>
      <c r="V115" s="2358"/>
      <c r="W115" s="2358"/>
    </row>
    <row r="116" spans="1:23" s="40" customFormat="1" ht="14.25" customHeight="1">
      <c r="A116" s="659"/>
      <c r="B116" s="38"/>
      <c r="C116" s="872"/>
      <c r="D116" s="875"/>
      <c r="E116" s="880" t="s">
        <v>2367</v>
      </c>
      <c r="F116" s="865"/>
      <c r="G116" s="3082"/>
      <c r="H116" s="1265"/>
      <c r="I116" s="1267"/>
      <c r="J116" s="1267"/>
      <c r="K116" s="1267"/>
      <c r="L116" s="1267"/>
      <c r="M116" s="2305"/>
      <c r="N116" s="1258"/>
      <c r="O116" s="2309"/>
      <c r="P116" s="1267"/>
      <c r="Q116" s="2300"/>
      <c r="R116" s="2301"/>
      <c r="S116" s="2358"/>
      <c r="T116" s="2358"/>
      <c r="U116" s="2358"/>
      <c r="V116" s="2358"/>
      <c r="W116" s="2358"/>
    </row>
    <row r="117" spans="1:23" s="40" customFormat="1" ht="14.25" customHeight="1">
      <c r="A117" s="659"/>
      <c r="B117" s="38"/>
      <c r="C117" s="872"/>
      <c r="D117" s="875"/>
      <c r="E117" s="880" t="s">
        <v>2369</v>
      </c>
      <c r="F117" s="865"/>
      <c r="G117" s="3082"/>
      <c r="H117" s="1265"/>
      <c r="I117" s="1267"/>
      <c r="J117" s="1267"/>
      <c r="K117" s="1267"/>
      <c r="L117" s="1267"/>
      <c r="M117" s="2305"/>
      <c r="N117" s="1258"/>
      <c r="O117" s="2309"/>
      <c r="P117" s="1267"/>
      <c r="Q117" s="2300"/>
      <c r="R117" s="2301"/>
      <c r="S117" s="2358"/>
      <c r="T117" s="2358"/>
      <c r="U117" s="2358"/>
      <c r="V117" s="2358"/>
      <c r="W117" s="2358"/>
    </row>
    <row r="118" spans="1:23" s="40" customFormat="1" ht="14.25" customHeight="1">
      <c r="A118" s="659"/>
      <c r="B118" s="38"/>
      <c r="C118" s="872"/>
      <c r="D118" s="875"/>
      <c r="E118" s="880" t="s">
        <v>2738</v>
      </c>
      <c r="F118" s="865"/>
      <c r="G118" s="3082"/>
      <c r="H118" s="1265"/>
      <c r="I118" s="1267"/>
      <c r="J118" s="1267"/>
      <c r="K118" s="1267"/>
      <c r="L118" s="1267"/>
      <c r="M118" s="2305"/>
      <c r="N118" s="1258"/>
      <c r="O118" s="2309"/>
      <c r="P118" s="1267"/>
      <c r="Q118" s="2300"/>
      <c r="R118" s="2301"/>
      <c r="S118" s="2358"/>
      <c r="T118" s="2358"/>
      <c r="U118" s="2358"/>
      <c r="V118" s="2358"/>
      <c r="W118" s="2358"/>
    </row>
    <row r="119" spans="1:23" s="40" customFormat="1" ht="14.25" customHeight="1">
      <c r="A119" s="659"/>
      <c r="B119" s="38"/>
      <c r="C119" s="872"/>
      <c r="D119" s="875"/>
      <c r="E119" s="880" t="s">
        <v>2739</v>
      </c>
      <c r="F119" s="865"/>
      <c r="G119" s="3082"/>
      <c r="H119" s="1265"/>
      <c r="I119" s="1267"/>
      <c r="J119" s="1267"/>
      <c r="K119" s="1267"/>
      <c r="L119" s="1267"/>
      <c r="M119" s="2305"/>
      <c r="N119" s="1258"/>
      <c r="O119" s="2309"/>
      <c r="P119" s="1267"/>
      <c r="Q119" s="2300"/>
      <c r="R119" s="2301"/>
      <c r="S119" s="2358"/>
      <c r="T119" s="2358"/>
      <c r="U119" s="2358"/>
      <c r="V119" s="2358"/>
      <c r="W119" s="2358"/>
    </row>
    <row r="120" spans="1:23" s="40" customFormat="1" ht="14.25" customHeight="1">
      <c r="A120" s="659"/>
      <c r="B120" s="38"/>
      <c r="C120" s="872"/>
      <c r="D120" s="875"/>
      <c r="E120" s="880" t="s">
        <v>2740</v>
      </c>
      <c r="F120" s="865"/>
      <c r="G120" s="3082"/>
      <c r="H120" s="1265"/>
      <c r="I120" s="1267"/>
      <c r="J120" s="1267"/>
      <c r="K120" s="1267"/>
      <c r="L120" s="1267"/>
      <c r="M120" s="2305"/>
      <c r="N120" s="1258"/>
      <c r="O120" s="2309"/>
      <c r="P120" s="1267"/>
      <c r="Q120" s="2300"/>
      <c r="R120" s="2301"/>
      <c r="S120" s="2358"/>
      <c r="T120" s="2358"/>
      <c r="U120" s="2358"/>
      <c r="V120" s="2358"/>
      <c r="W120" s="2358"/>
    </row>
    <row r="121" spans="1:23" s="40" customFormat="1" ht="14.25" customHeight="1">
      <c r="A121" s="659"/>
      <c r="B121" s="38"/>
      <c r="C121" s="872"/>
      <c r="D121" s="875"/>
      <c r="E121" s="880" t="s">
        <v>2741</v>
      </c>
      <c r="F121" s="865"/>
      <c r="G121" s="3082"/>
      <c r="H121" s="1265"/>
      <c r="I121" s="1267"/>
      <c r="J121" s="1267"/>
      <c r="K121" s="1267"/>
      <c r="L121" s="1267"/>
      <c r="M121" s="2305"/>
      <c r="N121" s="1258"/>
      <c r="O121" s="2309"/>
      <c r="P121" s="1267"/>
      <c r="Q121" s="2300"/>
      <c r="R121" s="2301"/>
      <c r="S121" s="2358"/>
      <c r="T121" s="2358"/>
      <c r="U121" s="2358"/>
      <c r="V121" s="2358"/>
      <c r="W121" s="2358"/>
    </row>
    <row r="122" spans="1:23" s="40" customFormat="1" ht="14.25" customHeight="1">
      <c r="A122" s="659"/>
      <c r="B122" s="38"/>
      <c r="C122" s="872"/>
      <c r="D122" s="875"/>
      <c r="E122" s="880" t="s">
        <v>2742</v>
      </c>
      <c r="F122" s="865"/>
      <c r="G122" s="3082"/>
      <c r="H122" s="1265"/>
      <c r="I122" s="1267"/>
      <c r="J122" s="1267"/>
      <c r="K122" s="1267"/>
      <c r="L122" s="1267"/>
      <c r="M122" s="1267"/>
      <c r="N122" s="1258"/>
      <c r="O122" s="2309"/>
      <c r="P122" s="1267"/>
      <c r="Q122" s="2300"/>
      <c r="R122" s="2301"/>
      <c r="S122" s="2358"/>
      <c r="T122" s="2358"/>
      <c r="U122" s="2358"/>
      <c r="V122" s="2358"/>
      <c r="W122" s="2358"/>
    </row>
    <row r="123" spans="1:23" s="40" customFormat="1" ht="14.25" customHeight="1">
      <c r="A123" s="659"/>
      <c r="B123" s="38"/>
      <c r="C123" s="872"/>
      <c r="D123" s="875"/>
      <c r="E123" s="880" t="s">
        <v>2743</v>
      </c>
      <c r="F123" s="865"/>
      <c r="G123" s="3082"/>
      <c r="H123" s="1265"/>
      <c r="I123" s="1267"/>
      <c r="J123" s="1267"/>
      <c r="K123" s="1267"/>
      <c r="L123" s="1267"/>
      <c r="M123" s="1267"/>
      <c r="N123" s="1258"/>
      <c r="O123" s="2309"/>
      <c r="P123" s="1267"/>
      <c r="Q123" s="2300"/>
      <c r="R123" s="2301"/>
      <c r="S123" s="2358"/>
      <c r="T123" s="2358"/>
      <c r="U123" s="2358"/>
      <c r="V123" s="2358"/>
      <c r="W123" s="2358"/>
    </row>
    <row r="124" spans="1:23" s="40" customFormat="1" ht="14.25" customHeight="1">
      <c r="A124" s="659"/>
      <c r="B124" s="38"/>
      <c r="C124" s="872"/>
      <c r="D124" s="875"/>
      <c r="E124" s="880" t="s">
        <v>2496</v>
      </c>
      <c r="F124" s="865"/>
      <c r="G124" s="3082"/>
      <c r="H124" s="1265"/>
      <c r="I124" s="1267"/>
      <c r="J124" s="1267"/>
      <c r="K124" s="1267"/>
      <c r="L124" s="1267"/>
      <c r="M124" s="1267"/>
      <c r="N124" s="1258"/>
      <c r="O124" s="2309"/>
      <c r="P124" s="1267"/>
      <c r="Q124" s="2300"/>
      <c r="R124" s="2301"/>
      <c r="S124" s="2358"/>
      <c r="T124" s="2358"/>
      <c r="U124" s="2358"/>
      <c r="V124" s="2358"/>
      <c r="W124" s="2358"/>
    </row>
    <row r="125" spans="1:23" s="40" customFormat="1" ht="14.25" customHeight="1">
      <c r="A125" s="659"/>
      <c r="B125" s="881" t="s">
        <v>2118</v>
      </c>
      <c r="C125" s="872"/>
      <c r="D125" s="875"/>
      <c r="E125" s="879"/>
      <c r="F125" s="662"/>
      <c r="G125" s="3081"/>
      <c r="H125" s="1265"/>
      <c r="I125" s="1267"/>
      <c r="J125" s="1267"/>
      <c r="K125" s="1267"/>
      <c r="L125" s="1267"/>
      <c r="M125" s="1267"/>
      <c r="N125" s="1267"/>
      <c r="O125" s="2309"/>
      <c r="P125" s="1267"/>
      <c r="Q125" s="2300"/>
      <c r="R125" s="2301"/>
      <c r="S125" s="2358"/>
      <c r="T125" s="2358"/>
      <c r="U125" s="2358"/>
      <c r="V125" s="2358"/>
      <c r="W125" s="2358"/>
    </row>
    <row r="126" spans="1:23" s="40" customFormat="1" ht="14.25" customHeight="1">
      <c r="A126" s="659"/>
      <c r="B126" s="882" t="s">
        <v>2119</v>
      </c>
      <c r="C126" s="872"/>
      <c r="D126" s="875"/>
      <c r="E126" s="879"/>
      <c r="F126" s="662"/>
      <c r="G126" s="3081"/>
      <c r="H126" s="1265"/>
      <c r="I126" s="1267"/>
      <c r="J126" s="1267"/>
      <c r="K126" s="1267"/>
      <c r="L126" s="2309"/>
      <c r="M126" s="2309"/>
      <c r="N126" s="2309"/>
      <c r="O126" s="2309"/>
      <c r="P126" s="1267"/>
      <c r="Q126" s="2300"/>
      <c r="R126" s="2301"/>
      <c r="S126" s="2358"/>
      <c r="T126" s="2358"/>
      <c r="U126" s="2358"/>
      <c r="V126" s="2358"/>
      <c r="W126" s="2358"/>
    </row>
    <row r="127" spans="1:23" s="40" customFormat="1" ht="14.25" customHeight="1">
      <c r="A127" s="659"/>
      <c r="B127" s="882" t="s">
        <v>2120</v>
      </c>
      <c r="C127" s="872"/>
      <c r="D127" s="875"/>
      <c r="E127" s="879"/>
      <c r="F127" s="662"/>
      <c r="G127" s="3081"/>
      <c r="H127" s="1265"/>
      <c r="I127" s="1267"/>
      <c r="J127" s="1267"/>
      <c r="K127" s="1267"/>
      <c r="L127" s="2309"/>
      <c r="M127" s="2309"/>
      <c r="N127" s="2309"/>
      <c r="O127" s="2309"/>
      <c r="P127" s="1267"/>
      <c r="Q127" s="2300"/>
      <c r="R127" s="2301"/>
      <c r="S127" s="2358"/>
      <c r="T127" s="2358"/>
      <c r="U127" s="2358"/>
      <c r="V127" s="2358"/>
      <c r="W127" s="2358"/>
    </row>
    <row r="128" spans="1:23" s="40" customFormat="1" ht="14.25" customHeight="1">
      <c r="A128" s="659"/>
      <c r="B128" s="882" t="s">
        <v>2121</v>
      </c>
      <c r="C128" s="872"/>
      <c r="D128" s="875"/>
      <c r="E128" s="879"/>
      <c r="F128" s="662"/>
      <c r="G128" s="3081"/>
      <c r="H128" s="1265"/>
      <c r="I128" s="1267"/>
      <c r="J128" s="1267"/>
      <c r="K128" s="1267"/>
      <c r="L128" s="2309"/>
      <c r="M128" s="2305"/>
      <c r="N128" s="1258"/>
      <c r="O128" s="1258"/>
      <c r="P128" s="1267"/>
      <c r="Q128" s="2300"/>
      <c r="R128" s="2301"/>
      <c r="S128" s="2358"/>
      <c r="T128" s="2358"/>
      <c r="U128" s="2358"/>
      <c r="V128" s="2358"/>
      <c r="W128" s="2358"/>
    </row>
    <row r="129" spans="1:23" s="40" customFormat="1" ht="14.25" customHeight="1">
      <c r="A129" s="659"/>
      <c r="B129" s="882" t="s">
        <v>2114</v>
      </c>
      <c r="C129" s="872"/>
      <c r="D129" s="875"/>
      <c r="E129" s="879"/>
      <c r="F129" s="662"/>
      <c r="G129" s="3081"/>
      <c r="H129" s="1265"/>
      <c r="I129" s="1265"/>
      <c r="J129" s="1265"/>
      <c r="K129" s="1265"/>
      <c r="L129" s="1265"/>
      <c r="M129" s="1265"/>
      <c r="N129" s="2309"/>
      <c r="O129" s="2309"/>
      <c r="P129" s="1267"/>
      <c r="Q129" s="2300"/>
      <c r="R129" s="2301"/>
      <c r="S129" s="2358"/>
      <c r="T129" s="2358"/>
      <c r="U129" s="2358"/>
      <c r="V129" s="2358"/>
      <c r="W129" s="2358"/>
    </row>
    <row r="130" spans="1:23" s="40" customFormat="1" ht="14.25" customHeight="1">
      <c r="A130" s="659"/>
      <c r="B130" s="882" t="s">
        <v>2115</v>
      </c>
      <c r="C130" s="872"/>
      <c r="D130" s="875"/>
      <c r="E130" s="879"/>
      <c r="F130" s="662"/>
      <c r="G130" s="3081"/>
      <c r="H130" s="1265"/>
      <c r="I130" s="1265"/>
      <c r="J130" s="1265"/>
      <c r="K130" s="1265"/>
      <c r="L130" s="1265"/>
      <c r="M130" s="1265"/>
      <c r="N130" s="2309"/>
      <c r="O130" s="2309"/>
      <c r="P130" s="1267"/>
      <c r="Q130" s="2300"/>
      <c r="R130" s="2301"/>
      <c r="S130" s="2358"/>
      <c r="T130" s="2358"/>
      <c r="U130" s="2358"/>
      <c r="V130" s="2358"/>
      <c r="W130" s="2358"/>
    </row>
    <row r="131" spans="1:23" s="40" customFormat="1" ht="14.25" customHeight="1">
      <c r="A131" s="659"/>
      <c r="B131" s="882" t="s">
        <v>2122</v>
      </c>
      <c r="C131" s="872"/>
      <c r="D131" s="875"/>
      <c r="E131" s="879"/>
      <c r="F131" s="662"/>
      <c r="G131" s="3081"/>
      <c r="H131" s="1265"/>
      <c r="I131" s="1265"/>
      <c r="J131" s="1265"/>
      <c r="K131" s="1265"/>
      <c r="L131" s="1265"/>
      <c r="M131" s="1265"/>
      <c r="N131" s="2309"/>
      <c r="O131" s="2309"/>
      <c r="P131" s="1267"/>
      <c r="Q131" s="2300"/>
      <c r="R131" s="2301"/>
      <c r="S131" s="2358"/>
      <c r="T131" s="2358"/>
      <c r="U131" s="2358"/>
      <c r="V131" s="2358"/>
      <c r="W131" s="2358"/>
    </row>
    <row r="132" spans="1:23" s="40" customFormat="1" ht="14.25" customHeight="1">
      <c r="A132" s="659"/>
      <c r="B132" s="882" t="s">
        <v>2123</v>
      </c>
      <c r="C132" s="872"/>
      <c r="D132" s="875"/>
      <c r="E132" s="879"/>
      <c r="F132" s="662"/>
      <c r="G132" s="3081"/>
      <c r="H132" s="1265"/>
      <c r="I132" s="1265"/>
      <c r="J132" s="1265"/>
      <c r="K132" s="1265"/>
      <c r="L132" s="1265"/>
      <c r="M132" s="1265"/>
      <c r="N132" s="2309"/>
      <c r="O132" s="2309"/>
      <c r="P132" s="1267"/>
      <c r="Q132" s="2300"/>
      <c r="R132" s="2301"/>
      <c r="S132" s="2358"/>
      <c r="T132" s="2358"/>
      <c r="U132" s="2358"/>
      <c r="V132" s="2358"/>
      <c r="W132" s="2358"/>
    </row>
    <row r="133" spans="1:23" s="40" customFormat="1" ht="14.25" customHeight="1">
      <c r="A133" s="659"/>
      <c r="B133" s="882" t="s">
        <v>2124</v>
      </c>
      <c r="C133" s="872"/>
      <c r="D133" s="875"/>
      <c r="E133" s="879"/>
      <c r="F133" s="662"/>
      <c r="G133" s="3081"/>
      <c r="H133" s="1265"/>
      <c r="I133" s="1267"/>
      <c r="J133" s="1267"/>
      <c r="K133" s="1267"/>
      <c r="L133" s="2309"/>
      <c r="M133" s="2305"/>
      <c r="N133" s="1258"/>
      <c r="O133" s="1268"/>
      <c r="P133" s="1267"/>
      <c r="Q133" s="2300"/>
      <c r="R133" s="2301"/>
      <c r="S133" s="2358"/>
      <c r="T133" s="2358"/>
      <c r="U133" s="2358"/>
      <c r="V133" s="2358"/>
      <c r="W133" s="2358"/>
    </row>
    <row r="134" spans="1:23" s="40" customFormat="1" ht="14.25" customHeight="1">
      <c r="A134" s="659"/>
      <c r="B134" s="882" t="s">
        <v>2145</v>
      </c>
      <c r="C134" s="872"/>
      <c r="D134" s="875"/>
      <c r="E134" s="879"/>
      <c r="F134" s="662"/>
      <c r="G134" s="3081"/>
      <c r="H134" s="1258"/>
      <c r="I134" s="1258"/>
      <c r="J134" s="1258"/>
      <c r="K134" s="1258"/>
      <c r="L134" s="2309"/>
      <c r="M134" s="2309"/>
      <c r="N134" s="1258"/>
      <c r="O134" s="1258"/>
      <c r="P134" s="1258"/>
      <c r="Q134" s="2300"/>
      <c r="R134" s="2301"/>
      <c r="S134" s="2358"/>
      <c r="T134" s="2358"/>
      <c r="U134" s="2358"/>
      <c r="V134" s="2358"/>
      <c r="W134" s="2358"/>
    </row>
    <row r="135" spans="1:23" s="40" customFormat="1" ht="14.25" customHeight="1">
      <c r="A135" s="659"/>
      <c r="B135" s="882" t="s">
        <v>2144</v>
      </c>
      <c r="C135" s="872"/>
      <c r="D135" s="875"/>
      <c r="E135" s="879"/>
      <c r="F135" s="662"/>
      <c r="G135" s="3081"/>
      <c r="H135" s="1258"/>
      <c r="I135" s="1258"/>
      <c r="J135" s="1258"/>
      <c r="K135" s="1258"/>
      <c r="L135" s="1258"/>
      <c r="M135" s="2309"/>
      <c r="N135" s="1258"/>
      <c r="O135" s="1258"/>
      <c r="P135" s="1258"/>
      <c r="Q135" s="2300"/>
      <c r="R135" s="2301"/>
      <c r="S135" s="2358"/>
      <c r="T135" s="2358"/>
      <c r="U135" s="2358"/>
      <c r="V135" s="2358"/>
      <c r="W135" s="2358"/>
    </row>
    <row r="136" spans="1:23" s="40" customFormat="1" ht="14.25" customHeight="1">
      <c r="A136" s="659"/>
      <c r="B136" s="882" t="s">
        <v>2143</v>
      </c>
      <c r="C136" s="872"/>
      <c r="D136" s="875"/>
      <c r="E136" s="879"/>
      <c r="F136" s="662"/>
      <c r="G136" s="3081"/>
      <c r="H136" s="1258"/>
      <c r="I136" s="1258"/>
      <c r="J136" s="1258"/>
      <c r="K136" s="1258"/>
      <c r="L136" s="1258"/>
      <c r="M136" s="2309"/>
      <c r="N136" s="1258"/>
      <c r="O136" s="1258"/>
      <c r="P136" s="1258"/>
      <c r="Q136" s="2300"/>
      <c r="R136" s="2301"/>
      <c r="S136" s="2358"/>
      <c r="T136" s="2358"/>
      <c r="U136" s="2358"/>
      <c r="V136" s="2358"/>
      <c r="W136" s="2358"/>
    </row>
    <row r="137" spans="1:23" s="40" customFormat="1" ht="14.25" customHeight="1">
      <c r="A137" s="659"/>
      <c r="B137" s="882" t="s">
        <v>2142</v>
      </c>
      <c r="C137" s="872"/>
      <c r="D137" s="875"/>
      <c r="E137" s="879"/>
      <c r="F137" s="662"/>
      <c r="G137" s="3081"/>
      <c r="H137" s="1269"/>
      <c r="I137" s="1268"/>
      <c r="J137" s="1268"/>
      <c r="K137" s="1268"/>
      <c r="L137" s="2309"/>
      <c r="M137" s="2309"/>
      <c r="N137" s="1258"/>
      <c r="O137" s="1258"/>
      <c r="P137" s="1258"/>
      <c r="Q137" s="2300"/>
      <c r="R137" s="2301"/>
      <c r="S137" s="2358"/>
      <c r="T137" s="2358"/>
      <c r="U137" s="2358"/>
      <c r="V137" s="2358"/>
      <c r="W137" s="2358"/>
    </row>
    <row r="138" spans="1:23" s="40" customFormat="1" ht="14.25" customHeight="1">
      <c r="A138" s="659"/>
      <c r="B138" s="882"/>
      <c r="C138" s="663" t="s">
        <v>2141</v>
      </c>
      <c r="D138" s="875"/>
      <c r="E138" s="879"/>
      <c r="F138" s="662"/>
      <c r="G138" s="3081"/>
      <c r="H138" s="1253"/>
      <c r="I138" s="1258"/>
      <c r="J138" s="1258"/>
      <c r="K138" s="1258"/>
      <c r="L138" s="2309"/>
      <c r="M138" s="2309"/>
      <c r="N138" s="1258"/>
      <c r="O138" s="1258"/>
      <c r="P138" s="1258"/>
      <c r="Q138" s="2300"/>
      <c r="R138" s="2301"/>
      <c r="S138" s="2358"/>
      <c r="T138" s="2358"/>
      <c r="U138" s="2358"/>
      <c r="V138" s="2358"/>
      <c r="W138" s="2358"/>
    </row>
    <row r="139" spans="1:23" s="40" customFormat="1" ht="14.25" customHeight="1">
      <c r="A139" s="659"/>
      <c r="B139" s="882"/>
      <c r="C139" s="663" t="s">
        <v>2146</v>
      </c>
      <c r="D139" s="875"/>
      <c r="E139" s="879"/>
      <c r="F139" s="662"/>
      <c r="G139" s="3081"/>
      <c r="H139" s="1253"/>
      <c r="I139" s="1258"/>
      <c r="J139" s="1258"/>
      <c r="K139" s="1258"/>
      <c r="L139" s="2309"/>
      <c r="M139" s="2309"/>
      <c r="N139" s="1258"/>
      <c r="O139" s="1258"/>
      <c r="P139" s="1258"/>
      <c r="Q139" s="2300"/>
      <c r="R139" s="2301"/>
      <c r="S139" s="2358"/>
      <c r="T139" s="2358"/>
      <c r="U139" s="2358"/>
      <c r="V139" s="2358"/>
      <c r="W139" s="2358"/>
    </row>
    <row r="140" spans="1:23" s="40" customFormat="1" ht="14.25" customHeight="1">
      <c r="A140" s="659"/>
      <c r="B140" s="882" t="s">
        <v>2147</v>
      </c>
      <c r="C140" s="872"/>
      <c r="D140" s="875"/>
      <c r="E140" s="879"/>
      <c r="F140" s="662"/>
      <c r="G140" s="3081"/>
      <c r="H140" s="1253"/>
      <c r="I140" s="1258"/>
      <c r="J140" s="1258"/>
      <c r="K140" s="1258"/>
      <c r="L140" s="2309"/>
      <c r="M140" s="2309"/>
      <c r="N140" s="1258"/>
      <c r="O140" s="1258"/>
      <c r="P140" s="1258"/>
      <c r="Q140" s="2300"/>
      <c r="R140" s="2301"/>
      <c r="S140" s="2358"/>
      <c r="T140" s="2358"/>
      <c r="U140" s="2358"/>
      <c r="V140" s="2358"/>
      <c r="W140" s="2358"/>
    </row>
    <row r="141" spans="1:23" s="40" customFormat="1" ht="14.25" customHeight="1">
      <c r="A141" s="659"/>
      <c r="B141" s="882" t="s">
        <v>2148</v>
      </c>
      <c r="C141" s="872"/>
      <c r="D141" s="875"/>
      <c r="E141" s="879"/>
      <c r="F141" s="662"/>
      <c r="G141" s="3081"/>
      <c r="H141" s="1253"/>
      <c r="I141" s="1258"/>
      <c r="J141" s="1258"/>
      <c r="K141" s="1258"/>
      <c r="L141" s="2309"/>
      <c r="M141" s="2309"/>
      <c r="N141" s="1258"/>
      <c r="O141" s="1258"/>
      <c r="P141" s="1258"/>
      <c r="Q141" s="2300"/>
      <c r="R141" s="2301"/>
      <c r="S141" s="2358"/>
      <c r="T141" s="2358"/>
      <c r="U141" s="2358"/>
      <c r="V141" s="2358"/>
      <c r="W141" s="2358"/>
    </row>
    <row r="142" spans="1:23" s="40" customFormat="1" ht="14.25" customHeight="1">
      <c r="A142" s="659"/>
      <c r="B142" s="882" t="s">
        <v>2149</v>
      </c>
      <c r="C142" s="872"/>
      <c r="D142" s="875"/>
      <c r="E142" s="879"/>
      <c r="F142" s="662"/>
      <c r="G142" s="3081"/>
      <c r="H142" s="1253"/>
      <c r="I142" s="1258"/>
      <c r="J142" s="1258"/>
      <c r="K142" s="1258"/>
      <c r="L142" s="2309"/>
      <c r="M142" s="2309"/>
      <c r="N142" s="1258"/>
      <c r="O142" s="1258"/>
      <c r="P142" s="1258"/>
      <c r="Q142" s="2300"/>
      <c r="R142" s="2301"/>
      <c r="S142" s="2358"/>
      <c r="T142" s="2358"/>
      <c r="U142" s="2358"/>
      <c r="V142" s="2358"/>
      <c r="W142" s="2358"/>
    </row>
    <row r="143" spans="1:23" s="40" customFormat="1" ht="14.25" customHeight="1">
      <c r="A143" s="659"/>
      <c r="B143" s="882" t="s">
        <v>2150</v>
      </c>
      <c r="C143" s="872"/>
      <c r="D143" s="875"/>
      <c r="E143" s="879"/>
      <c r="F143" s="662"/>
      <c r="G143" s="3081"/>
      <c r="H143" s="1253"/>
      <c r="I143" s="1253"/>
      <c r="J143" s="1253"/>
      <c r="K143" s="1253"/>
      <c r="L143" s="1253"/>
      <c r="M143" s="1253"/>
      <c r="N143" s="1253"/>
      <c r="O143" s="1253"/>
      <c r="P143" s="1253"/>
      <c r="Q143" s="2300"/>
      <c r="R143" s="2301"/>
      <c r="S143" s="2358"/>
      <c r="T143" s="2358"/>
      <c r="U143" s="2358"/>
      <c r="V143" s="2358"/>
      <c r="W143" s="2358"/>
    </row>
    <row r="144" spans="1:23" s="40" customFormat="1" ht="14.25" customHeight="1">
      <c r="A144" s="659"/>
      <c r="B144" s="882"/>
      <c r="C144" s="872"/>
      <c r="D144" s="875"/>
      <c r="E144" s="879" t="s">
        <v>632</v>
      </c>
      <c r="F144" s="662"/>
      <c r="G144" s="3081"/>
      <c r="H144" s="1253"/>
      <c r="I144" s="1253"/>
      <c r="J144" s="1253"/>
      <c r="K144" s="1253"/>
      <c r="L144" s="1253"/>
      <c r="M144" s="1253"/>
      <c r="N144" s="1253"/>
      <c r="O144" s="1253"/>
      <c r="P144" s="1253"/>
      <c r="Q144" s="2300"/>
      <c r="R144" s="2301"/>
      <c r="S144" s="2358"/>
      <c r="T144" s="2358"/>
      <c r="U144" s="2358"/>
      <c r="V144" s="2358"/>
      <c r="W144" s="2358"/>
    </row>
    <row r="145" spans="1:23" s="40" customFormat="1" ht="14.25" customHeight="1">
      <c r="A145" s="659"/>
      <c r="B145" s="882"/>
      <c r="C145" s="872"/>
      <c r="D145" s="875"/>
      <c r="E145" s="879" t="s">
        <v>2463</v>
      </c>
      <c r="F145" s="662"/>
      <c r="G145" s="3081"/>
      <c r="H145" s="1253"/>
      <c r="I145" s="1253"/>
      <c r="J145" s="1253"/>
      <c r="K145" s="1253"/>
      <c r="L145" s="1253"/>
      <c r="M145" s="1253"/>
      <c r="N145" s="1253"/>
      <c r="O145" s="1253"/>
      <c r="P145" s="1253"/>
      <c r="Q145" s="2300"/>
      <c r="R145" s="2301"/>
      <c r="S145" s="2358"/>
      <c r="T145" s="2358"/>
      <c r="U145" s="2358"/>
      <c r="V145" s="2358"/>
      <c r="W145" s="2358"/>
    </row>
    <row r="146" spans="1:23" s="40" customFormat="1" ht="14.25" customHeight="1">
      <c r="A146" s="659"/>
      <c r="B146" s="882" t="s">
        <v>2497</v>
      </c>
      <c r="C146" s="872"/>
      <c r="D146" s="875"/>
      <c r="E146" s="879"/>
      <c r="F146" s="662"/>
      <c r="G146" s="3081"/>
      <c r="H146" s="1269"/>
      <c r="I146" s="1269"/>
      <c r="J146" s="1269"/>
      <c r="K146" s="1269"/>
      <c r="L146" s="1269"/>
      <c r="M146" s="2309"/>
      <c r="N146" s="1253"/>
      <c r="O146" s="1253"/>
      <c r="P146" s="1253"/>
      <c r="Q146" s="2300"/>
      <c r="R146" s="2301"/>
      <c r="S146" s="2358"/>
      <c r="T146" s="2358"/>
      <c r="U146" s="2358"/>
      <c r="V146" s="2358"/>
      <c r="W146" s="2358"/>
    </row>
    <row r="147" spans="1:23" s="40" customFormat="1" ht="14.25" customHeight="1">
      <c r="A147" s="659"/>
      <c r="B147" s="882" t="s">
        <v>2498</v>
      </c>
      <c r="C147" s="872"/>
      <c r="D147" s="875"/>
      <c r="E147" s="879"/>
      <c r="F147" s="662"/>
      <c r="G147" s="3081"/>
      <c r="H147" s="1265"/>
      <c r="I147" s="1267"/>
      <c r="J147" s="1267"/>
      <c r="K147" s="1267"/>
      <c r="L147" s="2309"/>
      <c r="M147" s="2305"/>
      <c r="N147" s="1253"/>
      <c r="O147" s="2309"/>
      <c r="P147" s="1267"/>
      <c r="Q147" s="2300"/>
      <c r="R147" s="2301"/>
      <c r="S147" s="2358"/>
      <c r="T147" s="2358"/>
      <c r="U147" s="2358"/>
      <c r="V147" s="2358"/>
      <c r="W147" s="2358"/>
    </row>
    <row r="148" spans="1:23" s="40" customFormat="1" ht="14.25" customHeight="1">
      <c r="A148" s="659"/>
      <c r="B148" s="882" t="s">
        <v>2499</v>
      </c>
      <c r="C148" s="872"/>
      <c r="D148" s="875"/>
      <c r="E148" s="879"/>
      <c r="F148" s="662"/>
      <c r="G148" s="3081"/>
      <c r="H148" s="1265"/>
      <c r="I148" s="1267"/>
      <c r="J148" s="1267"/>
      <c r="K148" s="1267"/>
      <c r="L148" s="2309"/>
      <c r="M148" s="2305"/>
      <c r="N148" s="1253"/>
      <c r="O148" s="2309"/>
      <c r="P148" s="1267"/>
      <c r="Q148" s="2300"/>
      <c r="R148" s="2301"/>
      <c r="S148" s="2358"/>
      <c r="T148" s="2358"/>
      <c r="U148" s="2358"/>
      <c r="V148" s="2358"/>
      <c r="W148" s="2358"/>
    </row>
    <row r="149" spans="1:23" s="40" customFormat="1" ht="14.25" customHeight="1">
      <c r="A149" s="659"/>
      <c r="B149" s="882" t="s">
        <v>2500</v>
      </c>
      <c r="C149" s="872"/>
      <c r="D149" s="875"/>
      <c r="E149" s="879"/>
      <c r="F149" s="662"/>
      <c r="G149" s="3081"/>
      <c r="H149" s="1265"/>
      <c r="I149" s="1267"/>
      <c r="J149" s="1267"/>
      <c r="K149" s="1267"/>
      <c r="L149" s="2309"/>
      <c r="M149" s="2305"/>
      <c r="N149" s="1253"/>
      <c r="O149" s="2309"/>
      <c r="P149" s="1267"/>
      <c r="Q149" s="2300"/>
      <c r="R149" s="2301"/>
      <c r="S149" s="2358"/>
      <c r="T149" s="2358"/>
      <c r="U149" s="2358"/>
      <c r="V149" s="2358"/>
      <c r="W149" s="2358"/>
    </row>
    <row r="150" spans="1:23" s="40" customFormat="1" ht="12.75" customHeight="1">
      <c r="A150" s="659"/>
      <c r="B150" s="883" t="s">
        <v>2501</v>
      </c>
      <c r="C150" s="872"/>
      <c r="D150" s="875"/>
      <c r="E150" s="879"/>
      <c r="F150" s="662"/>
      <c r="G150" s="3081"/>
      <c r="H150" s="1265"/>
      <c r="I150" s="1267"/>
      <c r="J150" s="1267"/>
      <c r="K150" s="1267"/>
      <c r="L150" s="2317"/>
      <c r="M150" s="2318"/>
      <c r="N150" s="1253"/>
      <c r="O150" s="2309"/>
      <c r="P150" s="1267"/>
      <c r="Q150" s="2300"/>
      <c r="R150" s="2301"/>
      <c r="S150" s="2358"/>
      <c r="T150" s="2358"/>
      <c r="U150" s="2358"/>
      <c r="V150" s="2358"/>
      <c r="W150" s="2358"/>
    </row>
  </sheetData>
  <mergeCells count="34">
    <mergeCell ref="C32:F32"/>
    <mergeCell ref="C33:F33"/>
    <mergeCell ref="C34:F34"/>
    <mergeCell ref="C37:F37"/>
    <mergeCell ref="C38:F38"/>
    <mergeCell ref="C24:F24"/>
    <mergeCell ref="C25:F25"/>
    <mergeCell ref="C18:F18"/>
    <mergeCell ref="C19:F19"/>
    <mergeCell ref="C20:F20"/>
    <mergeCell ref="C21:F21"/>
    <mergeCell ref="C22:F22"/>
    <mergeCell ref="C23:F23"/>
    <mergeCell ref="C14:F14"/>
    <mergeCell ref="G9:G10"/>
    <mergeCell ref="C15:F15"/>
    <mergeCell ref="C16:F16"/>
    <mergeCell ref="C17:F17"/>
    <mergeCell ref="B11:F11"/>
    <mergeCell ref="K9:K10"/>
    <mergeCell ref="L9:O9"/>
    <mergeCell ref="P9:P10"/>
    <mergeCell ref="Q9:Q10"/>
    <mergeCell ref="R9:R10"/>
    <mergeCell ref="A1:R1"/>
    <mergeCell ref="A2:R2"/>
    <mergeCell ref="A4:Q4"/>
    <mergeCell ref="A5:E5"/>
    <mergeCell ref="A6:E6"/>
    <mergeCell ref="A9:A10"/>
    <mergeCell ref="B9:F10"/>
    <mergeCell ref="H9:H10"/>
    <mergeCell ref="I9:I10"/>
    <mergeCell ref="J9:J10"/>
  </mergeCells>
  <pageMargins left="0.70866141732283472" right="0.70866141732283472" top="0.74803149606299213" bottom="0.74803149606299213" header="0.31496062992125984" footer="0.31496062992125984"/>
  <pageSetup paperSize="14" scale="65"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vt:i4>
      </vt:variant>
    </vt:vector>
  </HeadingPairs>
  <TitlesOfParts>
    <vt:vector size="27" baseType="lpstr">
      <vt:lpstr>HUMOR</vt:lpstr>
      <vt:lpstr>Kebudayaan</vt:lpstr>
      <vt:lpstr>DPMPTSP</vt:lpstr>
      <vt:lpstr>Tapem</vt:lpstr>
      <vt:lpstr>Kesra</vt:lpstr>
      <vt:lpstr>BPPKAD</vt:lpstr>
      <vt:lpstr>Koperindag</vt:lpstr>
      <vt:lpstr>Capil</vt:lpstr>
      <vt:lpstr>Diknas</vt:lpstr>
      <vt:lpstr>Pertanian</vt:lpstr>
      <vt:lpstr>LH</vt:lpstr>
      <vt:lpstr>PERHUB</vt:lpstr>
      <vt:lpstr>PU</vt:lpstr>
      <vt:lpstr>PARIWISATA</vt:lpstr>
      <vt:lpstr>kesbang</vt:lpstr>
      <vt:lpstr>BKPSDM</vt:lpstr>
      <vt:lpstr>DINKESDALDUK</vt:lpstr>
      <vt:lpstr>Dinsos PMDPPA</vt:lpstr>
      <vt:lpstr>SATPOL PP</vt:lpstr>
      <vt:lpstr>Koperindag!Print_Area</vt:lpstr>
      <vt:lpstr>Capil!Print_Titles</vt:lpstr>
      <vt:lpstr>Koperindag!Print_Titles</vt:lpstr>
      <vt:lpstr>LH!Print_Titles</vt:lpstr>
      <vt:lpstr>PERHUB!Print_Titles</vt:lpstr>
      <vt:lpstr>Pertanian!Print_Titles</vt:lpstr>
      <vt:lpstr>PU!Print_Titles</vt:lpstr>
      <vt:lpstr>Tapem!Print_Titles</vt:lpstr>
    </vt:vector>
  </TitlesOfParts>
  <Company>LiteOS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MoZarD</dc:creator>
  <cp:lastModifiedBy>Toshiba</cp:lastModifiedBy>
  <cp:lastPrinted>2022-11-22T02:59:07Z</cp:lastPrinted>
  <dcterms:created xsi:type="dcterms:W3CDTF">2003-12-31T17:05:19Z</dcterms:created>
  <dcterms:modified xsi:type="dcterms:W3CDTF">2025-06-23T03:56:47Z</dcterms:modified>
</cp:coreProperties>
</file>