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firstSheet="31" activeTab="37"/>
  </bookViews>
  <sheets>
    <sheet name="Pejabt Struktural" sheetId="4" r:id="rId1"/>
    <sheet name="Fungsional" sheetId="5" r:id="rId2"/>
    <sheet name="Pelaksana" sheetId="8" r:id="rId3"/>
    <sheet name="PPPK PW" sheetId="9" r:id="rId4"/>
    <sheet name="Outsourcing" sheetId="11" r:id="rId5"/>
    <sheet name="Pengawas, Penilik TLD" sheetId="12" r:id="rId6"/>
    <sheet name="UPTD" sheetId="13" r:id="rId7"/>
    <sheet name="PNF" sheetId="15" r:id="rId8"/>
    <sheet name="Rekap Jumlah" sheetId="17" r:id="rId9"/>
    <sheet name="TK.RA" sheetId="19" r:id="rId10"/>
    <sheet name="SD.MI" sheetId="23" r:id="rId11"/>
    <sheet name="SMP" sheetId="30" r:id="rId12"/>
    <sheet name="Rekap Jumlah Paudkober" sheetId="32" r:id="rId13"/>
    <sheet name="Rekap Jumlah TK.RA.SD.MI" sheetId="33" r:id="rId14"/>
    <sheet name="Rekap Jumlah SMP.MTS" sheetId="34" r:id="rId15"/>
    <sheet name="Jml seluruh sekolah per kec" sheetId="35" r:id="rId16"/>
    <sheet name="Data guru dan kepsek" sheetId="36" r:id="rId17"/>
    <sheet name="Data siswa berd jenjang" sheetId="37" r:id="rId18"/>
    <sheet name="Siswa berd umur" sheetId="38" r:id="rId19"/>
    <sheet name="Lulusan SD" sheetId="40" r:id="rId20"/>
    <sheet name="Lulusan SMP" sheetId="41" r:id="rId21"/>
    <sheet name="Siswa Putus Sekolah" sheetId="43" r:id="rId22"/>
    <sheet name="Siswa Mengulang dan Melanjutkn " sheetId="44" r:id="rId23"/>
    <sheet name="Siawa Mengulang dan melanjutkan" sheetId="45" r:id="rId24"/>
    <sheet name="Jml Siswa Tingkat" sheetId="46" r:id="rId25"/>
    <sheet name="Jml Siswa SMP Tingkat" sheetId="47" r:id="rId26"/>
    <sheet name="Sekolah berd Akreditasi" sheetId="49" r:id="rId27"/>
    <sheet name="Jlm Rombel" sheetId="50" r:id="rId28"/>
    <sheet name="Juml Siswa JK" sheetId="51" r:id="rId29"/>
    <sheet name="Siswa Usia" sheetId="52" r:id="rId30"/>
    <sheet name="Jml Guru per Tk" sheetId="53" r:id="rId31"/>
    <sheet name="Guru.JK." sheetId="54" r:id="rId32"/>
    <sheet name="Guru.Pend" sheetId="55" r:id="rId33"/>
    <sheet name="Guru.St" sheetId="56" r:id="rId34"/>
    <sheet name="Guru serti" sheetId="57" r:id="rId35"/>
    <sheet name="Guru.Gol" sheetId="59" r:id="rId36"/>
    <sheet name="Guru. Usia" sheetId="60" r:id="rId37"/>
    <sheet name="Data Kepsek" sheetId="61" r:id="rId38"/>
    <sheet name="Data Tendik" sheetId="67" r:id="rId39"/>
    <sheet name="Pengawas" sheetId="71" r:id="rId40"/>
  </sheets>
  <calcPr calcId="144525"/>
</workbook>
</file>

<file path=xl/calcChain.xml><?xml version="1.0" encoding="utf-8"?>
<calcChain xmlns="http://schemas.openxmlformats.org/spreadsheetml/2006/main">
  <c r="I8" i="35" l="1"/>
  <c r="H31" i="71" l="1"/>
  <c r="H32" i="71"/>
  <c r="H33" i="71"/>
  <c r="H30" i="71"/>
  <c r="C33" i="71"/>
  <c r="D33" i="71"/>
  <c r="E33" i="71"/>
  <c r="F33" i="71"/>
  <c r="G33" i="71"/>
  <c r="B33" i="71"/>
  <c r="D22" i="71"/>
  <c r="D23" i="71"/>
  <c r="D21" i="71"/>
  <c r="C24" i="71"/>
  <c r="D24" i="71"/>
  <c r="B24" i="71"/>
  <c r="C16" i="71"/>
  <c r="D16" i="71"/>
  <c r="E16" i="71"/>
  <c r="F16" i="71"/>
  <c r="B16" i="71"/>
  <c r="R5" i="71"/>
  <c r="R6" i="71"/>
  <c r="R7" i="71"/>
  <c r="R4" i="71"/>
  <c r="J7" i="71"/>
  <c r="K7" i="71"/>
  <c r="L7" i="71"/>
  <c r="M7" i="71"/>
  <c r="N7" i="71"/>
  <c r="O7" i="71"/>
  <c r="P7" i="71"/>
  <c r="Q7" i="71"/>
  <c r="I7" i="71"/>
  <c r="D5" i="71"/>
  <c r="D6" i="71"/>
  <c r="D7" i="71"/>
  <c r="D4" i="71"/>
  <c r="C7" i="71"/>
  <c r="B7" i="71"/>
  <c r="F28" i="67"/>
  <c r="F29" i="67"/>
  <c r="F30" i="67"/>
  <c r="F31" i="67"/>
  <c r="F32" i="67"/>
  <c r="F27" i="67"/>
  <c r="C33" i="67"/>
  <c r="D33" i="67"/>
  <c r="E33" i="67"/>
  <c r="B33" i="67"/>
  <c r="D16" i="67"/>
  <c r="D21" i="67" s="1"/>
  <c r="D17" i="67"/>
  <c r="D18" i="67"/>
  <c r="D19" i="67"/>
  <c r="D20" i="67"/>
  <c r="D15" i="67"/>
  <c r="C21" i="67"/>
  <c r="B21" i="67"/>
  <c r="P10" i="67"/>
  <c r="H10" i="67"/>
  <c r="I10" i="67"/>
  <c r="J10" i="67"/>
  <c r="K10" i="67"/>
  <c r="L10" i="67"/>
  <c r="M10" i="67"/>
  <c r="N10" i="67"/>
  <c r="O10" i="67"/>
  <c r="G10" i="67"/>
  <c r="P5" i="67"/>
  <c r="P6" i="67"/>
  <c r="P7" i="67"/>
  <c r="P8" i="67"/>
  <c r="P9" i="67"/>
  <c r="P4" i="67"/>
  <c r="D5" i="67"/>
  <c r="D6" i="67"/>
  <c r="D7" i="67"/>
  <c r="D8" i="67"/>
  <c r="D9" i="67"/>
  <c r="D10" i="67"/>
  <c r="D4" i="67"/>
  <c r="C10" i="67"/>
  <c r="B10" i="67"/>
  <c r="D58" i="61"/>
  <c r="C64" i="61"/>
  <c r="D64" i="61"/>
  <c r="B64" i="61"/>
  <c r="C53" i="61"/>
  <c r="D53" i="61"/>
  <c r="E53" i="61"/>
  <c r="F53" i="61"/>
  <c r="B53" i="61"/>
  <c r="F48" i="61"/>
  <c r="F49" i="61"/>
  <c r="F50" i="61"/>
  <c r="F51" i="61"/>
  <c r="F52" i="61"/>
  <c r="F47" i="61"/>
  <c r="C42" i="61"/>
  <c r="B42" i="61"/>
  <c r="K26" i="61"/>
  <c r="K27" i="61"/>
  <c r="K28" i="61"/>
  <c r="K29" i="61"/>
  <c r="K30" i="61"/>
  <c r="K25" i="61"/>
  <c r="C31" i="61"/>
  <c r="D31" i="61"/>
  <c r="E31" i="61"/>
  <c r="F31" i="61"/>
  <c r="G31" i="61"/>
  <c r="H31" i="61"/>
  <c r="I31" i="61"/>
  <c r="J31" i="61"/>
  <c r="B31" i="61"/>
  <c r="D15" i="61"/>
  <c r="D16" i="61"/>
  <c r="D17" i="61"/>
  <c r="D18" i="61"/>
  <c r="D19" i="61"/>
  <c r="D20" i="61"/>
  <c r="C20" i="61"/>
  <c r="B20" i="61"/>
  <c r="C9" i="61"/>
  <c r="K5" i="60"/>
  <c r="K6" i="60"/>
  <c r="K7" i="60"/>
  <c r="K8" i="60"/>
  <c r="K9" i="60"/>
  <c r="K10" i="60"/>
  <c r="K11" i="60"/>
  <c r="K4" i="60"/>
  <c r="C11" i="60"/>
  <c r="D11" i="60"/>
  <c r="E11" i="60"/>
  <c r="F11" i="60"/>
  <c r="G11" i="60"/>
  <c r="H11" i="60"/>
  <c r="I11" i="60"/>
  <c r="J11" i="60"/>
  <c r="B11" i="60"/>
  <c r="H5" i="59"/>
  <c r="H6" i="59"/>
  <c r="H7" i="59"/>
  <c r="H8" i="59"/>
  <c r="H9" i="59"/>
  <c r="H10" i="59"/>
  <c r="H11" i="59"/>
  <c r="H4" i="59"/>
  <c r="C11" i="59"/>
  <c r="D11" i="59"/>
  <c r="E11" i="59"/>
  <c r="F11" i="59"/>
  <c r="G11" i="59"/>
  <c r="B11" i="59"/>
  <c r="C11" i="56"/>
  <c r="D11" i="56"/>
  <c r="B11" i="56"/>
  <c r="F5" i="55"/>
  <c r="F6" i="55"/>
  <c r="F7" i="55"/>
  <c r="F8" i="55"/>
  <c r="F9" i="55"/>
  <c r="F10" i="55"/>
  <c r="F11" i="55"/>
  <c r="F4" i="55"/>
  <c r="C11" i="55"/>
  <c r="D11" i="55"/>
  <c r="E11" i="55"/>
  <c r="B11" i="55"/>
  <c r="D5" i="54"/>
  <c r="D6" i="54"/>
  <c r="D7" i="54"/>
  <c r="D8" i="54"/>
  <c r="D9" i="54"/>
  <c r="D10" i="54"/>
  <c r="D11" i="54"/>
  <c r="D4" i="54"/>
  <c r="F13" i="47"/>
  <c r="F14" i="47"/>
  <c r="F15" i="47"/>
  <c r="F16" i="47"/>
  <c r="F12" i="47"/>
  <c r="F5" i="47"/>
  <c r="F6" i="47"/>
  <c r="F7" i="47"/>
  <c r="F8" i="47"/>
  <c r="F4" i="47"/>
  <c r="N14" i="46"/>
  <c r="N11" i="46"/>
  <c r="N12" i="46"/>
  <c r="N13" i="46"/>
  <c r="N10" i="46"/>
  <c r="O4" i="46"/>
  <c r="O5" i="46"/>
  <c r="O6" i="46"/>
  <c r="O7" i="46"/>
  <c r="O3" i="46"/>
  <c r="E10" i="45"/>
  <c r="E11" i="45"/>
  <c r="E9" i="45"/>
  <c r="D11" i="37"/>
  <c r="E11" i="37"/>
  <c r="F11" i="37"/>
  <c r="C11" i="37"/>
  <c r="K31" i="61" l="1"/>
  <c r="F33" i="67"/>
  <c r="D5" i="57"/>
  <c r="D6" i="57"/>
  <c r="D7" i="57"/>
  <c r="D11" i="57" s="1"/>
  <c r="D8" i="57"/>
  <c r="D9" i="57"/>
  <c r="D10" i="57"/>
  <c r="D4" i="57"/>
  <c r="E5" i="36"/>
  <c r="E6" i="36"/>
  <c r="E7" i="36"/>
  <c r="E8" i="36"/>
  <c r="E9" i="36"/>
  <c r="E10" i="36"/>
  <c r="E4" i="36"/>
  <c r="C11" i="54"/>
  <c r="B11" i="54"/>
  <c r="C10" i="53"/>
  <c r="C11" i="52"/>
  <c r="D11" i="52"/>
  <c r="E11" i="52"/>
  <c r="F11" i="52"/>
  <c r="B11" i="52"/>
  <c r="D4" i="51"/>
  <c r="D5" i="51"/>
  <c r="D6" i="51"/>
  <c r="D7" i="51"/>
  <c r="D8" i="51"/>
  <c r="D9" i="51"/>
  <c r="D10" i="51"/>
  <c r="D11" i="51"/>
  <c r="D12" i="51"/>
  <c r="D3" i="51"/>
  <c r="C10" i="50"/>
  <c r="C11" i="49"/>
  <c r="D11" i="49"/>
  <c r="E11" i="49"/>
  <c r="F11" i="49"/>
  <c r="B11" i="49"/>
  <c r="B13" i="47"/>
  <c r="B14" i="47"/>
  <c r="B15" i="47"/>
  <c r="B12" i="47"/>
  <c r="B5" i="47"/>
  <c r="B6" i="47"/>
  <c r="B7" i="47"/>
  <c r="B4" i="47"/>
  <c r="B11" i="46"/>
  <c r="B12" i="46"/>
  <c r="B13" i="46"/>
  <c r="B10" i="46"/>
  <c r="D14" i="46"/>
  <c r="F14" i="46"/>
  <c r="H14" i="46"/>
  <c r="J14" i="46"/>
  <c r="L14" i="46"/>
  <c r="C14" i="46"/>
  <c r="E7" i="46"/>
  <c r="G7" i="46"/>
  <c r="I7" i="46"/>
  <c r="K7" i="46"/>
  <c r="M7" i="46"/>
  <c r="C7" i="46"/>
  <c r="D11" i="45"/>
  <c r="C11" i="45"/>
  <c r="E5" i="37"/>
  <c r="E6" i="37"/>
  <c r="E7" i="37"/>
  <c r="E8" i="37"/>
  <c r="E9" i="37"/>
  <c r="E10" i="37"/>
  <c r="E4" i="37"/>
  <c r="D11" i="36"/>
  <c r="E11" i="36"/>
  <c r="C11" i="36"/>
  <c r="B5" i="34"/>
  <c r="B6" i="34"/>
  <c r="B7" i="34"/>
  <c r="B4" i="34"/>
  <c r="B5" i="33"/>
  <c r="B6" i="33"/>
  <c r="B7" i="33"/>
  <c r="B4" i="33"/>
  <c r="G22" i="17"/>
  <c r="I15" i="17"/>
  <c r="J15" i="17"/>
  <c r="K15" i="17"/>
  <c r="L15" i="17"/>
  <c r="H15" i="17"/>
  <c r="M8" i="17"/>
  <c r="Q4" i="17"/>
  <c r="L5" i="33"/>
  <c r="L6" i="33"/>
  <c r="L7" i="33"/>
  <c r="L8" i="33"/>
  <c r="L4" i="33"/>
  <c r="G5" i="33"/>
  <c r="G6" i="33"/>
  <c r="G7" i="33"/>
  <c r="G4" i="33"/>
  <c r="P6" i="13"/>
  <c r="P7" i="13" s="1"/>
  <c r="D16" i="47" l="1"/>
  <c r="E16" i="47"/>
  <c r="C16" i="47"/>
  <c r="D8" i="47"/>
  <c r="E8" i="47"/>
  <c r="C8" i="47"/>
  <c r="F11" i="44"/>
  <c r="E11" i="44"/>
  <c r="C11" i="44"/>
  <c r="H5" i="41"/>
  <c r="H4" i="41"/>
  <c r="E5" i="41"/>
  <c r="E4" i="41"/>
  <c r="D6" i="41"/>
  <c r="F6" i="41"/>
  <c r="G6" i="41"/>
  <c r="C6" i="41"/>
  <c r="D6" i="40"/>
  <c r="E6" i="40"/>
  <c r="F6" i="40"/>
  <c r="G6" i="40"/>
  <c r="H6" i="40"/>
  <c r="I6" i="40"/>
  <c r="J6" i="40"/>
  <c r="K6" i="40"/>
  <c r="C6" i="40"/>
  <c r="H6" i="41" l="1"/>
  <c r="E6" i="41"/>
  <c r="G11" i="36"/>
  <c r="H11" i="36"/>
  <c r="I11" i="36"/>
  <c r="C8" i="35"/>
  <c r="D8" i="35"/>
  <c r="E8" i="35"/>
  <c r="F8" i="35"/>
  <c r="G8" i="35"/>
  <c r="H8" i="35"/>
  <c r="B8" i="35"/>
  <c r="D8" i="34" l="1"/>
  <c r="E8" i="34"/>
  <c r="F8" i="34"/>
  <c r="G8" i="34"/>
  <c r="C8" i="34"/>
  <c r="D8" i="33"/>
  <c r="E8" i="33"/>
  <c r="F8" i="33"/>
  <c r="H8" i="33"/>
  <c r="I8" i="33"/>
  <c r="J8" i="33"/>
  <c r="K8" i="33"/>
  <c r="C8" i="33"/>
  <c r="G8" i="33" s="1"/>
  <c r="C7" i="32"/>
</calcChain>
</file>

<file path=xl/sharedStrings.xml><?xml version="1.0" encoding="utf-8"?>
<sst xmlns="http://schemas.openxmlformats.org/spreadsheetml/2006/main" count="1921" uniqueCount="841">
  <si>
    <r>
      <rPr>
        <b/>
        <sz val="8"/>
        <rFont val="Times New Roman"/>
        <family val="1"/>
      </rPr>
      <t>Jumlah</t>
    </r>
  </si>
  <si>
    <r>
      <rPr>
        <b/>
        <sz val="8"/>
        <rFont val="Times New Roman"/>
        <family val="1"/>
      </rPr>
      <t>Total</t>
    </r>
  </si>
  <si>
    <r>
      <rPr>
        <b/>
        <sz val="10"/>
        <rFont val="Times New Roman"/>
        <family val="1"/>
      </rPr>
      <t>Jumlah</t>
    </r>
  </si>
  <si>
    <r>
      <rPr>
        <b/>
        <sz val="10"/>
        <rFont val="Times New Roman"/>
        <family val="1"/>
      </rPr>
      <t>Total</t>
    </r>
  </si>
  <si>
    <r>
      <rPr>
        <sz val="8"/>
        <rFont val="Times New Roman"/>
        <family val="1"/>
      </rPr>
      <t>-</t>
    </r>
  </si>
  <si>
    <r>
      <rPr>
        <b/>
        <sz val="8"/>
        <rFont val="Times New Roman"/>
        <family val="1"/>
      </rPr>
      <t>PAUD</t>
    </r>
  </si>
  <si>
    <r>
      <rPr>
        <sz val="14"/>
        <rFont val="Times New Roman"/>
        <family val="1"/>
      </rPr>
      <t xml:space="preserve">JUMLAH SISWA YANG BERSEKOLAH
</t>
    </r>
    <r>
      <rPr>
        <u/>
        <sz val="14"/>
        <rFont val="Times New Roman"/>
        <family val="1"/>
      </rPr>
      <t>                 BERDASARKAN UMUR                     </t>
    </r>
  </si>
  <si>
    <r>
      <rPr>
        <b/>
        <sz val="12"/>
        <rFont val="Times New Roman"/>
        <family val="1"/>
      </rPr>
      <t>USIA</t>
    </r>
  </si>
  <si>
    <r>
      <rPr>
        <b/>
        <sz val="12"/>
        <rFont val="Times New Roman"/>
        <family val="1"/>
      </rPr>
      <t>JUMLAH</t>
    </r>
  </si>
  <si>
    <r>
      <rPr>
        <sz val="12"/>
        <rFont val="Times New Roman"/>
        <family val="1"/>
      </rPr>
      <t>Usia 7-12 Tahun</t>
    </r>
  </si>
  <si>
    <r>
      <rPr>
        <sz val="12"/>
        <rFont val="Times New Roman"/>
        <family val="1"/>
      </rPr>
      <t>5696 Orang</t>
    </r>
  </si>
  <si>
    <r>
      <rPr>
        <sz val="12"/>
        <rFont val="Times New Roman"/>
        <family val="1"/>
      </rPr>
      <t>Usia 13-15 Tahun</t>
    </r>
  </si>
  <si>
    <r>
      <rPr>
        <sz val="12"/>
        <rFont val="Times New Roman"/>
        <family val="1"/>
      </rPr>
      <t>2292 Orang</t>
    </r>
  </si>
  <si>
    <r>
      <rPr>
        <sz val="8"/>
        <rFont val="Times New Roman"/>
        <family val="1"/>
      </rPr>
      <t>SD</t>
    </r>
  </si>
  <si>
    <r>
      <rPr>
        <sz val="8"/>
        <rFont val="Times New Roman"/>
        <family val="1"/>
      </rPr>
      <t>MI</t>
    </r>
  </si>
  <si>
    <r>
      <rPr>
        <sz val="8"/>
        <rFont val="Times New Roman"/>
        <family val="1"/>
      </rPr>
      <t>SMP</t>
    </r>
  </si>
  <si>
    <r>
      <rPr>
        <sz val="8"/>
        <rFont val="Times New Roman"/>
        <family val="1"/>
      </rPr>
      <t>MTs</t>
    </r>
  </si>
  <si>
    <r>
      <rPr>
        <sz val="11"/>
        <rFont val="Times New Roman"/>
        <family val="1"/>
      </rPr>
      <t>SD</t>
    </r>
  </si>
  <si>
    <r>
      <rPr>
        <sz val="11"/>
        <rFont val="Times New Roman"/>
        <family val="1"/>
      </rPr>
      <t>MI</t>
    </r>
  </si>
  <si>
    <r>
      <rPr>
        <sz val="11"/>
        <rFont val="Times New Roman"/>
        <family val="1"/>
      </rPr>
      <t>SMP</t>
    </r>
  </si>
  <si>
    <r>
      <rPr>
        <sz val="11"/>
        <rFont val="Times New Roman"/>
        <family val="1"/>
      </rPr>
      <t>MTs</t>
    </r>
  </si>
  <si>
    <r>
      <rPr>
        <sz val="10"/>
        <rFont val="Times New Roman"/>
        <family val="1"/>
      </rPr>
      <t>PAUD</t>
    </r>
  </si>
  <si>
    <r>
      <rPr>
        <sz val="10"/>
        <rFont val="Times New Roman"/>
        <family val="1"/>
      </rPr>
      <t>TK</t>
    </r>
  </si>
  <si>
    <r>
      <rPr>
        <sz val="10"/>
        <rFont val="Times New Roman"/>
        <family val="1"/>
      </rPr>
      <t>RA</t>
    </r>
  </si>
  <si>
    <r>
      <rPr>
        <sz val="10"/>
        <rFont val="Times New Roman"/>
        <family val="1"/>
      </rPr>
      <t>SD</t>
    </r>
  </si>
  <si>
    <r>
      <rPr>
        <sz val="10"/>
        <rFont val="Times New Roman"/>
        <family val="1"/>
      </rPr>
      <t>MI</t>
    </r>
  </si>
  <si>
    <r>
      <rPr>
        <sz val="10"/>
        <rFont val="Times New Roman"/>
        <family val="1"/>
      </rPr>
      <t>SMP</t>
    </r>
  </si>
  <si>
    <r>
      <rPr>
        <sz val="10"/>
        <rFont val="Times New Roman"/>
        <family val="1"/>
      </rPr>
      <t>MTs</t>
    </r>
  </si>
  <si>
    <r>
      <rPr>
        <b/>
        <sz val="12"/>
        <rFont val="Times New Roman"/>
        <family val="1"/>
      </rPr>
      <t>DATA GURU BERDASARKAN JENIS KELAMIN</t>
    </r>
  </si>
  <si>
    <r>
      <rPr>
        <b/>
        <sz val="10"/>
        <rFont val="Times New Roman"/>
        <family val="1"/>
      </rPr>
      <t>Jenjang</t>
    </r>
  </si>
  <si>
    <r>
      <rPr>
        <b/>
        <sz val="10"/>
        <rFont val="Times New Roman"/>
        <family val="1"/>
      </rPr>
      <t>Jenis Kelamin</t>
    </r>
  </si>
  <si>
    <r>
      <rPr>
        <b/>
        <sz val="10"/>
        <rFont val="Times New Roman"/>
        <family val="1"/>
      </rPr>
      <t>Laki-laki</t>
    </r>
  </si>
  <si>
    <r>
      <rPr>
        <b/>
        <sz val="10"/>
        <rFont val="Times New Roman"/>
        <family val="1"/>
      </rPr>
      <t>Perempuan</t>
    </r>
  </si>
  <si>
    <r>
      <rPr>
        <sz val="10"/>
        <rFont val="Times New Roman"/>
        <family val="1"/>
      </rPr>
      <t>-</t>
    </r>
  </si>
  <si>
    <r>
      <rPr>
        <b/>
        <sz val="12"/>
        <rFont val="Times New Roman"/>
        <family val="1"/>
      </rPr>
      <t>DATA GURU BERDASARKAN STATUS KEPEGAWAIAN</t>
    </r>
  </si>
  <si>
    <r>
      <rPr>
        <b/>
        <sz val="11"/>
        <rFont val="Times New Roman"/>
        <family val="1"/>
      </rPr>
      <t>Jenjang</t>
    </r>
  </si>
  <si>
    <r>
      <rPr>
        <b/>
        <sz val="11"/>
        <rFont val="Times New Roman"/>
        <family val="1"/>
      </rPr>
      <t>Status</t>
    </r>
  </si>
  <si>
    <r>
      <rPr>
        <b/>
        <sz val="11"/>
        <rFont val="Times New Roman"/>
        <family val="1"/>
      </rPr>
      <t>ASN</t>
    </r>
  </si>
  <si>
    <r>
      <rPr>
        <b/>
        <sz val="11"/>
        <rFont val="Times New Roman"/>
        <family val="1"/>
      </rPr>
      <t>Non ASN</t>
    </r>
  </si>
  <si>
    <r>
      <rPr>
        <b/>
        <sz val="11"/>
        <rFont val="Times New Roman"/>
        <family val="1"/>
      </rPr>
      <t>Jumlah</t>
    </r>
  </si>
  <si>
    <r>
      <rPr>
        <sz val="11"/>
        <rFont val="Times New Roman"/>
        <family val="1"/>
      </rPr>
      <t>PAUD</t>
    </r>
  </si>
  <si>
    <r>
      <rPr>
        <sz val="11"/>
        <rFont val="Times New Roman"/>
        <family val="1"/>
      </rPr>
      <t>TK</t>
    </r>
  </si>
  <si>
    <r>
      <rPr>
        <sz val="11"/>
        <rFont val="Times New Roman"/>
        <family val="1"/>
      </rPr>
      <t>RA</t>
    </r>
  </si>
  <si>
    <r>
      <rPr>
        <b/>
        <sz val="11"/>
        <rFont val="Times New Roman"/>
        <family val="1"/>
      </rPr>
      <t>Total</t>
    </r>
  </si>
  <si>
    <r>
      <rPr>
        <b/>
        <sz val="12"/>
        <rFont val="Times New Roman"/>
        <family val="1"/>
      </rPr>
      <t>DATA GURU BERDASARKAN STATUS SERTIFIKASI</t>
    </r>
  </si>
  <si>
    <r>
      <rPr>
        <b/>
        <sz val="10"/>
        <rFont val="Times New Roman"/>
        <family val="1"/>
      </rPr>
      <t>Status Sertifikasi</t>
    </r>
  </si>
  <si>
    <r>
      <rPr>
        <b/>
        <sz val="10"/>
        <rFont val="Times New Roman"/>
        <family val="1"/>
      </rPr>
      <t>Belum</t>
    </r>
  </si>
  <si>
    <r>
      <rPr>
        <b/>
        <sz val="10"/>
        <rFont val="Times New Roman"/>
        <family val="1"/>
      </rPr>
      <t>Sudah</t>
    </r>
  </si>
  <si>
    <r>
      <rPr>
        <sz val="12"/>
        <rFont val="Times New Roman"/>
        <family val="1"/>
      </rPr>
      <t>DATA GURU BERDASARKAN GOLONGAN</t>
    </r>
  </si>
  <si>
    <r>
      <rPr>
        <b/>
        <sz val="10"/>
        <rFont val="Times New Roman"/>
        <family val="1"/>
      </rPr>
      <t>Golongan</t>
    </r>
  </si>
  <si>
    <r>
      <rPr>
        <b/>
        <sz val="10"/>
        <rFont val="Times New Roman"/>
        <family val="1"/>
      </rPr>
      <t>IX</t>
    </r>
  </si>
  <si>
    <r>
      <rPr>
        <b/>
        <sz val="10"/>
        <rFont val="Times New Roman"/>
        <family val="1"/>
      </rPr>
      <t>Non PNS</t>
    </r>
  </si>
  <si>
    <r>
      <rPr>
        <b/>
        <sz val="10"/>
        <rFont val="Times New Roman"/>
        <family val="1"/>
      </rPr>
      <t>I</t>
    </r>
  </si>
  <si>
    <r>
      <rPr>
        <b/>
        <sz val="10"/>
        <rFont val="Times New Roman"/>
        <family val="1"/>
      </rPr>
      <t>II</t>
    </r>
  </si>
  <si>
    <r>
      <rPr>
        <b/>
        <sz val="10"/>
        <rFont val="Times New Roman"/>
        <family val="1"/>
      </rPr>
      <t>III</t>
    </r>
  </si>
  <si>
    <r>
      <rPr>
        <b/>
        <sz val="10"/>
        <rFont val="Times New Roman"/>
        <family val="1"/>
      </rPr>
      <t>IV</t>
    </r>
  </si>
  <si>
    <r>
      <rPr>
        <sz val="12"/>
        <rFont val="Times New Roman"/>
        <family val="1"/>
      </rPr>
      <t>DATA JUMLAH GURU BERDASARKAN USIA</t>
    </r>
  </si>
  <si>
    <r>
      <rPr>
        <b/>
        <sz val="8"/>
        <rFont val="Times New Roman"/>
        <family val="1"/>
      </rPr>
      <t>Jenjang</t>
    </r>
  </si>
  <si>
    <r>
      <rPr>
        <b/>
        <sz val="8"/>
        <rFont val="Times New Roman"/>
        <family val="1"/>
      </rPr>
      <t>Usia</t>
    </r>
  </si>
  <si>
    <r>
      <rPr>
        <b/>
        <sz val="8"/>
        <rFont val="Times New Roman"/>
        <family val="1"/>
      </rPr>
      <t xml:space="preserve">&lt;= 24
</t>
    </r>
    <r>
      <rPr>
        <b/>
        <sz val="8"/>
        <rFont val="Times New Roman"/>
        <family val="1"/>
      </rPr>
      <t>thn</t>
    </r>
  </si>
  <si>
    <r>
      <rPr>
        <b/>
        <sz val="8"/>
        <rFont val="Times New Roman"/>
        <family val="1"/>
      </rPr>
      <t xml:space="preserve">25 - 29
</t>
    </r>
    <r>
      <rPr>
        <b/>
        <sz val="8"/>
        <rFont val="Times New Roman"/>
        <family val="1"/>
      </rPr>
      <t>thn</t>
    </r>
  </si>
  <si>
    <r>
      <rPr>
        <b/>
        <sz val="8"/>
        <rFont val="Times New Roman"/>
        <family val="1"/>
      </rPr>
      <t xml:space="preserve">30 - 34
</t>
    </r>
    <r>
      <rPr>
        <b/>
        <sz val="8"/>
        <rFont val="Times New Roman"/>
        <family val="1"/>
      </rPr>
      <t>thn</t>
    </r>
  </si>
  <si>
    <r>
      <rPr>
        <b/>
        <sz val="8"/>
        <rFont val="Times New Roman"/>
        <family val="1"/>
      </rPr>
      <t xml:space="preserve">35 - 39
</t>
    </r>
    <r>
      <rPr>
        <b/>
        <sz val="8"/>
        <rFont val="Times New Roman"/>
        <family val="1"/>
      </rPr>
      <t>thn</t>
    </r>
  </si>
  <si>
    <r>
      <rPr>
        <b/>
        <sz val="8"/>
        <rFont val="Times New Roman"/>
        <family val="1"/>
      </rPr>
      <t xml:space="preserve">40 - 44
</t>
    </r>
    <r>
      <rPr>
        <b/>
        <sz val="8"/>
        <rFont val="Times New Roman"/>
        <family val="1"/>
      </rPr>
      <t>thn</t>
    </r>
  </si>
  <si>
    <r>
      <rPr>
        <b/>
        <sz val="8"/>
        <rFont val="Times New Roman"/>
        <family val="1"/>
      </rPr>
      <t xml:space="preserve">45 - 49
</t>
    </r>
    <r>
      <rPr>
        <b/>
        <sz val="8"/>
        <rFont val="Times New Roman"/>
        <family val="1"/>
      </rPr>
      <t>thn</t>
    </r>
  </si>
  <si>
    <r>
      <rPr>
        <b/>
        <sz val="8"/>
        <rFont val="Times New Roman"/>
        <family val="1"/>
      </rPr>
      <t xml:space="preserve">50 - 54
</t>
    </r>
    <r>
      <rPr>
        <b/>
        <sz val="8"/>
        <rFont val="Times New Roman"/>
        <family val="1"/>
      </rPr>
      <t>thn</t>
    </r>
  </si>
  <si>
    <r>
      <rPr>
        <b/>
        <sz val="8"/>
        <rFont val="Times New Roman"/>
        <family val="1"/>
      </rPr>
      <t xml:space="preserve">55 - 59
</t>
    </r>
    <r>
      <rPr>
        <b/>
        <sz val="8"/>
        <rFont val="Times New Roman"/>
        <family val="1"/>
      </rPr>
      <t>thn</t>
    </r>
  </si>
  <si>
    <r>
      <rPr>
        <b/>
        <sz val="8"/>
        <rFont val="Times New Roman"/>
        <family val="1"/>
      </rPr>
      <t>&gt; 59 thn</t>
    </r>
  </si>
  <si>
    <r>
      <rPr>
        <sz val="8"/>
        <rFont val="Times New Roman"/>
        <family val="1"/>
      </rPr>
      <t>PAUD</t>
    </r>
  </si>
  <si>
    <r>
      <rPr>
        <sz val="8"/>
        <rFont val="Times New Roman"/>
        <family val="1"/>
      </rPr>
      <t>TK</t>
    </r>
  </si>
  <si>
    <r>
      <rPr>
        <sz val="8"/>
        <rFont val="Times New Roman"/>
        <family val="1"/>
      </rPr>
      <t>RA</t>
    </r>
  </si>
  <si>
    <r>
      <rPr>
        <b/>
        <sz val="10"/>
        <rFont val="Times New Roman"/>
        <family val="1"/>
      </rPr>
      <t>Status Kepegawaian</t>
    </r>
  </si>
  <si>
    <r>
      <rPr>
        <b/>
        <sz val="10"/>
        <rFont val="Times New Roman"/>
        <family val="1"/>
      </rPr>
      <t>PNS</t>
    </r>
  </si>
  <si>
    <r>
      <rPr>
        <b/>
        <sz val="11"/>
        <rFont val="Times New Roman"/>
        <family val="1"/>
      </rPr>
      <t>Tingkat Pendidikan</t>
    </r>
  </si>
  <si>
    <r>
      <rPr>
        <b/>
        <sz val="11"/>
        <rFont val="Times New Roman"/>
        <family val="1"/>
      </rPr>
      <t>Dibawah S1</t>
    </r>
  </si>
  <si>
    <r>
      <rPr>
        <b/>
        <sz val="11"/>
        <rFont val="Times New Roman"/>
        <family val="1"/>
      </rPr>
      <t>D4/S1</t>
    </r>
  </si>
  <si>
    <r>
      <rPr>
        <b/>
        <sz val="11"/>
        <rFont val="Times New Roman"/>
        <family val="1"/>
      </rPr>
      <t>S2</t>
    </r>
  </si>
  <si>
    <r>
      <rPr>
        <b/>
        <sz val="11"/>
        <rFont val="Times New Roman"/>
        <family val="1"/>
      </rPr>
      <t>S3</t>
    </r>
  </si>
  <si>
    <r>
      <rPr>
        <b/>
        <sz val="12"/>
        <rFont val="Times New Roman"/>
        <family val="1"/>
      </rPr>
      <t xml:space="preserve">DATA TENAGA KEPENDIDIKAN
</t>
    </r>
    <r>
      <rPr>
        <b/>
        <sz val="12"/>
        <rFont val="Times New Roman"/>
        <family val="1"/>
      </rPr>
      <t>BERDASARKAN JENIS KELAMIN</t>
    </r>
  </si>
  <si>
    <r>
      <rPr>
        <b/>
        <sz val="10"/>
        <rFont val="Times New Roman"/>
        <family val="1"/>
      </rPr>
      <t>Jenjang Pendidikan</t>
    </r>
  </si>
  <si>
    <r>
      <rPr>
        <b/>
        <sz val="10"/>
        <rFont val="Times New Roman"/>
        <family val="1"/>
      </rPr>
      <t>Tingkat Pendidikan</t>
    </r>
  </si>
  <si>
    <r>
      <rPr>
        <b/>
        <sz val="10"/>
        <rFont val="Times New Roman"/>
        <family val="1"/>
      </rPr>
      <t>Dibawah S1</t>
    </r>
  </si>
  <si>
    <r>
      <rPr>
        <b/>
        <sz val="10"/>
        <rFont val="Times New Roman"/>
        <family val="1"/>
      </rPr>
      <t>D4/S1</t>
    </r>
  </si>
  <si>
    <r>
      <rPr>
        <b/>
        <sz val="10"/>
        <rFont val="Times New Roman"/>
        <family val="1"/>
      </rPr>
      <t>S2</t>
    </r>
  </si>
  <si>
    <r>
      <rPr>
        <b/>
        <sz val="10"/>
        <rFont val="Times New Roman"/>
        <family val="1"/>
      </rPr>
      <t>S3</t>
    </r>
  </si>
  <si>
    <r>
      <rPr>
        <b/>
        <sz val="12"/>
        <rFont val="Times New Roman"/>
        <family val="1"/>
      </rPr>
      <t>DATA PENGAWAS BERDASARKAN JENIS KELAMIN</t>
    </r>
  </si>
  <si>
    <r>
      <rPr>
        <b/>
        <sz val="11"/>
        <rFont val="Times New Roman"/>
        <family val="1"/>
      </rPr>
      <t>Jenis Kelamin</t>
    </r>
  </si>
  <si>
    <r>
      <rPr>
        <b/>
        <sz val="11"/>
        <rFont val="Times New Roman"/>
        <family val="1"/>
      </rPr>
      <t>Laki-laki</t>
    </r>
  </si>
  <si>
    <r>
      <rPr>
        <b/>
        <sz val="11"/>
        <rFont val="Times New Roman"/>
        <family val="1"/>
      </rPr>
      <t>Perempuan</t>
    </r>
  </si>
  <si>
    <r>
      <rPr>
        <sz val="11"/>
        <rFont val="Times New Roman"/>
        <family val="1"/>
      </rPr>
      <t>TK/PAUD</t>
    </r>
  </si>
  <si>
    <r>
      <rPr>
        <b/>
        <sz val="12"/>
        <rFont val="Times New Roman"/>
        <family val="1"/>
      </rPr>
      <t>DATA PENGAWAS BERDASARKAN USIA</t>
    </r>
  </si>
  <si>
    <r>
      <rPr>
        <b/>
        <sz val="8"/>
        <rFont val="Times New Roman"/>
        <family val="1"/>
      </rPr>
      <t xml:space="preserve">&lt;= 24
</t>
    </r>
    <r>
      <rPr>
        <b/>
        <sz val="8"/>
        <rFont val="Times New Roman"/>
        <family val="1"/>
      </rPr>
      <t>Tahun</t>
    </r>
  </si>
  <si>
    <r>
      <rPr>
        <b/>
        <sz val="8"/>
        <rFont val="Times New Roman"/>
        <family val="1"/>
      </rPr>
      <t xml:space="preserve">25 - 29
</t>
    </r>
    <r>
      <rPr>
        <b/>
        <sz val="8"/>
        <rFont val="Times New Roman"/>
        <family val="1"/>
      </rPr>
      <t>Tahun</t>
    </r>
  </si>
  <si>
    <r>
      <rPr>
        <b/>
        <sz val="8"/>
        <rFont val="Times New Roman"/>
        <family val="1"/>
      </rPr>
      <t xml:space="preserve">30 - 34
</t>
    </r>
    <r>
      <rPr>
        <b/>
        <sz val="8"/>
        <rFont val="Times New Roman"/>
        <family val="1"/>
      </rPr>
      <t>Tahun</t>
    </r>
  </si>
  <si>
    <r>
      <rPr>
        <b/>
        <sz val="8"/>
        <rFont val="Times New Roman"/>
        <family val="1"/>
      </rPr>
      <t xml:space="preserve">35 - 39
</t>
    </r>
    <r>
      <rPr>
        <b/>
        <sz val="8"/>
        <rFont val="Times New Roman"/>
        <family val="1"/>
      </rPr>
      <t>Tahun</t>
    </r>
  </si>
  <si>
    <r>
      <rPr>
        <b/>
        <sz val="8"/>
        <rFont val="Times New Roman"/>
        <family val="1"/>
      </rPr>
      <t xml:space="preserve">40 - 44
</t>
    </r>
    <r>
      <rPr>
        <b/>
        <sz val="8"/>
        <rFont val="Times New Roman"/>
        <family val="1"/>
      </rPr>
      <t>Tahun</t>
    </r>
  </si>
  <si>
    <r>
      <rPr>
        <b/>
        <sz val="8"/>
        <rFont val="Times New Roman"/>
        <family val="1"/>
      </rPr>
      <t xml:space="preserve">45 - 49
</t>
    </r>
    <r>
      <rPr>
        <b/>
        <sz val="8"/>
        <rFont val="Times New Roman"/>
        <family val="1"/>
      </rPr>
      <t>Tahun</t>
    </r>
  </si>
  <si>
    <r>
      <rPr>
        <b/>
        <sz val="8"/>
        <rFont val="Times New Roman"/>
        <family val="1"/>
      </rPr>
      <t xml:space="preserve">50 - 54
</t>
    </r>
    <r>
      <rPr>
        <b/>
        <sz val="8"/>
        <rFont val="Times New Roman"/>
        <family val="1"/>
      </rPr>
      <t>Tahun</t>
    </r>
  </si>
  <si>
    <r>
      <rPr>
        <b/>
        <sz val="8"/>
        <rFont val="Times New Roman"/>
        <family val="1"/>
      </rPr>
      <t xml:space="preserve">55 - 59
</t>
    </r>
    <r>
      <rPr>
        <b/>
        <sz val="8"/>
        <rFont val="Times New Roman"/>
        <family val="1"/>
      </rPr>
      <t>Tahun</t>
    </r>
  </si>
  <si>
    <r>
      <rPr>
        <b/>
        <sz val="8"/>
        <rFont val="Times New Roman"/>
        <family val="1"/>
      </rPr>
      <t xml:space="preserve">&gt; 59
</t>
    </r>
    <r>
      <rPr>
        <b/>
        <sz val="8"/>
        <rFont val="Times New Roman"/>
        <family val="1"/>
      </rPr>
      <t>Tahun</t>
    </r>
  </si>
  <si>
    <r>
      <rPr>
        <sz val="8"/>
        <rFont val="Times New Roman"/>
        <family val="1"/>
      </rPr>
      <t>PAUD/TK</t>
    </r>
  </si>
  <si>
    <r>
      <rPr>
        <b/>
        <sz val="12"/>
        <rFont val="Times New Roman"/>
        <family val="1"/>
      </rPr>
      <t>DATA PENGAWAS BERDASARKAN TINGKAT PENDIDIKAN</t>
    </r>
  </si>
  <si>
    <r>
      <rPr>
        <sz val="11"/>
        <rFont val="Times New Roman"/>
        <family val="1"/>
      </rPr>
      <t>PAUD/TK</t>
    </r>
  </si>
  <si>
    <r>
      <rPr>
        <b/>
        <sz val="10"/>
        <rFont val="Times New Roman"/>
        <family val="1"/>
      </rPr>
      <t>DATA PENGAWAS BERDASARKAN STATUS SERTIFIKASI</t>
    </r>
  </si>
  <si>
    <r>
      <rPr>
        <b/>
        <sz val="11"/>
        <rFont val="Times New Roman"/>
        <family val="1"/>
      </rPr>
      <t>Status Sertifikasi</t>
    </r>
  </si>
  <si>
    <r>
      <rPr>
        <b/>
        <sz val="11"/>
        <rFont val="Times New Roman"/>
        <family val="1"/>
      </rPr>
      <t>Belum</t>
    </r>
  </si>
  <si>
    <r>
      <rPr>
        <b/>
        <sz val="11"/>
        <rFont val="Times New Roman"/>
        <family val="1"/>
      </rPr>
      <t>Sudah</t>
    </r>
  </si>
  <si>
    <r>
      <rPr>
        <b/>
        <sz val="12"/>
        <rFont val="Times New Roman"/>
        <family val="1"/>
      </rPr>
      <t>DATA PENGAWAS BERDASARKAN MATA PELAJARAN</t>
    </r>
  </si>
  <si>
    <r>
      <rPr>
        <b/>
        <sz val="8"/>
        <rFont val="Times New Roman"/>
        <family val="1"/>
      </rPr>
      <t>Mata Pelajaran</t>
    </r>
  </si>
  <si>
    <r>
      <rPr>
        <b/>
        <sz val="8"/>
        <rFont val="Times New Roman"/>
        <family val="1"/>
      </rPr>
      <t>Guru Kelas</t>
    </r>
  </si>
  <si>
    <r>
      <rPr>
        <b/>
        <sz val="8"/>
        <rFont val="Times New Roman"/>
        <family val="1"/>
      </rPr>
      <t>Matematika</t>
    </r>
  </si>
  <si>
    <r>
      <rPr>
        <b/>
        <sz val="8"/>
        <rFont val="Times New Roman"/>
        <family val="1"/>
      </rPr>
      <t>Fisika</t>
    </r>
  </si>
  <si>
    <r>
      <rPr>
        <b/>
        <sz val="8"/>
        <rFont val="Times New Roman"/>
        <family val="1"/>
      </rPr>
      <t>IPS</t>
    </r>
  </si>
  <si>
    <r>
      <rPr>
        <b/>
        <sz val="8"/>
        <rFont val="Times New Roman"/>
        <family val="1"/>
      </rPr>
      <t>Bahasa Indonesia</t>
    </r>
  </si>
  <si>
    <t>PEJABAT FUNGSIONAL TERTENTU</t>
  </si>
  <si>
    <t xml:space="preserve">JUMLAH SEKOLAH
</t>
  </si>
  <si>
    <t>No</t>
  </si>
  <si>
    <t>Abeski Yunitdi, S.Pd.SD 
NIP. 19840720 201402 1 001</t>
  </si>
  <si>
    <t xml:space="preserve">                    KECAMATAN TALAWI (137304)</t>
  </si>
  <si>
    <t>SILUNGKANG (137303)</t>
  </si>
  <si>
    <t>LEMBAH SEGAR (137301)</t>
  </si>
  <si>
    <t>BARANGIN (137302)</t>
  </si>
  <si>
    <t>TALAWI (137304)</t>
  </si>
  <si>
    <t>PEJABAT STRUKTURAL</t>
  </si>
  <si>
    <t>JABATAN</t>
  </si>
  <si>
    <t>NAMA</t>
  </si>
  <si>
    <t>GOL</t>
  </si>
  <si>
    <t>TELP / HP</t>
  </si>
  <si>
    <t>Kepala Dinas</t>
  </si>
  <si>
    <t>IV/c</t>
  </si>
  <si>
    <t>Sekretaris</t>
  </si>
  <si>
    <t>IV/b</t>
  </si>
  <si>
    <t>Kabid Pembinaan Pendidikan Dasar</t>
  </si>
  <si>
    <t>IV/a</t>
  </si>
  <si>
    <t>Kabid PAUD dan Pendidikan Non Formal</t>
  </si>
  <si>
    <t>Kasubag TU</t>
  </si>
  <si>
    <t>III/b</t>
  </si>
  <si>
    <r>
      <rPr>
        <sz val="12"/>
        <rFont val="Arial"/>
        <family val="2"/>
      </rPr>
      <t>ASRIL, S.Pd, M.Pd
NIP.19690311 199512 1001</t>
    </r>
  </si>
  <si>
    <r>
      <rPr>
        <sz val="12"/>
        <rFont val="Arial"/>
        <family val="2"/>
      </rPr>
      <t>RAFKI RUSDIAN, S.Pd.M.M
NIP.19751201 200604 1 013</t>
    </r>
  </si>
  <si>
    <r>
      <rPr>
        <sz val="12"/>
        <rFont val="Arial"/>
        <family val="2"/>
      </rPr>
      <t>SUDIRMAN, M.Pd.T
NIP.19761106 200604 1 008</t>
    </r>
  </si>
  <si>
    <r>
      <rPr>
        <sz val="12"/>
        <rFont val="Arial"/>
        <family val="2"/>
      </rPr>
      <t>MULYATI, S.Pd.MM
NIP.19790722 200312 2 007</t>
    </r>
  </si>
  <si>
    <r>
      <rPr>
        <sz val="12"/>
        <rFont val="Arial"/>
        <family val="2"/>
      </rPr>
      <t>ANDRE YUBERTA, M.Kom
NIP.19861230 202012 1 006</t>
    </r>
  </si>
  <si>
    <t>NO</t>
  </si>
  <si>
    <t>NIP</t>
  </si>
  <si>
    <t>ERMIYENTI, S.Pd, MM</t>
  </si>
  <si>
    <t>19661009 198703 2 004</t>
  </si>
  <si>
    <t>Pengawas Ahli Madya TK</t>
  </si>
  <si>
    <t>MURNIATI, S.Pd.UD</t>
  </si>
  <si>
    <t>19651013 198603 2 004</t>
  </si>
  <si>
    <t>EDIANTO, S.Pd</t>
  </si>
  <si>
    <t>19680331 198802 1 001</t>
  </si>
  <si>
    <t>Pengawas Ahli Madya SD</t>
  </si>
  <si>
    <t>ADIES HIKMY, S.Pd.SD</t>
  </si>
  <si>
    <t>19791222 200501 2 006</t>
  </si>
  <si>
    <t>Dra. ADESTIK MERI, M.Pd</t>
  </si>
  <si>
    <t>19671204 200312 2 002</t>
  </si>
  <si>
    <t>Pengawas Ahli Madya SMP</t>
  </si>
  <si>
    <t>MAINARNI T, S.Pd.SD</t>
  </si>
  <si>
    <t>19700505 199912 2 001</t>
  </si>
  <si>
    <t>SUDARMONO, S.Pd.M.Pd</t>
  </si>
  <si>
    <t>19810529 200604 1 013</t>
  </si>
  <si>
    <t>ABDUL HOLFI, S.Pd.SD</t>
  </si>
  <si>
    <t>19731130 199912 1 001</t>
  </si>
  <si>
    <t>III/d</t>
  </si>
  <si>
    <t>Pengawas  Ahli Muda SD</t>
  </si>
  <si>
    <t>MASRI, S.Pd</t>
  </si>
  <si>
    <t>19761026 200501 1 005</t>
  </si>
  <si>
    <t>Pengawas Ahli Muda SMP</t>
  </si>
  <si>
    <t>YASRUL EFENDI, S.Pd</t>
  </si>
  <si>
    <t>19820902 201001 1 021</t>
  </si>
  <si>
    <t>IRMAYULIS, S.Pd, MM</t>
  </si>
  <si>
    <t>19740101 199403 2 003</t>
  </si>
  <si>
    <t>Pengembang Kurikulum Ahli Muda</t>
  </si>
  <si>
    <t>YAYUK DELVITA, S.Pd</t>
  </si>
  <si>
    <t>19820413 200902 2 008</t>
  </si>
  <si>
    <t>Pengembang Penilaian Pendidikan Ahli Muda</t>
  </si>
  <si>
    <t>ERMA YANTI, S.Pd</t>
  </si>
  <si>
    <t>19760624 201001 2 014</t>
  </si>
  <si>
    <t>Penilik PLS</t>
  </si>
  <si>
    <t>REFNI EFNITA, S.Pd</t>
  </si>
  <si>
    <t>19790125 200902 2 004</t>
  </si>
  <si>
    <t>III/c</t>
  </si>
  <si>
    <t>YULIANA, S.A.P</t>
  </si>
  <si>
    <t>19890506 202321 2 048</t>
  </si>
  <si>
    <t>IX</t>
  </si>
  <si>
    <t>Analis Sumber Daya Manusia Aparatur Ahli Pertama</t>
  </si>
  <si>
    <t>AFRI YUNDA, SE</t>
  </si>
  <si>
    <t>19850413 202421 2 001</t>
  </si>
  <si>
    <t>KHARISMA PRATIWI YULIASRI, S.Pd</t>
  </si>
  <si>
    <t>19900730 202421 2 019</t>
  </si>
  <si>
    <t>Analis Kebijakan Ahli Pertama</t>
  </si>
  <si>
    <t>FAJRI YANI, S.E</t>
  </si>
  <si>
    <t>19800328 202421 2 002</t>
  </si>
  <si>
    <t>DILLA ENGLA ADIRA, SE</t>
  </si>
  <si>
    <t>19870223 202421 2 018</t>
  </si>
  <si>
    <t>SEPTIAN AHMAD YANI, S.Pd</t>
  </si>
  <si>
    <t>19950915 202421 1 006</t>
  </si>
  <si>
    <t>Perencana Ahli Pertama</t>
  </si>
  <si>
    <t>MIKE NOFRI ANTI, S.Pd</t>
  </si>
  <si>
    <t>19861126 202421 2 008</t>
  </si>
  <si>
    <t>MAIZUL HENDRI FAUZI, S.Si</t>
  </si>
  <si>
    <t>19930504 202421 1 007</t>
  </si>
  <si>
    <t>RAHMAD HIDAYAT, S.Pd</t>
  </si>
  <si>
    <t>19950919 202421 1 001</t>
  </si>
  <si>
    <t>ANDI KURNIAWAN, S.Kom</t>
  </si>
  <si>
    <t>19900116 202421 1 005</t>
  </si>
  <si>
    <t>Pranata Komputer Ahli Pertama</t>
  </si>
  <si>
    <t>SRI NOVLISRIA NOLA, S.Kom</t>
  </si>
  <si>
    <t>19951109 202421 2 013</t>
  </si>
  <si>
    <t>MARDANELLA, A.M.d</t>
  </si>
  <si>
    <t>19780313 202321 2 015</t>
  </si>
  <si>
    <t>VII</t>
  </si>
  <si>
    <t>Pranata Komputer Terampil</t>
  </si>
  <si>
    <t>SYAFNA MARIANIS, A.Md</t>
  </si>
  <si>
    <t>19861110 202421 2 023</t>
  </si>
  <si>
    <t>Arsiparis Terampil</t>
  </si>
  <si>
    <t>INDAH SELVITA SARI, A.Md</t>
  </si>
  <si>
    <t>19930917 202421 2 029</t>
  </si>
  <si>
    <t>EENG OKTAVIORERA, A.Md</t>
  </si>
  <si>
    <t>19931002 202421 2 047</t>
  </si>
  <si>
    <r>
      <rPr>
        <sz val="11"/>
        <rFont val="Arial"/>
        <family val="2"/>
      </rPr>
      <t>Analis Sumber Daya Manusia
Aparatur Ahli Pertama</t>
    </r>
  </si>
  <si>
    <t>JABATAN PELAKSANA</t>
  </si>
  <si>
    <t>YENNY DELVINA, S.Pd</t>
  </si>
  <si>
    <t>19860429 200902 2 006</t>
  </si>
  <si>
    <t>Penelaah teknis Kebijakan Bid. Dikdas</t>
  </si>
  <si>
    <t>NINING SUHAIMI, S.Pd</t>
  </si>
  <si>
    <t>19711025 200604 2 006</t>
  </si>
  <si>
    <t>Penelaah teknis Kebijakan Bid. PAUD dan Pendidikan Non Formal</t>
  </si>
  <si>
    <t>ZULKIFLI, S.Pd.SD,M.Pd</t>
  </si>
  <si>
    <t>19720213 200501 1 009</t>
  </si>
  <si>
    <t>VERY YENNI, SE</t>
  </si>
  <si>
    <t>19770206 200604 2 018</t>
  </si>
  <si>
    <t>NILAKUSUMAWATI, S.Pd</t>
  </si>
  <si>
    <t>19750530 200604 2 016</t>
  </si>
  <si>
    <t>WIDYA MAYA SARI, S.Pd</t>
  </si>
  <si>
    <t>19840312 200901 2 001</t>
  </si>
  <si>
    <t>DESMARIANTO,S.Pd</t>
  </si>
  <si>
    <t>19761213 2001001 1 003</t>
  </si>
  <si>
    <t>Penelaah Teknis Kebijakan Sekretariat</t>
  </si>
  <si>
    <t>FICA ANDRIA, S.Pd</t>
  </si>
  <si>
    <t>19830209 201001 2 023</t>
  </si>
  <si>
    <t>AFDHIL FEBRATA, S.Pd.I</t>
  </si>
  <si>
    <t>19800227 200902 1 003</t>
  </si>
  <si>
    <t>RIDHA YELMITA, S.Pd</t>
  </si>
  <si>
    <t>19810628 200902 2 003</t>
  </si>
  <si>
    <t>DESI WARTIN NOVITA, S.A.P</t>
  </si>
  <si>
    <t>19800818 200701 2 004</t>
  </si>
  <si>
    <t>HAZWIR</t>
  </si>
  <si>
    <t>19770427 199802 1 001</t>
  </si>
  <si>
    <t>YESI ACHZI, S.Pd</t>
  </si>
  <si>
    <t>19790112 201407 2 003</t>
  </si>
  <si>
    <t>ANTON SARNI EKA PUTRA, S.Pd.I</t>
  </si>
  <si>
    <t>19870101 201503 1 003</t>
  </si>
  <si>
    <t>ERLINDA, S.A.P</t>
  </si>
  <si>
    <t>19850503 200501 2 002</t>
  </si>
  <si>
    <t>SURYA DIAN PERTIWI, S.A.P</t>
  </si>
  <si>
    <t>19710318 200604 2 004</t>
  </si>
  <si>
    <t>III/a</t>
  </si>
  <si>
    <t>HERLIN MUSRI, S.A.P</t>
  </si>
  <si>
    <t>19900221 201503 2 004</t>
  </si>
  <si>
    <t>RAFNAL</t>
  </si>
  <si>
    <t>19770311 201407 2 004</t>
  </si>
  <si>
    <t>SEPTARIA ASIH PUTRI,A.Md.Akun</t>
  </si>
  <si>
    <t>19950927 202506 2 003</t>
  </si>
  <si>
    <t>II/c</t>
  </si>
  <si>
    <t>Arsiparis terampil</t>
  </si>
  <si>
    <t>RADIA HASNA, A.Md.Ak</t>
  </si>
  <si>
    <t>19970917 202506 2 003</t>
  </si>
  <si>
    <t>JONDRISAL</t>
  </si>
  <si>
    <t>19720916 202521 1 001</t>
  </si>
  <si>
    <t>V</t>
  </si>
  <si>
    <t>Pengadministrasi Perkantoran</t>
  </si>
  <si>
    <t>ESI GUSWANTI</t>
  </si>
  <si>
    <t>1978 0807 202521 2 001</t>
  </si>
  <si>
    <t>PPPK PARUH WAKTU</t>
  </si>
  <si>
    <t>KUALIFIKASI</t>
  </si>
  <si>
    <t>NELA MARDENI, S.AP</t>
  </si>
  <si>
    <t>S1</t>
  </si>
  <si>
    <t>198307232025212045</t>
  </si>
  <si>
    <t>Penata Layanan Operasional</t>
  </si>
  <si>
    <t>KHAZANATUL AFNI, S.Pd</t>
  </si>
  <si>
    <t>199008272025212108</t>
  </si>
  <si>
    <t>RAHMAWATI, A.Md</t>
  </si>
  <si>
    <t>D III</t>
  </si>
  <si>
    <t>197303182025212008</t>
  </si>
  <si>
    <t>Pengelola Layanan Operasional</t>
  </si>
  <si>
    <t>ELFITRA YANTI</t>
  </si>
  <si>
    <t>SMK</t>
  </si>
  <si>
    <t>198511082025212085</t>
  </si>
  <si>
    <t>Operator Layanan Operasional</t>
  </si>
  <si>
    <t>BENNI DASRIL</t>
  </si>
  <si>
    <t>SMA</t>
  </si>
  <si>
    <t>197202152025211048</t>
  </si>
  <si>
    <t>FITRIALDI</t>
  </si>
  <si>
    <t>197305012025211036</t>
  </si>
  <si>
    <t>NUR IKHSAN, S.AP</t>
  </si>
  <si>
    <t>198012012025211111</t>
  </si>
  <si>
    <t>YUNIA PRAWESTY</t>
  </si>
  <si>
    <t>199106262025212125</t>
  </si>
  <si>
    <t>GALIH SURYAWAN ADI PUTRA</t>
  </si>
  <si>
    <t>198905032025211180</t>
  </si>
  <si>
    <t>KICA SAMANTHA</t>
  </si>
  <si>
    <t>199408312025212083</t>
  </si>
  <si>
    <t>JEFRI WINANDA</t>
  </si>
  <si>
    <t>199304282025211113</t>
  </si>
  <si>
    <t>YODHA SATRIA, S.Si</t>
  </si>
  <si>
    <t>WILMA ROVIKA, SE</t>
  </si>
  <si>
    <t>198406202025212084</t>
  </si>
  <si>
    <t>DIANA HARTUTI</t>
  </si>
  <si>
    <t>198012252025212040</t>
  </si>
  <si>
    <t>FITRI SEPTRIANIS</t>
  </si>
  <si>
    <t>198909092025212161</t>
  </si>
  <si>
    <t>KURNIA RAMANDHA SARI</t>
  </si>
  <si>
    <t>199801092025212078</t>
  </si>
  <si>
    <t>PEGAWAI OUTSOURCING</t>
  </si>
  <si>
    <t>NR PTT</t>
  </si>
  <si>
    <t>REZA ARISKA, S.Kom</t>
  </si>
  <si>
    <t>-</t>
  </si>
  <si>
    <t>PETUGAS KEBERSIHAN</t>
  </si>
  <si>
    <t>HENDRA RONALDO</t>
  </si>
  <si>
    <t>PETUGAS KEAMANAN</t>
  </si>
  <si>
    <t>HABIB AL FADHIL</t>
  </si>
  <si>
    <t>PENGAWAS, PENILIK, DAN TLD DINAS PENDIDIKAN</t>
  </si>
  <si>
    <t>Pengawas TK</t>
  </si>
  <si>
    <t>Pengawas SD</t>
  </si>
  <si>
    <t>Pengawas SMP</t>
  </si>
  <si>
    <t>SUDARMONO, S.Pd, M.Pd</t>
  </si>
  <si>
    <t>19810529 200604 1 014</t>
  </si>
  <si>
    <t>19731130 199912 2 001</t>
  </si>
  <si>
    <t>MASRI S.Pd</t>
  </si>
  <si>
    <t>•  UPTD KECAMATAN SILUNGKANG</t>
  </si>
  <si>
    <t>•  UPTD KECAMATAN LEMBAH SEGAR</t>
  </si>
  <si>
    <t>Penelaah Teknis Kebijakan</t>
  </si>
  <si>
    <t>No.</t>
  </si>
  <si>
    <t>Nama</t>
  </si>
  <si>
    <t>Jabatan</t>
  </si>
  <si>
    <t>Status Pegawai</t>
  </si>
  <si>
    <t>Pangkat/Gol</t>
  </si>
  <si>
    <t>MAINARNI T , S.Pd.SD</t>
  </si>
  <si>
    <t>19700505 199112 2 001</t>
  </si>
  <si>
    <t>Koordinator</t>
  </si>
  <si>
    <t>PNS</t>
  </si>
  <si>
    <t>ZULFIKAR</t>
  </si>
  <si>
    <t>19781009 200701 1 004</t>
  </si>
  <si>
    <t>YUSMARNI, S.Pd.SD</t>
  </si>
  <si>
    <t>19690107 198802 2 001</t>
  </si>
  <si>
    <t>DAMINAR</t>
  </si>
  <si>
    <t>Staf</t>
  </si>
  <si>
    <t>P3K PW</t>
  </si>
  <si>
    <t>HESTI PRIMA PUTRI</t>
  </si>
  <si>
    <t>19860727 201503 2 004</t>
  </si>
  <si>
    <t>MONICA REFALS, SH</t>
  </si>
  <si>
    <t>199805132025212095</t>
  </si>
  <si>
    <t>FAHRIZAL HB, S.A.P</t>
  </si>
  <si>
    <t>19750106 201407 1 003</t>
  </si>
  <si>
    <t>ADIES HIKMY,S.Pd.SD</t>
  </si>
  <si>
    <t>19790122 200501 2 006</t>
  </si>
  <si>
    <t>SYAFRIAL M</t>
  </si>
  <si>
    <t>19670426 2000121 001</t>
  </si>
  <si>
    <t>RABIAH</t>
  </si>
  <si>
    <t>19701127 200501 2 003</t>
  </si>
  <si>
    <t>SALMIARTI</t>
  </si>
  <si>
    <t>19681020 200604 2 005</t>
  </si>
  <si>
    <t>ARMINI LISNA</t>
  </si>
  <si>
    <t>19710716 201407 2 002</t>
  </si>
  <si>
    <t>NOVAYANA, A.Md</t>
  </si>
  <si>
    <t>19821125 201001 2 022</t>
  </si>
  <si>
    <t>Pengolah Data dan informasi</t>
  </si>
  <si>
    <t>DIKI HANDRI</t>
  </si>
  <si>
    <t>19830420 201001 1 037</t>
  </si>
  <si>
    <t>ROLINA WAHYUNI PS</t>
  </si>
  <si>
    <t>198612132025212063</t>
  </si>
  <si>
    <r>
      <rPr>
        <sz val="11"/>
        <rFont val="Arial"/>
        <family val="2"/>
      </rPr>
      <t>Pengadministrasi
Perkantoran</t>
    </r>
  </si>
  <si>
    <r>
      <rPr>
        <sz val="11"/>
        <rFont val="Arial"/>
        <family val="2"/>
      </rPr>
      <t>Pengatur Muda
III/a</t>
    </r>
  </si>
  <si>
    <r>
      <rPr>
        <sz val="11"/>
        <rFont val="Arial"/>
        <family val="2"/>
      </rPr>
      <t>Penelaah teknis
Kebijakan</t>
    </r>
  </si>
  <si>
    <r>
      <rPr>
        <sz val="11"/>
        <rFont val="Arial"/>
        <family val="2"/>
      </rPr>
      <t>Penata Layanan
Operasional</t>
    </r>
  </si>
  <si>
    <r>
      <rPr>
        <b/>
        <sz val="11"/>
        <rFont val="Arial"/>
        <family val="2"/>
      </rPr>
      <t>Status
Pegawai</t>
    </r>
  </si>
  <si>
    <r>
      <rPr>
        <sz val="11"/>
        <rFont val="Arial"/>
        <family val="2"/>
      </rPr>
      <t>Penelah Teknis
Kebijakan</t>
    </r>
  </si>
  <si>
    <r>
      <rPr>
        <sz val="11"/>
        <rFont val="Arial"/>
        <family val="2"/>
      </rPr>
      <t>Penlaah Teknis
Kebijakan</t>
    </r>
  </si>
  <si>
    <t>Penelaah teknis Kebijakan</t>
  </si>
  <si>
    <t>•  UPTD KECAMATAN TALAWI</t>
  </si>
  <si>
    <t>•  ULP KECAMATAN BARANGIN</t>
  </si>
  <si>
    <r>
      <rPr>
        <b/>
        <sz val="14"/>
        <rFont val="Arial"/>
        <family val="2"/>
      </rPr>
      <t xml:space="preserve">NAMA – NAMA PENGELOLA UPTD
KOTA SAWAHLUNTO
</t>
    </r>
    <r>
      <rPr>
        <sz val="12"/>
        <color rgb="FFB71E42"/>
        <rFont val="Arial MT"/>
        <family val="2"/>
      </rPr>
      <t/>
    </r>
  </si>
  <si>
    <t>SATUAN PENDIDIKAN NON FORMAL SKB</t>
  </si>
  <si>
    <t>NIP/NRPTT</t>
  </si>
  <si>
    <t>Pangkat/</t>
  </si>
  <si>
    <t>STATUS</t>
  </si>
  <si>
    <t>Gol</t>
  </si>
  <si>
    <t>Dra. Ermalinda</t>
  </si>
  <si>
    <t>196712081997022 002</t>
  </si>
  <si>
    <t>Afdhal, S.Pd., M.Pd</t>
  </si>
  <si>
    <t>197005061998031 006</t>
  </si>
  <si>
    <t>Pamong Belajar Ahli Pertama</t>
  </si>
  <si>
    <t>Elvawarni, SH</t>
  </si>
  <si>
    <t>197311072007012 001</t>
  </si>
  <si>
    <t>Pengelola Kepegawaian</t>
  </si>
  <si>
    <t>Al Wahyu Kurniawan, S.Pd</t>
  </si>
  <si>
    <t>199102012020121 006</t>
  </si>
  <si>
    <t>Ramda Fatria, S.Pd</t>
  </si>
  <si>
    <t>199411122020121 004</t>
  </si>
  <si>
    <t>Yodia myristika yuland, S.Pd</t>
  </si>
  <si>
    <t>199501172020122 013</t>
  </si>
  <si>
    <t>Sastriarti, Ama.Pd</t>
  </si>
  <si>
    <t>198206262006042 021</t>
  </si>
  <si>
    <t>Pengolah Data</t>
  </si>
  <si>
    <t>II/d</t>
  </si>
  <si>
    <t>Syamra Febrida Yola, S.Pd</t>
  </si>
  <si>
    <t>198902272024212 037</t>
  </si>
  <si>
    <t>Pamong Belajar  Ahli Pertama</t>
  </si>
  <si>
    <t>P3K</t>
  </si>
  <si>
    <t>Sary Agustin, S.Pd</t>
  </si>
  <si>
    <t>199506122024212049</t>
  </si>
  <si>
    <t>Resky Ramadhani, S.Pd</t>
  </si>
  <si>
    <t>199701112024212037</t>
  </si>
  <si>
    <t>Nise Febrianti, S.Pd</t>
  </si>
  <si>
    <t>197602202024212002</t>
  </si>
  <si>
    <t>Syamsul Bahri</t>
  </si>
  <si>
    <t>197105082025211030</t>
  </si>
  <si>
    <t>Wenny Sulastri, S.Pd</t>
  </si>
  <si>
    <t>199011072025212105</t>
  </si>
  <si>
    <t>Rismawarni</t>
  </si>
  <si>
    <t>197911172025212020</t>
  </si>
  <si>
    <t>Pamong Belajar Ahli Muda</t>
  </si>
  <si>
    <t>GOLONGAN</t>
  </si>
  <si>
    <t>Jumlah</t>
  </si>
  <si>
    <t>II/a</t>
  </si>
  <si>
    <t>II/b</t>
  </si>
  <si>
    <t>Bidang</t>
  </si>
  <si>
    <t>L</t>
  </si>
  <si>
    <t>P</t>
  </si>
  <si>
    <t>Outsorcing</t>
  </si>
  <si>
    <t>Sekretariat</t>
  </si>
  <si>
    <t>Pembinaan Pendidikan Dikdas</t>
  </si>
  <si>
    <t>PAUD dan Pendidikan Non Formal</t>
  </si>
  <si>
    <t>Total</t>
  </si>
  <si>
    <t>PENGAWAS</t>
  </si>
  <si>
    <t>Ahli Muda</t>
  </si>
  <si>
    <t>Ahli Madya</t>
  </si>
  <si>
    <r>
      <rPr>
        <sz val="11"/>
        <color rgb="FF881630"/>
        <rFont val="Arial"/>
        <family val="2"/>
      </rPr>
      <t>JUMLAH PENGAWAS DAN PENILIK PLS</t>
    </r>
  </si>
  <si>
    <t>JUMLAH PEGAWAI PNS PER GOLONGAN</t>
  </si>
  <si>
    <t>JUMLAH PEGAWAI PPPK PER GOLONGAN</t>
  </si>
  <si>
    <t>JUMLAH P3K PW DAN OUTSOURCING</t>
  </si>
  <si>
    <t>Nama Sekolah</t>
  </si>
  <si>
    <t>Alamat</t>
  </si>
  <si>
    <t>Golongan</t>
  </si>
  <si>
    <t>Nama Kepsek</t>
  </si>
  <si>
    <t>TK Pertiwi III Muaro Kalaban</t>
  </si>
  <si>
    <t>Muaro Kalaban</t>
  </si>
  <si>
    <t>TK Aisyiah Silungkang</t>
  </si>
  <si>
    <t>Silungkang</t>
  </si>
  <si>
    <t>Syellifebrianti, S.Pd</t>
  </si>
  <si>
    <t>Non PNS</t>
  </si>
  <si>
    <t>TK Al Islah I Silungkang</t>
  </si>
  <si>
    <t>Apnen, S.Pd.AUD</t>
  </si>
  <si>
    <t>TK Al Islah II Silungkang</t>
  </si>
  <si>
    <t>Mami, S.Pd</t>
  </si>
  <si>
    <t>RA Islahul Ummah Silungkang</t>
  </si>
  <si>
    <t>Lusi Erminingsih, S.Pd</t>
  </si>
  <si>
    <t>TK Nurul Huda Silungkang</t>
  </si>
  <si>
    <t>Rita Yusfariza</t>
  </si>
  <si>
    <t>TK Tunas Bangsa</t>
  </si>
  <si>
    <t>Taratak Bancah</t>
  </si>
  <si>
    <t>Widyawati</t>
  </si>
  <si>
    <t>TK Pertiwi I Kubang Sirakuk</t>
  </si>
  <si>
    <t>Sawahlunto</t>
  </si>
  <si>
    <t>TK Lignita I Aur Mulyo</t>
  </si>
  <si>
    <t>TK Aisyiah III</t>
  </si>
  <si>
    <t>Kampung Telang</t>
  </si>
  <si>
    <t>Nora Elfiona, S.Pd</t>
  </si>
  <si>
    <t>GTY</t>
  </si>
  <si>
    <t>TK Al-Irsyad</t>
  </si>
  <si>
    <t>Kelurahan Pasar</t>
  </si>
  <si>
    <t>Afrina Dewi Susanti, S.Pd.AUD</t>
  </si>
  <si>
    <t>TK Al Iklas Lunto</t>
  </si>
  <si>
    <t>Lunto</t>
  </si>
  <si>
    <t>TK Al Ikhsan Kubang</t>
  </si>
  <si>
    <t>Kubang</t>
  </si>
  <si>
    <t>Fatria,S.Pd</t>
  </si>
  <si>
    <t>Honor</t>
  </si>
  <si>
    <t>RA Ababil Lunto</t>
  </si>
  <si>
    <t>Erina Febrianti, S.Pd</t>
  </si>
  <si>
    <t>RA 03 Islahul Ummah</t>
  </si>
  <si>
    <t>Air Dingin</t>
  </si>
  <si>
    <t>TK Negeri Pembina Santur</t>
  </si>
  <si>
    <t>Santur</t>
  </si>
  <si>
    <t>TK Kemala Bhayangkari</t>
  </si>
  <si>
    <t>Polsek Sawahlunto</t>
  </si>
  <si>
    <t>TK Pertiwi II Sapan</t>
  </si>
  <si>
    <t>Sapan</t>
  </si>
  <si>
    <t>TK Lignita III Durian</t>
  </si>
  <si>
    <t>Durian</t>
  </si>
  <si>
    <t>RA Al Islam Sungai Durian</t>
  </si>
  <si>
    <t>Sungai Durian</t>
  </si>
  <si>
    <t>Hj. Sri Kariati, S.Pd.AUD</t>
  </si>
  <si>
    <t>RA Al Hidayah Lubang Panjang</t>
  </si>
  <si>
    <t>Lubang Panjang</t>
  </si>
  <si>
    <t>Anitafitrieni, S.Pd</t>
  </si>
  <si>
    <t>RA Abrar Kolok</t>
  </si>
  <si>
    <t>Kolok</t>
  </si>
  <si>
    <t>Marlenis</t>
  </si>
  <si>
    <t>TK Restu Bunda</t>
  </si>
  <si>
    <t>Lumindai</t>
  </si>
  <si>
    <t>Suriati, S.Pd</t>
  </si>
  <si>
    <t>TK Harapan Bunda</t>
  </si>
  <si>
    <t>Talago Gunung</t>
  </si>
  <si>
    <t>Yuslaina, S.Pd</t>
  </si>
  <si>
    <t>TK An Nur Kayu Gadang</t>
  </si>
  <si>
    <t>Kayu Gadang</t>
  </si>
  <si>
    <t>TK Alam Talago Gunung</t>
  </si>
  <si>
    <t>Delvia Alfinda,S.Pd.Gr</t>
  </si>
  <si>
    <t>TK Aisyiyah II</t>
  </si>
  <si>
    <t>Lubang Tembok</t>
  </si>
  <si>
    <t>Mulyani, S.Pd</t>
  </si>
  <si>
    <t>RA Ishlahul Ummah Karang Anyer</t>
  </si>
  <si>
    <t>Karang Anyer</t>
  </si>
  <si>
    <t>Takwim, S.Pd.I, S.Pd</t>
  </si>
  <si>
    <t>TK Rabbani Kindergarten</t>
  </si>
  <si>
    <t>Durian II</t>
  </si>
  <si>
    <t>Supri Astuti, S.Pd</t>
  </si>
  <si>
    <t>TK Tunas Melati</t>
  </si>
  <si>
    <t>Talawi Hilir</t>
  </si>
  <si>
    <t>TK Pertiwi IV</t>
  </si>
  <si>
    <t>TK Kasih Ibu Sijantang</t>
  </si>
  <si>
    <t>Sijantang</t>
  </si>
  <si>
    <t>RA Al Qur'an Aisyiah</t>
  </si>
  <si>
    <t>Mena, S.Pd</t>
  </si>
  <si>
    <t>TK Nurul Huda Kumbayau</t>
  </si>
  <si>
    <t>Kumbayau</t>
  </si>
  <si>
    <t>TK Tunas Harapan</t>
  </si>
  <si>
    <t>Batu Tanjung</t>
  </si>
  <si>
    <t>Maria, S.Pd</t>
  </si>
  <si>
    <t>TK Al Qur'an Ijtihad Sikalang</t>
  </si>
  <si>
    <t>Sikalang</t>
  </si>
  <si>
    <t>Roza Rini, S.Pd</t>
  </si>
  <si>
    <t>TK Thoyibah Tumpuk Tangah</t>
  </si>
  <si>
    <t>Tumpuk Tangah</t>
  </si>
  <si>
    <t>Yusvarita, S.Pd</t>
  </si>
  <si>
    <t>RA Mesjid Taqwa</t>
  </si>
  <si>
    <t>Talawi</t>
  </si>
  <si>
    <t>Jasmaiwati, S.Pd</t>
  </si>
  <si>
    <t>TK Istiqomah Talawi</t>
  </si>
  <si>
    <t>Kumanih Atas</t>
  </si>
  <si>
    <t>Fetmidewita, S.Pd</t>
  </si>
  <si>
    <t>TK Nurul Iman Bukit Gadang</t>
  </si>
  <si>
    <t>Bukik Gadang</t>
  </si>
  <si>
    <t>Sasra Yanti Siska, S.Pd</t>
  </si>
  <si>
    <t>TK Negeri Pembina Salak</t>
  </si>
  <si>
    <t>Salak</t>
  </si>
  <si>
    <t>TK IT Sahabat Quran</t>
  </si>
  <si>
    <t>Sri Mart Yance, S.Pd</t>
  </si>
  <si>
    <r>
      <rPr>
        <sz val="11"/>
        <rFont val="Arial"/>
        <family val="2"/>
      </rPr>
      <t>Yusmarita, S.Pd.AUD
NIP. 19680324 200312 2 002</t>
    </r>
  </si>
  <si>
    <r>
      <rPr>
        <sz val="11"/>
        <rFont val="Arial"/>
        <family val="2"/>
      </rPr>
      <t>Neldyanti, A.Ma
NIP. 19661021 200701 2 006</t>
    </r>
  </si>
  <si>
    <r>
      <rPr>
        <sz val="11"/>
        <rFont val="Arial"/>
        <family val="2"/>
      </rPr>
      <t>Srihartati, S.Pd
NIP. 19720102 200604 2 009</t>
    </r>
  </si>
  <si>
    <r>
      <rPr>
        <sz val="11"/>
        <rFont val="Arial"/>
        <family val="2"/>
      </rPr>
      <t>Umi Asnawati, S.Pd
NIP. 19710105 200501 2 005</t>
    </r>
  </si>
  <si>
    <r>
      <rPr>
        <sz val="11"/>
        <rFont val="Arial"/>
        <family val="2"/>
      </rPr>
      <t>Hamida Fitria, S.Pd
NIP. 19830726 200501 2 007</t>
    </r>
  </si>
  <si>
    <r>
      <rPr>
        <sz val="11"/>
        <rFont val="Arial"/>
        <family val="2"/>
      </rPr>
      <t>Sulbainur, S.Pd. AUD
NIP. 19710401 200501 2 006</t>
    </r>
  </si>
  <si>
    <r>
      <rPr>
        <sz val="11"/>
        <rFont val="Arial"/>
        <family val="2"/>
      </rPr>
      <t>Naniwati, S.Pd
NIP. 19761228 200902 2 009</t>
    </r>
  </si>
  <si>
    <r>
      <rPr>
        <sz val="11"/>
        <rFont val="Arial"/>
        <family val="2"/>
      </rPr>
      <t>Lusiana Fajria, S.Pd
NIP. 19861012 200902 2 009</t>
    </r>
  </si>
  <si>
    <r>
      <rPr>
        <sz val="11"/>
        <rFont val="Arial"/>
        <family val="2"/>
      </rPr>
      <t>Yunarlisna,S.Pd
NIP. 19770918 200312 2 005</t>
    </r>
  </si>
  <si>
    <r>
      <rPr>
        <sz val="11"/>
        <rFont val="Arial"/>
        <family val="2"/>
      </rPr>
      <t>Rahmiati, S.Pd
NIP. 19770918 200604 2 009</t>
    </r>
  </si>
  <si>
    <r>
      <rPr>
        <sz val="11"/>
        <rFont val="Arial"/>
        <family val="2"/>
      </rPr>
      <t>Lenida, S.Pd
NIP. 19810320 200501 2 009</t>
    </r>
  </si>
  <si>
    <r>
      <rPr>
        <sz val="11"/>
        <rFont val="Arial"/>
        <family val="2"/>
      </rPr>
      <t>Afrizawati, S.Pd
NIP. 19730412 200604 2 011</t>
    </r>
  </si>
  <si>
    <r>
      <rPr>
        <sz val="11"/>
        <rFont val="Arial"/>
        <family val="2"/>
      </rPr>
      <t>Nurhasna, S.Pd.AUD
NIP. 19660413 198703 2 003</t>
    </r>
  </si>
  <si>
    <t>Elmi Susrianti, S.Pd.AUD
 NIP. 198004012006042018</t>
  </si>
  <si>
    <t>Fedriyenti, S.Pd 
NIP.19780912 200312 2 008</t>
  </si>
  <si>
    <t>Gusmiarti, S.Pd
 NIP.19830807 200801 2 002</t>
  </si>
  <si>
    <t>SDN 01 Silungkang Tigo</t>
  </si>
  <si>
    <t>SDN 04 Silungkang Tigo</t>
  </si>
  <si>
    <t>SDN 05 Muaro Kalaban</t>
  </si>
  <si>
    <t>SDN 07 Muaro Kalaban</t>
  </si>
  <si>
    <t>SDN 08 Silungkang Duo</t>
  </si>
  <si>
    <t>SDN 09 Muaro Kalaban</t>
  </si>
  <si>
    <t>SDN 10 Taratak Bancah</t>
  </si>
  <si>
    <t>SDN 11 Muaro Kalaban</t>
  </si>
  <si>
    <t>SDN 12 Silungkang Duo</t>
  </si>
  <si>
    <t>Pasar Baru Durian</t>
  </si>
  <si>
    <t>SDN 13 Silungkang Oso</t>
  </si>
  <si>
    <t>SDS Muhamadiyah</t>
  </si>
  <si>
    <t>Fauzul Azim, S.Pd.I</t>
  </si>
  <si>
    <t>MIN 3 Muaro Kalaban</t>
  </si>
  <si>
    <t>Hamadi, S.Pd.I</t>
  </si>
  <si>
    <t>SD IT Tahfizul Quran Ibnu Mas’ud Silungkang</t>
  </si>
  <si>
    <t>Zhafran Arib, M.Pd</t>
  </si>
  <si>
    <t>SDN 01 Pasar Kubang</t>
  </si>
  <si>
    <t>Kubang Sirakuk</t>
  </si>
  <si>
    <t>SDN 02 Lunto Timur</t>
  </si>
  <si>
    <t>SDN 03 Aur Tajungkang</t>
  </si>
  <si>
    <t>SDN 05 Kusiba</t>
  </si>
  <si>
    <t>Tanah Lapang</t>
  </si>
  <si>
    <t>SDN 06 Kubang Tangah</t>
  </si>
  <si>
    <t>Kubang Tangah</t>
  </si>
  <si>
    <t>SDN 10 Tanah Lapang</t>
  </si>
  <si>
    <t>SDN 11 Pondok Batu</t>
  </si>
  <si>
    <t>Pondok Batu</t>
  </si>
  <si>
    <t>SDN 12 Kubang Barat</t>
  </si>
  <si>
    <t>SDN 13 Pasar Remaja</t>
  </si>
  <si>
    <t>SDN 15 Lunto Timur</t>
  </si>
  <si>
    <t>Lunto Timur</t>
  </si>
  <si>
    <t>SDN 17 Air Dingin</t>
  </si>
  <si>
    <t>SDS Santa Lucia</t>
  </si>
  <si>
    <t>Erna Susi Br Manalu</t>
  </si>
  <si>
    <t>SD IT Ishlahul Ummah</t>
  </si>
  <si>
    <t>Takwin, S.Pd.I</t>
  </si>
  <si>
    <t>MIS Lunto</t>
  </si>
  <si>
    <t>SDN 02 Sapan</t>
  </si>
  <si>
    <t>SDN 03 Lubang Panjang</t>
  </si>
  <si>
    <t>SDN 05 Kolok</t>
  </si>
  <si>
    <t>SDN 06 Lumindai</t>
  </si>
  <si>
    <t>SDN 07 Talago Gunung</t>
  </si>
  <si>
    <t>SDN 11 Kampung Surian</t>
  </si>
  <si>
    <t>Durian I</t>
  </si>
  <si>
    <t>SDN 12 Sapan</t>
  </si>
  <si>
    <t>SDN 13 Sungai Durian</t>
  </si>
  <si>
    <t>SDN 14 Talago Gunung</t>
  </si>
  <si>
    <t>SDN 15 Lumindai</t>
  </si>
  <si>
    <t>SDN 16 Koto Tuo</t>
  </si>
  <si>
    <t>Kolok / Koto Tuo</t>
  </si>
  <si>
    <t>SDN 17 Pasar Baru Durian</t>
  </si>
  <si>
    <t>SDN 19 Santur</t>
  </si>
  <si>
    <t>SDN 25 Balai Batu Sandaran</t>
  </si>
  <si>
    <t>BBS</t>
  </si>
  <si>
    <t>SDN 27 Talago Gunung</t>
  </si>
  <si>
    <t>SDN 28 Santur</t>
  </si>
  <si>
    <t>SDN 29 Lumindai</t>
  </si>
  <si>
    <t>SDIT Alam Talago</t>
  </si>
  <si>
    <t>Delvia Sepniwati, S.Pd</t>
  </si>
  <si>
    <t>MIS Rabbani</t>
  </si>
  <si>
    <t>Amelia Faradilla, S.Pd.Gr</t>
  </si>
  <si>
    <t>SDN 01 Talawi Mudik</t>
  </si>
  <si>
    <t>Talawi Mudik</t>
  </si>
  <si>
    <t>SDN 02 Talawi Hilir</t>
  </si>
  <si>
    <t>SDN 03 Tigo Tumpuk</t>
  </si>
  <si>
    <t>SDN 04 Rantih</t>
  </si>
  <si>
    <t>Rantih</t>
  </si>
  <si>
    <t>SDN 05 Tigo Tanjung</t>
  </si>
  <si>
    <t>Tigo Tanjung</t>
  </si>
  <si>
    <t>SDN 06 Bukik Gadang</t>
  </si>
  <si>
    <t>SDN 07 Talawi Hilir</t>
  </si>
  <si>
    <t>SDN 08 Kumbayau</t>
  </si>
  <si>
    <t>SDN 09 Talawi Hilir</t>
  </si>
  <si>
    <t>SDN 11 Sikalang</t>
  </si>
  <si>
    <r>
      <rPr>
        <sz val="11"/>
        <rFont val="Arial"/>
        <family val="2"/>
      </rPr>
      <t>Muaro
Kalaban</t>
    </r>
  </si>
  <si>
    <r>
      <rPr>
        <sz val="11"/>
        <rFont val="Arial"/>
        <family val="2"/>
      </rPr>
      <t>Yeni Nurita, S.Pd.SD
NIP. 19680521 198802 2 001</t>
    </r>
  </si>
  <si>
    <r>
      <rPr>
        <sz val="11"/>
        <rFont val="Arial"/>
        <family val="2"/>
      </rPr>
      <t>Indrawifa, S.Pd
NIP. 19840716 200902 1 008</t>
    </r>
  </si>
  <si>
    <r>
      <rPr>
        <sz val="11"/>
        <rFont val="Arial"/>
        <family val="2"/>
      </rPr>
      <t>Yuli Astuti, S.Pd.SD
NIP. 19780710 199912 2 001</t>
    </r>
  </si>
  <si>
    <r>
      <rPr>
        <sz val="11"/>
        <rFont val="Arial"/>
        <family val="2"/>
      </rPr>
      <t>Yenhau Joneri, S.Pd
NIP. 19840111 200604 1 001</t>
    </r>
  </si>
  <si>
    <r>
      <rPr>
        <sz val="11"/>
        <rFont val="Arial"/>
        <family val="2"/>
      </rPr>
      <t>Ernalinda, S.Pd.SD
NIP. 19700523 199912 2 001</t>
    </r>
  </si>
  <si>
    <r>
      <rPr>
        <sz val="11"/>
        <rFont val="Arial"/>
        <family val="2"/>
      </rPr>
      <t>SUMARNI, S.Pd.SD
NIP. 19660715 198802 2 001</t>
    </r>
  </si>
  <si>
    <r>
      <rPr>
        <sz val="11"/>
        <rFont val="Arial"/>
        <family val="2"/>
      </rPr>
      <t>Maizarti, S.Pd.SD
NIP. 19730323 200012 2 001</t>
    </r>
  </si>
  <si>
    <r>
      <rPr>
        <sz val="11"/>
        <rFont val="Arial"/>
        <family val="2"/>
      </rPr>
      <t>Alex Sandro, S.Pd
NIP. 198209102008031001</t>
    </r>
  </si>
  <si>
    <r>
      <rPr>
        <b/>
        <sz val="11"/>
        <rFont val="Arial"/>
        <family val="2"/>
      </rPr>
      <t>No
.</t>
    </r>
  </si>
  <si>
    <r>
      <rPr>
        <sz val="11"/>
        <rFont val="Arial"/>
        <family val="2"/>
      </rPr>
      <t>Erlinda Ramli,S.Pd. SD
NIP. 19660610 198912 2 001</t>
    </r>
  </si>
  <si>
    <r>
      <rPr>
        <sz val="11"/>
        <rFont val="Arial"/>
        <family val="2"/>
      </rPr>
      <t>Wirdanimar, S.Pd.I, M.Pd
NIP. 19710610 200604 2 007</t>
    </r>
  </si>
  <si>
    <r>
      <rPr>
        <sz val="11"/>
        <rFont val="Arial"/>
        <family val="2"/>
      </rPr>
      <t>Yuspianti, S.Pd.SD
NIP. 19651106 199012 2 001</t>
    </r>
  </si>
  <si>
    <r>
      <rPr>
        <sz val="11"/>
        <rFont val="Arial"/>
        <family val="2"/>
      </rPr>
      <t>Musalnif, S.Pd.SD
NIP. 196904252003121001</t>
    </r>
  </si>
  <si>
    <r>
      <rPr>
        <sz val="11"/>
        <rFont val="Arial"/>
        <family val="2"/>
      </rPr>
      <t>Mardianis, S.Pd
NIP. 19710416 200312 2 004</t>
    </r>
  </si>
  <si>
    <r>
      <rPr>
        <sz val="11"/>
        <rFont val="Arial"/>
        <family val="2"/>
      </rPr>
      <t>Deswanrita Zuana, S.Pd
NIP. 19761226 201101 2 002</t>
    </r>
  </si>
  <si>
    <r>
      <rPr>
        <sz val="11"/>
        <rFont val="Arial"/>
        <family val="2"/>
      </rPr>
      <t>Zainal Hamid, S.Pd
NIP. 19700422 200312 1 003</t>
    </r>
  </si>
  <si>
    <r>
      <rPr>
        <sz val="11"/>
        <rFont val="Arial"/>
        <family val="2"/>
      </rPr>
      <t>Yosrizal, S.Pd.SD
NIP. 19681010 199103 1 015</t>
    </r>
  </si>
  <si>
    <r>
      <rPr>
        <sz val="11"/>
        <rFont val="Arial"/>
        <family val="2"/>
      </rPr>
      <t>Feradriyanti, S.Pd.SD
NIP. 19720617 200501 2 010</t>
    </r>
  </si>
  <si>
    <r>
      <rPr>
        <sz val="11"/>
        <rFont val="Arial"/>
        <family val="2"/>
      </rPr>
      <t>Jasrilapidar, S.Pdi
NIP.196811272003122001</t>
    </r>
  </si>
  <si>
    <r>
      <rPr>
        <sz val="11"/>
        <rFont val="Arial"/>
        <family val="2"/>
      </rPr>
      <t>Antoni Bagadang, S.Pd
NIP. 19770319 200803 1 001</t>
    </r>
  </si>
  <si>
    <r>
      <rPr>
        <sz val="11"/>
        <rFont val="Arial"/>
        <family val="2"/>
      </rPr>
      <t>Ermida, S.Ag, M.Pd
NIP. 19690701 200801 2 005</t>
    </r>
  </si>
  <si>
    <r>
      <rPr>
        <sz val="11"/>
        <rFont val="Arial"/>
        <family val="2"/>
      </rPr>
      <t>Arjais, S.Pd
NIP. 19720831 200312 1 004</t>
    </r>
  </si>
  <si>
    <r>
      <rPr>
        <sz val="11"/>
        <rFont val="Arial"/>
        <family val="2"/>
      </rPr>
      <t>Azwarli, S.Pd.SD
NIP. 19670727 199109 1 001</t>
    </r>
  </si>
  <si>
    <r>
      <rPr>
        <sz val="11"/>
        <rFont val="Arial"/>
        <family val="2"/>
      </rPr>
      <t>Alizar, S.Pd.SD
NIP. 19670907 199303 1 013</t>
    </r>
  </si>
  <si>
    <r>
      <rPr>
        <sz val="11"/>
        <rFont val="Arial"/>
        <family val="2"/>
      </rPr>
      <t>Sumariah,S.Pd
NIP. 19730321 199603 2 003</t>
    </r>
  </si>
  <si>
    <r>
      <rPr>
        <sz val="11"/>
        <rFont val="Arial"/>
        <family val="2"/>
      </rPr>
      <t>Maiyulastri, S.Pd.SD
NIP. 19830517 200604 2 015</t>
    </r>
  </si>
  <si>
    <r>
      <rPr>
        <sz val="11"/>
        <rFont val="Arial"/>
        <family val="2"/>
      </rPr>
      <t>Nina Swihadayani,S.Pd
NIP. 19810621 200803 2 001</t>
    </r>
  </si>
  <si>
    <r>
      <rPr>
        <sz val="11"/>
        <rFont val="Arial"/>
        <family val="2"/>
      </rPr>
      <t>Efni Berti, S.Pd.SD
NIP. 19671010 198802 2 001</t>
    </r>
  </si>
  <si>
    <r>
      <rPr>
        <sz val="11"/>
        <rFont val="Arial"/>
        <family val="2"/>
      </rPr>
      <t>Yulianti, S.Pd
NIP. 19700707 200012 2 001</t>
    </r>
  </si>
  <si>
    <r>
      <rPr>
        <sz val="11"/>
        <rFont val="Arial"/>
        <family val="2"/>
      </rPr>
      <t>Hendra Cipta, S.Si
NIP. 19810208 201001 1 017</t>
    </r>
  </si>
  <si>
    <r>
      <rPr>
        <sz val="11"/>
        <rFont val="Arial"/>
        <family val="2"/>
      </rPr>
      <t>Endi Fauzi, S.Pd.SD
NIP. 19720305 200312 1 003</t>
    </r>
  </si>
  <si>
    <r>
      <rPr>
        <sz val="11"/>
        <rFont val="Arial"/>
        <family val="2"/>
      </rPr>
      <t>Asrial Nur, S.Pd.SD
NIP. 196904042005011006</t>
    </r>
  </si>
  <si>
    <r>
      <rPr>
        <sz val="11"/>
        <rFont val="Arial"/>
        <family val="2"/>
      </rPr>
      <t>Akmal Khalis, S.Pd.SD
NIP. 19740715 200012 1 001</t>
    </r>
  </si>
  <si>
    <r>
      <rPr>
        <sz val="11"/>
        <rFont val="Arial"/>
        <family val="2"/>
      </rPr>
      <t>Maryulis, S.Pd.SD
NIP. 19670720 199102 2 001</t>
    </r>
  </si>
  <si>
    <r>
      <rPr>
        <sz val="11"/>
        <rFont val="Arial"/>
        <family val="2"/>
      </rPr>
      <t>Eniriswati, S.Pd.SD
NIP. 19740305 199912 2 001</t>
    </r>
  </si>
  <si>
    <r>
      <rPr>
        <sz val="11"/>
        <rFont val="Arial"/>
        <family val="2"/>
      </rPr>
      <t>Zulweni, S.Pd.SD
NIP. 19710102 200003 2 006</t>
    </r>
  </si>
  <si>
    <r>
      <rPr>
        <sz val="11"/>
        <rFont val="Arial"/>
        <family val="2"/>
      </rPr>
      <t>Mislaini, S.Pd
NIP. 19850207 200902 2 009</t>
    </r>
  </si>
  <si>
    <r>
      <rPr>
        <sz val="11"/>
        <rFont val="Arial"/>
        <family val="2"/>
      </rPr>
      <t>Syamsulastri, S.Pd.SD
NIP. 19660115 198609 2 002</t>
    </r>
  </si>
  <si>
    <r>
      <rPr>
        <sz val="11"/>
        <rFont val="Arial"/>
        <family val="2"/>
      </rPr>
      <t>Drs. Syafril.M.Pd
NIP. 19670808 199605 1 001</t>
    </r>
  </si>
  <si>
    <r>
      <rPr>
        <sz val="11"/>
        <rFont val="Arial"/>
        <family val="2"/>
      </rPr>
      <t>Delvi Marianti, S.Pd. SD
NIP. 19840321 200604 2 005</t>
    </r>
  </si>
  <si>
    <r>
      <rPr>
        <sz val="11"/>
        <rFont val="Arial"/>
        <family val="2"/>
      </rPr>
      <t>Dra. Afni
NIP. 19671201 200012 2 002</t>
    </r>
  </si>
  <si>
    <t>Yuni Lia Desrita, S.Pd.SD 
NIP. 19840613 201402 2 001</t>
  </si>
  <si>
    <t>Elfia Marta Danti, S.Pd.SD
 NIP. 19780318 200604 2 035</t>
  </si>
  <si>
    <t>Hendra Masni,S.Pd.SD  
NIP. 1983060 200501 1 003</t>
  </si>
  <si>
    <t>Rismayeni, S.Pd.SD 
NIP.19661205 198802 2 001</t>
  </si>
  <si>
    <t>Wiwik ElY Handayani, S.Pd 
NIP. 19760622 200312 2 005</t>
  </si>
  <si>
    <t>Syofni Desyenti, S.Pd.SD
 NIP. 196709072005012004</t>
  </si>
  <si>
    <t>Depi Nurmuliati, S.Pd.SD 
NIP. 19830823 200501 2 006</t>
  </si>
  <si>
    <t>Nofri Endrawita, S.Pd.SD 
NIP. 19761103 200312 2 003</t>
  </si>
  <si>
    <t>2. SD/MI
KECAMATAN SILUNGKANG (137303)</t>
  </si>
  <si>
    <t>SMPN 1 Sawahlunto</t>
  </si>
  <si>
    <t>Kolok Mudik</t>
  </si>
  <si>
    <t>SMPN 2 Sawahlunto</t>
  </si>
  <si>
    <t>SMPN 3 Sawahlunto</t>
  </si>
  <si>
    <t>SMPN 4 Sawahlunto</t>
  </si>
  <si>
    <t>SMPN 5 Sawahlunto</t>
  </si>
  <si>
    <t>SMPN 6 Sawahlunto</t>
  </si>
  <si>
    <t>SMPN 7 Sawahlunto</t>
  </si>
  <si>
    <t>Kel. Saringan</t>
  </si>
  <si>
    <t>SMPN 8 Sawahlunto</t>
  </si>
  <si>
    <t>SMPN 9 Sawahlunto</t>
  </si>
  <si>
    <t>SMP SDI Silungkang</t>
  </si>
  <si>
    <t>Ir. Irland, MM</t>
  </si>
  <si>
    <t>SMP MHD Silungkang</t>
  </si>
  <si>
    <t>Suhardi, SS</t>
  </si>
  <si>
    <t>SMP IT Sahabat Qur'An</t>
  </si>
  <si>
    <t>Dahliawati, M.Pd</t>
  </si>
  <si>
    <t>MTsN 1 Sawahlunto</t>
  </si>
  <si>
    <t>MTsN 2 Sawahlunto</t>
  </si>
  <si>
    <t>MTsS Lunto</t>
  </si>
  <si>
    <r>
      <rPr>
        <sz val="11"/>
        <rFont val="Arial"/>
        <family val="2"/>
      </rPr>
      <t>Budi Raharjo, S.Pd
NIP. 197008011999031004</t>
    </r>
  </si>
  <si>
    <r>
      <rPr>
        <sz val="11"/>
        <rFont val="Arial"/>
        <family val="2"/>
      </rPr>
      <t>Drs. Yulianto
NIP. 19660325 199801 1 001</t>
    </r>
  </si>
  <si>
    <r>
      <rPr>
        <sz val="11"/>
        <rFont val="Arial"/>
        <family val="2"/>
      </rPr>
      <t>Wilmatati, S.Pd
NIP. 197410122000032007</t>
    </r>
  </si>
  <si>
    <r>
      <rPr>
        <sz val="11"/>
        <rFont val="Arial"/>
        <family val="2"/>
      </rPr>
      <t>A. Muharror Walad, S.Pd
NIP. 19741019 200012 1 001</t>
    </r>
  </si>
  <si>
    <r>
      <rPr>
        <sz val="11"/>
        <rFont val="Arial"/>
        <family val="2"/>
      </rPr>
      <t>Drs. Darmayeri
NIP. 19670111 20012 1 003</t>
    </r>
  </si>
  <si>
    <r>
      <rPr>
        <sz val="11"/>
        <rFont val="Arial"/>
        <family val="2"/>
      </rPr>
      <t>Ramayenti, SS.MM
NIP. 19700928 200701 2 000</t>
    </r>
  </si>
  <si>
    <r>
      <rPr>
        <sz val="11"/>
        <rFont val="Arial"/>
        <family val="2"/>
      </rPr>
      <t>Sudirman III, S.Ag
NIP. 197501042006041010</t>
    </r>
  </si>
  <si>
    <r>
      <rPr>
        <sz val="11"/>
        <rFont val="Arial"/>
        <family val="2"/>
      </rPr>
      <t>Alfisani, S.Pd
NIP. 197608152005011007</t>
    </r>
  </si>
  <si>
    <r>
      <rPr>
        <sz val="11"/>
        <rFont val="Arial"/>
        <family val="2"/>
      </rPr>
      <t>Ria Indah Susanti ,S.H.I.,M.Pd
NIP. 198009202006042026</t>
    </r>
  </si>
  <si>
    <r>
      <rPr>
        <sz val="11"/>
        <rFont val="Arial"/>
        <family val="2"/>
      </rPr>
      <t>Indra Gani, S.Pd
NIP. 19720121 200212 1 001</t>
    </r>
  </si>
  <si>
    <r>
      <rPr>
        <sz val="11"/>
        <rFont val="Arial"/>
        <family val="2"/>
      </rPr>
      <t>Tatis Arni, S.Ag
NIP. 19720323 200003 2 003</t>
    </r>
  </si>
  <si>
    <r>
      <rPr>
        <sz val="11"/>
        <rFont val="Arial"/>
        <family val="2"/>
      </rPr>
      <t>Nofi Hendra, S.Pd
NIP. 19741130 200604 1 010</t>
    </r>
  </si>
  <si>
    <t>KECAMATAN</t>
  </si>
  <si>
    <t>TK</t>
  </si>
  <si>
    <t>RA</t>
  </si>
  <si>
    <t>SD</t>
  </si>
  <si>
    <t>MI</t>
  </si>
  <si>
    <t>N</t>
  </si>
  <si>
    <t>S</t>
  </si>
  <si>
    <t>TOTAL</t>
  </si>
  <si>
    <r>
      <rPr>
        <sz val="13"/>
        <rFont val="Arial"/>
        <family val="2"/>
      </rPr>
      <t>JUMLAH SEKOLAH
TK/RA DAN SD/MI PER KECAMATAN KOTA SAWAHLUNTO TAHUN 2024/2025</t>
    </r>
  </si>
  <si>
    <r>
      <rPr>
        <b/>
        <sz val="9"/>
        <rFont val="Arial"/>
        <family val="2"/>
      </rPr>
      <t>JUMLAH
TK/RA</t>
    </r>
  </si>
  <si>
    <r>
      <rPr>
        <b/>
        <sz val="9"/>
        <rFont val="Arial"/>
        <family val="2"/>
      </rPr>
      <t>JUMLAH
SD/MI</t>
    </r>
  </si>
  <si>
    <t>SMP</t>
  </si>
  <si>
    <t>MTs</t>
  </si>
  <si>
    <t>JUMLAH SMP/MTs</t>
  </si>
  <si>
    <r>
      <rPr>
        <sz val="11"/>
        <rFont val="Arial"/>
        <family val="2"/>
      </rPr>
      <t>JUMLAH SEKOLAH SMP DAN MTS
PER KECAMATAN KOTA SAWAHLUNTO TAHUN 2024/2025</t>
    </r>
  </si>
  <si>
    <t>JUMLAH KESELURUHAN SEKOLAH PER KECAMATAN KOTA SAWAHLUNTO TAHUN 2024/2025</t>
  </si>
  <si>
    <t>Kecamatan</t>
  </si>
  <si>
    <t>Jenjang Sekolah</t>
  </si>
  <si>
    <t>JML</t>
  </si>
  <si>
    <t>PAUD</t>
  </si>
  <si>
    <t>Lembah Segar</t>
  </si>
  <si>
    <t>Barangin</t>
  </si>
  <si>
    <t>JENJANG</t>
  </si>
  <si>
    <t>JUMLAH GURU</t>
  </si>
  <si>
    <t>JUMLAH KEPALA SEKOLAH</t>
  </si>
  <si>
    <r>
      <rPr>
        <sz val="11"/>
        <rFont val="Arial"/>
        <family val="2"/>
      </rPr>
      <t>DATA GURU DAN KEPALA SEKOLAH
KOTA SAWAHLUNTO TAHUN 2024/2025</t>
    </r>
  </si>
  <si>
    <r>
      <rPr>
        <b/>
        <sz val="11"/>
        <rFont val="Arial"/>
        <family val="2"/>
      </rPr>
      <t>JUMLAH
GURU</t>
    </r>
  </si>
  <si>
    <r>
      <rPr>
        <sz val="13"/>
        <rFont val="Arial"/>
        <family val="2"/>
      </rPr>
      <t>DATA SISWA MENURUT JENJANG PENDIDIKAN
KOTA SAWAHLUNTO TAHUN 2024/2025</t>
    </r>
  </si>
  <si>
    <t>JUMLAH SISWA</t>
  </si>
  <si>
    <r>
      <rPr>
        <b/>
        <sz val="9"/>
        <rFont val="Arial"/>
        <family val="2"/>
      </rPr>
      <t>JUMLAH
SISWA</t>
    </r>
  </si>
  <si>
    <t>ROMBEL</t>
  </si>
  <si>
    <t>PESERTA UJIAN AKHIR</t>
  </si>
  <si>
    <t>LULUS</t>
  </si>
  <si>
    <t>TIDAK LULUS</t>
  </si>
  <si>
    <t>JUMLAH</t>
  </si>
  <si>
    <r>
      <rPr>
        <sz val="11"/>
        <rFont val="Arial"/>
        <family val="2"/>
      </rPr>
      <t>JUMLAH LULUSAN SD/MI
TAHUN 2024/2025</t>
    </r>
  </si>
  <si>
    <t>PESERTA UJIAN ALKHIR</t>
  </si>
  <si>
    <r>
      <rPr>
        <sz val="11"/>
        <rFont val="Arial"/>
        <family val="2"/>
      </rPr>
      <t>JUMLAH LULUSAN SMP/MTS
TAHUN 2024/2025</t>
    </r>
  </si>
  <si>
    <t>SISWA PUTUS SEKOLAH (DO)</t>
  </si>
  <si>
    <t>JUMLAH SISWA SMP/MTs PUTUS SEKOLAH (DO) SMP/MTs TAHUN PELAJARAN 2024/2025</t>
  </si>
  <si>
    <r>
      <rPr>
        <sz val="11"/>
        <rFont val="Arial"/>
        <family val="2"/>
      </rPr>
      <t>JUMLAH SISWA SD/MI PUTUS SEKOLAH (DO) SD/MI
TAHUN PELAJARAN 2024/2025</t>
    </r>
  </si>
  <si>
    <t>JUMLAH SISWA SMP PER TINGKAT TAHUN 2024/2025</t>
  </si>
  <si>
    <t>NAMA KECAMATAN</t>
  </si>
  <si>
    <t>TINGKAT</t>
  </si>
  <si>
    <t>VIII</t>
  </si>
  <si>
    <t>Jumlah Siswa MTs Per Tingkat Tahun 2024/2025</t>
  </si>
  <si>
    <r>
      <rPr>
        <b/>
        <sz val="12"/>
        <rFont val="Arial"/>
        <family val="2"/>
      </rPr>
      <t>DATA SEKOLAH BERDASARKAN STATUS AKREDITASI
SEKOLAH</t>
    </r>
  </si>
  <si>
    <t>JENJANG PENDIDIKAN</t>
  </si>
  <si>
    <t>STATUS AKREDITASI</t>
  </si>
  <si>
    <t>BELUM AKREDITASI</t>
  </si>
  <si>
    <t>AKREDITASI A</t>
  </si>
  <si>
    <t>AKREDITASI B</t>
  </si>
  <si>
    <t>AKREDITASI C</t>
  </si>
  <si>
    <t>DATA JUMLAH ROMBEL SEKOLAH</t>
  </si>
  <si>
    <t>JUMLAH ROMBEL</t>
  </si>
  <si>
    <t>DATA JUMLAH SISWA BERDASARKAN JENIS KELAMIN</t>
  </si>
  <si>
    <t>DATA JUMLAH SISWA BERDASARKAN USIA</t>
  </si>
  <si>
    <t>Jenjang Pendidikan</t>
  </si>
  <si>
    <t>Usia</t>
  </si>
  <si>
    <t>&lt;4 th</t>
  </si>
  <si>
    <t>5-6 th</t>
  </si>
  <si>
    <t>7-12 th</t>
  </si>
  <si>
    <t>13-15 th</t>
  </si>
  <si>
    <t>DATA GURU BERDASARKAN TINGKAT PENDIDIKAN</t>
  </si>
  <si>
    <t>Jenjang</t>
  </si>
  <si>
    <t>Tingkat Pendidikan</t>
  </si>
  <si>
    <t>S2</t>
  </si>
  <si>
    <t>S3</t>
  </si>
  <si>
    <t>&lt;S1</t>
  </si>
  <si>
    <t>DATA KEPALA SEKOLAH BERDASARKAN JENIS KELAMIN</t>
  </si>
  <si>
    <t>Jenis Kelamin</t>
  </si>
  <si>
    <t>Laki-laki</t>
  </si>
  <si>
    <t>Perempuan</t>
  </si>
  <si>
    <t>DATA JUMLAH KEPALA SEKOLAH</t>
  </si>
  <si>
    <t>Jumlah Kepala Sekolah</t>
  </si>
  <si>
    <t>DATA KEPALA SEKOLAH BERDASARKAN USIA</t>
  </si>
  <si>
    <t>&gt; 59 thn</t>
  </si>
  <si>
    <r>
      <rPr>
        <b/>
        <sz val="11"/>
        <rFont val="Arial"/>
        <family val="2"/>
      </rPr>
      <t>&lt;= 24
thn</t>
    </r>
  </si>
  <si>
    <r>
      <rPr>
        <b/>
        <sz val="11"/>
        <rFont val="Arial"/>
        <family val="2"/>
      </rPr>
      <t>25 - 29
thn</t>
    </r>
  </si>
  <si>
    <r>
      <rPr>
        <b/>
        <sz val="11"/>
        <rFont val="Arial"/>
        <family val="2"/>
      </rPr>
      <t>30 - 34
thn</t>
    </r>
  </si>
  <si>
    <r>
      <rPr>
        <b/>
        <sz val="11"/>
        <rFont val="Arial"/>
        <family val="2"/>
      </rPr>
      <t>35 - 39
thn</t>
    </r>
  </si>
  <si>
    <r>
      <rPr>
        <b/>
        <sz val="11"/>
        <rFont val="Arial"/>
        <family val="2"/>
      </rPr>
      <t>40 - 44
thn</t>
    </r>
  </si>
  <si>
    <r>
      <rPr>
        <b/>
        <sz val="11"/>
        <rFont val="Arial"/>
        <family val="2"/>
      </rPr>
      <t>45 - 49
thn</t>
    </r>
  </si>
  <si>
    <r>
      <rPr>
        <b/>
        <sz val="11"/>
        <rFont val="Arial"/>
        <family val="2"/>
      </rPr>
      <t>50 - 54
thn</t>
    </r>
  </si>
  <si>
    <r>
      <rPr>
        <b/>
        <sz val="11"/>
        <rFont val="Arial"/>
        <family val="2"/>
      </rPr>
      <t>55 - 59
thn</t>
    </r>
  </si>
  <si>
    <t>DATA KEPALA SEKOLAH BERDASARKAN STATUS KEPEGAWAIAN</t>
  </si>
  <si>
    <t>Status Kepegawaian</t>
  </si>
  <si>
    <t>DATA KEPALA SEKOLAH BERDASARKAN TINGKAT PENDIDIKAN</t>
  </si>
  <si>
    <t>DATA KEPALA SEKOLAH BERDASARKAN STATUS SERTIFIKASI</t>
  </si>
  <si>
    <t>DATA TENAGA KEPENDIDIKAN BERDASARKAN USIA</t>
  </si>
  <si>
    <t>DATA TENAGA KEPENDIDIKAN BERDASARKAN STATUS KEPEGAWAIAN</t>
  </si>
  <si>
    <t>DATA TENAGA KEPENDIDIKAN BERDASARKAN TINGKAT PENDIDIKAN</t>
  </si>
  <si>
    <r>
      <t></t>
    </r>
    <r>
      <rPr>
        <b/>
        <sz val="11"/>
        <rFont val="Arial"/>
        <family val="2"/>
      </rPr>
      <t>KECAMATAN TALAWI (137304)</t>
    </r>
  </si>
  <si>
    <r>
      <t xml:space="preserve"> </t>
    </r>
    <r>
      <rPr>
        <b/>
        <sz val="11"/>
        <rFont val="Arial"/>
        <family val="2"/>
      </rPr>
      <t>KECAMATAN BARANGIN  (137302)</t>
    </r>
  </si>
  <si>
    <r>
      <t xml:space="preserve"> </t>
    </r>
    <r>
      <rPr>
        <b/>
        <sz val="11"/>
        <rFont val="Arial"/>
        <family val="2"/>
      </rPr>
      <t>KECAMATAN LEMBAH SEGAR (137301)</t>
    </r>
  </si>
  <si>
    <r>
      <t xml:space="preserve">  </t>
    </r>
    <r>
      <rPr>
        <b/>
        <sz val="11"/>
        <rFont val="Arial"/>
        <family val="2"/>
      </rPr>
      <t>KECAMATAN SILUNGKANG (137303)</t>
    </r>
  </si>
  <si>
    <r>
      <rPr>
        <b/>
        <sz val="11"/>
        <rFont val="Arial"/>
        <family val="2"/>
      </rPr>
      <t>JUMLAH SEKOLAH
1. TK/RA</t>
    </r>
  </si>
  <si>
    <r>
      <t></t>
    </r>
    <r>
      <rPr>
        <b/>
        <sz val="11"/>
        <rFont val="Arial"/>
        <family val="2"/>
      </rPr>
      <t>KECAMATAN LEMBAH SEGAR (137301)</t>
    </r>
  </si>
  <si>
    <r>
      <t></t>
    </r>
    <r>
      <rPr>
        <b/>
        <sz val="11"/>
        <rFont val="Arial"/>
        <family val="2"/>
      </rPr>
      <t>KECAMATAN BARANGIN (137302)</t>
    </r>
  </si>
  <si>
    <t>3. SMP/MTs</t>
  </si>
  <si>
    <r>
      <rPr>
        <sz val="13"/>
        <rFont val="Arial"/>
        <family val="2"/>
      </rPr>
      <t>JUMLAH SEKOLAH PAUD/KOBER PER KECAMATAN
KOTA SAWAHLUNTO TAHUN 2024/2025</t>
    </r>
  </si>
  <si>
    <t>SWASTA</t>
  </si>
  <si>
    <t>JUMLAH PAUD/KOBER</t>
  </si>
  <si>
    <t>JUMLAH SISWA MENGULANG DAN MELANJUTKAN SD/MI TAHUN 2024/2025</t>
  </si>
  <si>
    <t>SISWA MENGULANG</t>
  </si>
  <si>
    <t>SISWA MELANJUTKAN</t>
  </si>
  <si>
    <r>
      <rPr>
        <sz val="14"/>
        <rFont val="Arial"/>
        <family val="2"/>
      </rPr>
      <t>JUMLAH SISWA MENGULANG DAN MELANJUTKAN
SMP/MTS TAHUN 2024/2025</t>
    </r>
  </si>
  <si>
    <t>DATA JUMLAH SISWA SD PERTINGKAT TAHUN PELAJARAN 2023/2024</t>
  </si>
  <si>
    <t>Kls I</t>
  </si>
  <si>
    <t>Kls II</t>
  </si>
  <si>
    <t>Kls III</t>
  </si>
  <si>
    <t>Kls IV</t>
  </si>
  <si>
    <t>Kls V</t>
  </si>
  <si>
    <t>Kls VI</t>
  </si>
  <si>
    <r>
      <rPr>
        <b/>
        <sz val="11"/>
        <rFont val="Arial"/>
        <family val="2"/>
      </rPr>
      <t>DATA JUMLAH SISWA MI PERTINGKAT
TAHUN PELAJARAN 2023/2024</t>
    </r>
  </si>
  <si>
    <t>DATA JUMLAH GURU PADA TINGKAT PENDIDIKAN</t>
  </si>
  <si>
    <t>JENJANG SEKOLAH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</si>
</sst>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0"/>
    <numFmt numFmtId="165" formatCode="0."/>
  </numFmts>
  <fonts count="53">
    <font>
      <sz val="10"/>
      <color rgb="FF000000"/>
      <name val="Times New Roman"/>
      <charset val="204"/>
    </font>
    <font>
      <b/>
      <sz val="8"/>
      <name val="Times New Roman"/>
    </font>
    <font>
      <sz val="8"/>
      <color rgb="FF000000"/>
      <name val="Times New Roman"/>
      <family val="2"/>
    </font>
    <font>
      <sz val="8"/>
      <name val="Times New Roman"/>
    </font>
    <font>
      <b/>
      <sz val="8"/>
      <color rgb="FF000000"/>
      <name val="Times New Roman"/>
      <family val="2"/>
    </font>
    <font>
      <b/>
      <sz val="10"/>
      <name val="Times New Roman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1"/>
      <name val="Times New Roman"/>
    </font>
    <font>
      <b/>
      <sz val="12"/>
      <name val="Times New Roman"/>
    </font>
    <font>
      <sz val="12"/>
      <name val="Times New Roman"/>
    </font>
    <font>
      <sz val="11"/>
      <color rgb="FF000000"/>
      <name val="Times New Roman"/>
      <family val="2"/>
    </font>
    <font>
      <sz val="11"/>
      <name val="Times New Roman"/>
    </font>
    <font>
      <b/>
      <sz val="11"/>
      <color rgb="FF000000"/>
      <name val="Times New Roman"/>
      <family val="2"/>
    </font>
    <font>
      <sz val="10"/>
      <name val="Times New Roman"/>
    </font>
    <font>
      <b/>
      <sz val="8"/>
      <name val="Times New Roman"/>
      <family val="1"/>
    </font>
    <font>
      <sz val="14"/>
      <name val="Times New Roman"/>
      <family val="1"/>
    </font>
    <font>
      <sz val="12"/>
      <color rgb="FFB71E42"/>
      <name val="Arial MT"/>
      <family val="2"/>
    </font>
    <font>
      <sz val="8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6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18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1"/>
      <color rgb="FF881630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1"/>
      <color rgb="FF21798F"/>
      <name val="Arial"/>
      <family val="2"/>
    </font>
    <font>
      <b/>
      <sz val="8"/>
      <color rgb="FF000000"/>
      <name val="Arial"/>
      <family val="2"/>
    </font>
    <font>
      <sz val="13"/>
      <name val="Arial"/>
      <family val="2"/>
    </font>
    <font>
      <b/>
      <sz val="9"/>
      <color rgb="FF000000"/>
      <name val="Arial"/>
      <family val="2"/>
    </font>
    <font>
      <b/>
      <sz val="10.5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BE4F0"/>
      </patternFill>
    </fill>
    <fill>
      <patternFill patternType="solid">
        <fgColor rgb="FF92D050"/>
      </patternFill>
    </fill>
    <fill>
      <patternFill patternType="solid">
        <fgColor rgb="FFBEBEBE"/>
      </patternFill>
    </fill>
    <fill>
      <patternFill patternType="solid">
        <fgColor rgb="FFF1A3A7"/>
      </patternFill>
    </fill>
    <fill>
      <patternFill patternType="solid">
        <fgColor rgb="FFFFFF00"/>
      </patternFill>
    </fill>
    <fill>
      <patternFill patternType="solid">
        <fgColor rgb="FFBB71E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B71E42"/>
      </bottom>
      <diagonal/>
    </border>
    <border>
      <left/>
      <right style="thin">
        <color rgb="FF000000"/>
      </right>
      <top style="thin">
        <color rgb="FF000000"/>
      </top>
      <bottom style="thin">
        <color rgb="FFB71E42"/>
      </bottom>
      <diagonal/>
    </border>
    <border>
      <left style="thin">
        <color rgb="FF000000"/>
      </left>
      <right/>
      <top style="thin">
        <color rgb="FFB71E42"/>
      </top>
      <bottom style="thin">
        <color rgb="FF000000"/>
      </bottom>
      <diagonal/>
    </border>
    <border>
      <left/>
      <right style="thin">
        <color rgb="FF000000"/>
      </right>
      <top style="thin">
        <color rgb="FFB71E42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top" wrapText="1" inden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1" fontId="11" fillId="0" borderId="1" xfId="0" applyNumberFormat="1" applyFont="1" applyFill="1" applyBorder="1" applyAlignment="1">
      <alignment horizontal="center" vertical="top" shrinkToFit="1"/>
    </xf>
    <xf numFmtId="1" fontId="13" fillId="0" borderId="1" xfId="0" applyNumberFormat="1" applyFont="1" applyFill="1" applyBorder="1" applyAlignment="1">
      <alignment horizontal="center" vertical="top" shrinkToFit="1"/>
    </xf>
    <xf numFmtId="0" fontId="5" fillId="7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right" vertical="top" wrapText="1" indent="3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right" vertical="top" wrapText="1" indent="4"/>
    </xf>
    <xf numFmtId="0" fontId="8" fillId="0" borderId="1" xfId="0" applyFont="1" applyFill="1" applyBorder="1" applyAlignment="1">
      <alignment horizontal="right" vertical="top" wrapText="1" indent="4"/>
    </xf>
    <xf numFmtId="0" fontId="1" fillId="7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shrinkToFit="1"/>
    </xf>
    <xf numFmtId="1" fontId="4" fillId="2" borderId="1" xfId="0" applyNumberFormat="1" applyFont="1" applyFill="1" applyBorder="1" applyAlignment="1">
      <alignment horizontal="center" vertical="top" shrinkToFit="1"/>
    </xf>
    <xf numFmtId="0" fontId="5" fillId="4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left" vertical="top" wrapText="1" indent="1"/>
    </xf>
    <xf numFmtId="0" fontId="0" fillId="5" borderId="1" xfId="0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1" fontId="11" fillId="2" borderId="1" xfId="0" applyNumberFormat="1" applyFont="1" applyFill="1" applyBorder="1" applyAlignment="1">
      <alignment horizontal="center" vertical="top" shrinkToFit="1"/>
    </xf>
    <xf numFmtId="1" fontId="13" fillId="2" borderId="1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horizontal="left" vertical="top" wrapText="1" indent="5"/>
    </xf>
    <xf numFmtId="0" fontId="0" fillId="0" borderId="0" xfId="0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vertical="top"/>
    </xf>
    <xf numFmtId="0" fontId="30" fillId="0" borderId="1" xfId="0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top"/>
    </xf>
    <xf numFmtId="0" fontId="33" fillId="0" borderId="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center" wrapText="1"/>
    </xf>
    <xf numFmtId="164" fontId="32" fillId="0" borderId="1" xfId="0" applyNumberFormat="1" applyFont="1" applyFill="1" applyBorder="1" applyAlignment="1">
      <alignment horizontal="center" vertical="center" shrinkToFit="1"/>
    </xf>
    <xf numFmtId="1" fontId="35" fillId="0" borderId="1" xfId="0" applyNumberFormat="1" applyFont="1" applyFill="1" applyBorder="1" applyAlignment="1">
      <alignment horizontal="center" vertical="top" shrinkToFit="1"/>
    </xf>
    <xf numFmtId="0" fontId="30" fillId="0" borderId="1" xfId="0" applyFont="1" applyFill="1" applyBorder="1" applyAlignment="1">
      <alignment horizontal="left" vertical="top" wrapText="1"/>
    </xf>
    <xf numFmtId="0" fontId="28" fillId="0" borderId="1" xfId="0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left" vertical="top" wrapText="1" indent="1"/>
    </xf>
    <xf numFmtId="0" fontId="28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left" vertical="top" wrapText="1" inden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top" wrapText="1" indent="2"/>
    </xf>
    <xf numFmtId="1" fontId="29" fillId="0" borderId="1" xfId="0" applyNumberFormat="1" applyFont="1" applyFill="1" applyBorder="1" applyAlignment="1">
      <alignment horizontal="center" vertical="top" shrinkToFit="1"/>
    </xf>
    <xf numFmtId="165" fontId="29" fillId="0" borderId="1" xfId="0" applyNumberFormat="1" applyFont="1" applyFill="1" applyBorder="1" applyAlignment="1">
      <alignment horizontal="center" vertical="top" shrinkToFit="1"/>
    </xf>
    <xf numFmtId="0" fontId="29" fillId="0" borderId="0" xfId="0" applyFont="1" applyFill="1" applyBorder="1" applyAlignment="1">
      <alignment horizontal="center" vertical="top"/>
    </xf>
    <xf numFmtId="0" fontId="39" fillId="0" borderId="1" xfId="0" applyFont="1" applyFill="1" applyBorder="1" applyAlignment="1">
      <alignment horizontal="center" vertical="top" wrapText="1"/>
    </xf>
    <xf numFmtId="1" fontId="36" fillId="0" borderId="1" xfId="0" applyNumberFormat="1" applyFont="1" applyFill="1" applyBorder="1" applyAlignment="1">
      <alignment horizontal="center" vertical="top" shrinkToFit="1"/>
    </xf>
    <xf numFmtId="0" fontId="39" fillId="0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center" vertical="top" wrapText="1"/>
    </xf>
    <xf numFmtId="0" fontId="30" fillId="0" borderId="5" xfId="0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horizontal="left" vertical="top" wrapText="1"/>
    </xf>
    <xf numFmtId="0" fontId="30" fillId="0" borderId="5" xfId="0" applyFont="1" applyFill="1" applyBorder="1" applyAlignment="1">
      <alignment vertical="top" wrapText="1"/>
    </xf>
    <xf numFmtId="0" fontId="28" fillId="0" borderId="4" xfId="0" applyFont="1" applyFill="1" applyBorder="1" applyAlignment="1">
      <alignment vertical="top" wrapText="1"/>
    </xf>
    <xf numFmtId="1" fontId="40" fillId="0" borderId="1" xfId="0" applyNumberFormat="1" applyFont="1" applyFill="1" applyBorder="1" applyAlignment="1">
      <alignment horizontal="center" vertical="top" shrinkToFit="1"/>
    </xf>
    <xf numFmtId="0" fontId="30" fillId="0" borderId="1" xfId="0" applyFont="1" applyFill="1" applyBorder="1" applyAlignment="1">
      <alignment horizontal="left" vertical="top" wrapText="1" indent="3"/>
    </xf>
    <xf numFmtId="0" fontId="30" fillId="0" borderId="1" xfId="0" applyFont="1" applyFill="1" applyBorder="1" applyAlignment="1">
      <alignment horizontal="left" vertical="top" wrapText="1" indent="4"/>
    </xf>
    <xf numFmtId="1" fontId="29" fillId="0" borderId="1" xfId="0" applyNumberFormat="1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vertical="top" wrapText="1"/>
    </xf>
    <xf numFmtId="0" fontId="42" fillId="0" borderId="1" xfId="0" applyFont="1" applyFill="1" applyBorder="1" applyAlignment="1">
      <alignment horizontal="left" vertical="top" wrapText="1"/>
    </xf>
    <xf numFmtId="1" fontId="43" fillId="0" borderId="1" xfId="0" applyNumberFormat="1" applyFont="1" applyFill="1" applyBorder="1" applyAlignment="1">
      <alignment horizontal="center" vertical="top" shrinkToFit="1"/>
    </xf>
    <xf numFmtId="0" fontId="44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left" vertical="center" wrapText="1" indent="4"/>
    </xf>
    <xf numFmtId="0" fontId="28" fillId="0" borderId="1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left" vertical="top" wrapText="1" indent="5"/>
    </xf>
    <xf numFmtId="0" fontId="30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left" vertical="top" wrapText="1" indent="1"/>
    </xf>
    <xf numFmtId="0" fontId="30" fillId="3" borderId="4" xfId="0" applyFont="1" applyFill="1" applyBorder="1" applyAlignment="1">
      <alignment vertical="top" wrapText="1"/>
    </xf>
    <xf numFmtId="0" fontId="30" fillId="3" borderId="15" xfId="0" applyFont="1" applyFill="1" applyBorder="1" applyAlignment="1">
      <alignment vertical="top" wrapText="1"/>
    </xf>
    <xf numFmtId="0" fontId="30" fillId="3" borderId="1" xfId="0" applyFont="1" applyFill="1" applyBorder="1" applyAlignment="1">
      <alignment horizontal="center" vertical="top" wrapText="1"/>
    </xf>
    <xf numFmtId="1" fontId="29" fillId="0" borderId="4" xfId="0" applyNumberFormat="1" applyFont="1" applyFill="1" applyBorder="1" applyAlignment="1">
      <alignment vertical="top" shrinkToFit="1"/>
    </xf>
    <xf numFmtId="0" fontId="28" fillId="0" borderId="17" xfId="0" applyFont="1" applyFill="1" applyBorder="1" applyAlignment="1">
      <alignment vertical="top" wrapText="1"/>
    </xf>
    <xf numFmtId="0" fontId="29" fillId="3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top"/>
    </xf>
    <xf numFmtId="0" fontId="28" fillId="0" borderId="17" xfId="0" applyFont="1" applyFill="1" applyBorder="1" applyAlignment="1">
      <alignment horizontal="center" vertical="top" wrapText="1"/>
    </xf>
    <xf numFmtId="0" fontId="30" fillId="3" borderId="15" xfId="0" applyFont="1" applyFill="1" applyBorder="1" applyAlignment="1">
      <alignment horizontal="center" vertical="top" wrapText="1"/>
    </xf>
    <xf numFmtId="0" fontId="30" fillId="3" borderId="4" xfId="0" applyFont="1" applyFill="1" applyBorder="1" applyAlignment="1">
      <alignment horizontal="center" vertical="top" wrapText="1"/>
    </xf>
    <xf numFmtId="0" fontId="29" fillId="0" borderId="8" xfId="0" applyFont="1" applyFill="1" applyBorder="1" applyAlignment="1">
      <alignment vertical="top" wrapText="1"/>
    </xf>
    <xf numFmtId="0" fontId="30" fillId="4" borderId="2" xfId="0" applyFont="1" applyFill="1" applyBorder="1" applyAlignment="1">
      <alignment horizontal="center" vertical="top" wrapText="1"/>
    </xf>
    <xf numFmtId="0" fontId="30" fillId="4" borderId="3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vertical="top" wrapText="1"/>
    </xf>
    <xf numFmtId="1" fontId="49" fillId="0" borderId="1" xfId="0" applyNumberFormat="1" applyFont="1" applyFill="1" applyBorder="1" applyAlignment="1">
      <alignment horizontal="center" vertical="top" shrinkToFit="1"/>
    </xf>
    <xf numFmtId="0" fontId="48" fillId="0" borderId="0" xfId="0" applyFont="1" applyFill="1" applyBorder="1" applyAlignment="1">
      <alignment vertical="top" wrapText="1"/>
    </xf>
    <xf numFmtId="1" fontId="29" fillId="0" borderId="5" xfId="0" applyNumberFormat="1" applyFont="1" applyFill="1" applyBorder="1" applyAlignment="1">
      <alignment vertical="top" shrinkToFit="1"/>
    </xf>
    <xf numFmtId="1" fontId="29" fillId="0" borderId="4" xfId="0" applyNumberFormat="1" applyFont="1" applyFill="1" applyBorder="1" applyAlignment="1">
      <alignment horizontal="center" vertical="top" shrinkToFit="1"/>
    </xf>
    <xf numFmtId="1" fontId="29" fillId="0" borderId="5" xfId="0" applyNumberFormat="1" applyFont="1" applyFill="1" applyBorder="1" applyAlignment="1">
      <alignment horizontal="center" vertical="top" shrinkToFit="1"/>
    </xf>
    <xf numFmtId="0" fontId="30" fillId="0" borderId="19" xfId="0" applyFont="1" applyFill="1" applyBorder="1" applyAlignment="1">
      <alignment vertical="top" wrapText="1"/>
    </xf>
    <xf numFmtId="1" fontId="29" fillId="0" borderId="19" xfId="0" applyNumberFormat="1" applyFont="1" applyFill="1" applyBorder="1" applyAlignment="1">
      <alignment horizontal="center" vertical="top" shrinkToFit="1"/>
    </xf>
    <xf numFmtId="0" fontId="30" fillId="0" borderId="1" xfId="0" applyFont="1" applyFill="1" applyBorder="1" applyAlignment="1">
      <alignment horizontal="left" vertical="center" wrapText="1" indent="3"/>
    </xf>
    <xf numFmtId="0" fontId="30" fillId="0" borderId="1" xfId="0" applyFont="1" applyFill="1" applyBorder="1" applyAlignment="1">
      <alignment horizontal="right" vertical="top" wrapText="1" indent="1"/>
    </xf>
    <xf numFmtId="0" fontId="29" fillId="0" borderId="1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top" wrapText="1" indent="2"/>
    </xf>
    <xf numFmtId="0" fontId="30" fillId="0" borderId="4" xfId="0" applyFont="1" applyFill="1" applyBorder="1" applyAlignment="1">
      <alignment horizontal="left" vertical="top" wrapText="1" indent="4"/>
    </xf>
    <xf numFmtId="0" fontId="29" fillId="0" borderId="4" xfId="0" applyFont="1" applyFill="1" applyBorder="1" applyAlignment="1">
      <alignment horizontal="left" vertical="top" wrapText="1"/>
    </xf>
    <xf numFmtId="0" fontId="30" fillId="0" borderId="19" xfId="0" applyFont="1" applyFill="1" applyBorder="1" applyAlignment="1">
      <alignment horizontal="left" vertical="top" wrapText="1"/>
    </xf>
    <xf numFmtId="0" fontId="28" fillId="0" borderId="19" xfId="0" applyFont="1" applyFill="1" applyBorder="1" applyAlignment="1">
      <alignment horizontal="center" vertical="top" wrapText="1"/>
    </xf>
    <xf numFmtId="0" fontId="42" fillId="0" borderId="1" xfId="0" applyFont="1" applyFill="1" applyBorder="1" applyAlignment="1">
      <alignment horizontal="center" vertical="top" wrapText="1"/>
    </xf>
    <xf numFmtId="1" fontId="51" fillId="0" borderId="1" xfId="0" applyNumberFormat="1" applyFont="1" applyFill="1" applyBorder="1" applyAlignment="1">
      <alignment horizontal="center" vertical="top" shrinkToFit="1"/>
    </xf>
    <xf numFmtId="0" fontId="27" fillId="0" borderId="1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left" wrapText="1"/>
    </xf>
    <xf numFmtId="0" fontId="30" fillId="0" borderId="3" xfId="0" applyFont="1" applyFill="1" applyBorder="1" applyAlignment="1">
      <alignment horizontal="center" vertical="top" wrapText="1"/>
    </xf>
    <xf numFmtId="1" fontId="35" fillId="0" borderId="1" xfId="0" applyNumberFormat="1" applyFont="1" applyFill="1" applyBorder="1" applyAlignment="1">
      <alignment horizontal="center" vertical="center" shrinkToFit="1"/>
    </xf>
    <xf numFmtId="1" fontId="27" fillId="0" borderId="1" xfId="0" applyNumberFormat="1" applyFont="1" applyFill="1" applyBorder="1" applyAlignment="1">
      <alignment horizontal="center" vertical="top" shrinkToFit="1"/>
    </xf>
    <xf numFmtId="0" fontId="26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0" fontId="42" fillId="5" borderId="1" xfId="0" applyFont="1" applyFill="1" applyBorder="1" applyAlignment="1">
      <alignment horizontal="center" vertical="top" wrapText="1"/>
    </xf>
    <xf numFmtId="0" fontId="30" fillId="5" borderId="1" xfId="0" applyFont="1" applyFill="1" applyBorder="1" applyAlignment="1">
      <alignment horizontal="center" vertical="top" wrapText="1"/>
    </xf>
    <xf numFmtId="0" fontId="30" fillId="6" borderId="1" xfId="0" applyFont="1" applyFill="1" applyBorder="1" applyAlignment="1">
      <alignment horizontal="center" vertical="top" wrapText="1"/>
    </xf>
    <xf numFmtId="0" fontId="30" fillId="6" borderId="1" xfId="0" applyFont="1" applyFill="1" applyBorder="1" applyAlignment="1">
      <alignment horizontal="left" vertical="top" wrapText="1" indent="1"/>
    </xf>
    <xf numFmtId="1" fontId="29" fillId="0" borderId="1" xfId="0" applyNumberFormat="1" applyFont="1" applyFill="1" applyBorder="1" applyAlignment="1">
      <alignment horizontal="left" vertical="top" indent="1" shrinkToFit="1"/>
    </xf>
    <xf numFmtId="0" fontId="42" fillId="7" borderId="1" xfId="0" applyFont="1" applyFill="1" applyBorder="1" applyAlignment="1">
      <alignment horizontal="center" vertical="top" wrapText="1"/>
    </xf>
    <xf numFmtId="1" fontId="52" fillId="0" borderId="1" xfId="0" applyNumberFormat="1" applyFont="1" applyFill="1" applyBorder="1" applyAlignment="1">
      <alignment horizontal="center" vertical="top" shrinkToFit="1"/>
    </xf>
    <xf numFmtId="0" fontId="39" fillId="4" borderId="1" xfId="0" applyFont="1" applyFill="1" applyBorder="1" applyAlignment="1">
      <alignment horizontal="center" vertical="top" wrapText="1"/>
    </xf>
    <xf numFmtId="0" fontId="30" fillId="4" borderId="1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horizontal="center" vertical="top" wrapText="1"/>
    </xf>
    <xf numFmtId="1" fontId="28" fillId="2" borderId="1" xfId="0" applyNumberFormat="1" applyFont="1" applyFill="1" applyBorder="1" applyAlignment="1">
      <alignment horizontal="center" vertical="top" shrinkToFit="1"/>
    </xf>
    <xf numFmtId="1" fontId="28" fillId="0" borderId="1" xfId="0" applyNumberFormat="1" applyFont="1" applyFill="1" applyBorder="1" applyAlignment="1">
      <alignment horizontal="center" vertical="top" shrinkToFit="1"/>
    </xf>
    <xf numFmtId="1" fontId="30" fillId="0" borderId="1" xfId="0" applyNumberFormat="1" applyFont="1" applyFill="1" applyBorder="1" applyAlignment="1">
      <alignment horizontal="center" vertical="top" shrinkToFit="1"/>
    </xf>
    <xf numFmtId="0" fontId="29" fillId="4" borderId="1" xfId="0" applyFont="1" applyFill="1" applyBorder="1" applyAlignment="1">
      <alignment horizontal="left" vertical="top" wrapText="1" indent="1"/>
    </xf>
    <xf numFmtId="0" fontId="29" fillId="4" borderId="1" xfId="0" applyFont="1" applyFill="1" applyBorder="1" applyAlignment="1">
      <alignment horizontal="center" vertical="top" wrapText="1"/>
    </xf>
    <xf numFmtId="1" fontId="29" fillId="0" borderId="1" xfId="0" applyNumberFormat="1" applyFont="1" applyFill="1" applyBorder="1" applyAlignment="1">
      <alignment horizontal="right" vertical="top" indent="2" shrinkToFit="1"/>
    </xf>
    <xf numFmtId="1" fontId="29" fillId="0" borderId="1" xfId="0" applyNumberFormat="1" applyFont="1" applyFill="1" applyBorder="1" applyAlignment="1">
      <alignment horizontal="right" vertical="top" indent="1" shrinkToFit="1"/>
    </xf>
    <xf numFmtId="0" fontId="28" fillId="0" borderId="1" xfId="0" applyFont="1" applyFill="1" applyBorder="1" applyAlignment="1">
      <alignment horizontal="right" vertical="top" wrapText="1" indent="2"/>
    </xf>
    <xf numFmtId="1" fontId="29" fillId="0" borderId="1" xfId="0" applyNumberFormat="1" applyFont="1" applyFill="1" applyBorder="1" applyAlignment="1">
      <alignment horizontal="left" vertical="top" shrinkToFit="1"/>
    </xf>
    <xf numFmtId="1" fontId="27" fillId="0" borderId="0" xfId="0" applyNumberFormat="1" applyFont="1" applyFill="1" applyBorder="1" applyAlignment="1">
      <alignment horizontal="left" vertical="top"/>
    </xf>
    <xf numFmtId="0" fontId="50" fillId="0" borderId="0" xfId="0" applyFont="1" applyFill="1" applyBorder="1" applyAlignment="1">
      <alignment vertical="top" wrapText="1"/>
    </xf>
    <xf numFmtId="0" fontId="39" fillId="7" borderId="1" xfId="0" applyFont="1" applyFill="1" applyBorder="1" applyAlignment="1">
      <alignment horizontal="center" vertical="top" wrapText="1"/>
    </xf>
    <xf numFmtId="1" fontId="0" fillId="0" borderId="0" xfId="0" applyNumberFormat="1" applyFill="1" applyBorder="1" applyAlignment="1">
      <alignment horizontal="left" vertical="top"/>
    </xf>
    <xf numFmtId="0" fontId="30" fillId="0" borderId="19" xfId="0" applyFont="1" applyFill="1" applyBorder="1" applyAlignment="1">
      <alignment horizontal="left" vertical="top" wrapText="1" indent="5"/>
    </xf>
    <xf numFmtId="1" fontId="29" fillId="0" borderId="3" xfId="0" applyNumberFormat="1" applyFont="1" applyFill="1" applyBorder="1" applyAlignment="1">
      <alignment horizontal="center" vertical="top" shrinkToFit="1"/>
    </xf>
    <xf numFmtId="1" fontId="35" fillId="0" borderId="3" xfId="0" applyNumberFormat="1" applyFont="1" applyFill="1" applyBorder="1" applyAlignment="1">
      <alignment horizontal="center" vertical="top" shrinkToFit="1"/>
    </xf>
    <xf numFmtId="0" fontId="47" fillId="0" borderId="8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/>
    </xf>
    <xf numFmtId="0" fontId="28" fillId="0" borderId="4" xfId="0" applyFont="1" applyFill="1" applyBorder="1" applyAlignment="1">
      <alignment horizontal="left" vertical="top" wrapText="1"/>
    </xf>
    <xf numFmtId="0" fontId="28" fillId="0" borderId="5" xfId="0" applyFont="1" applyFill="1" applyBorder="1" applyAlignment="1">
      <alignment horizontal="left" vertical="top" wrapText="1"/>
    </xf>
    <xf numFmtId="0" fontId="26" fillId="0" borderId="8" xfId="0" applyFont="1" applyFill="1" applyBorder="1" applyAlignment="1">
      <alignment horizontal="center" vertical="top" wrapText="1"/>
    </xf>
    <xf numFmtId="0" fontId="33" fillId="0" borderId="8" xfId="0" applyFont="1" applyFill="1" applyBorder="1" applyAlignment="1">
      <alignment horizontal="center" vertical="top" wrapText="1"/>
    </xf>
    <xf numFmtId="0" fontId="41" fillId="0" borderId="0" xfId="0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horizontal="center" vertical="top" wrapText="1"/>
    </xf>
    <xf numFmtId="0" fontId="28" fillId="0" borderId="5" xfId="0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horizontal="left" vertical="top" wrapText="1" indent="1"/>
    </xf>
    <xf numFmtId="0" fontId="28" fillId="0" borderId="5" xfId="0" applyFont="1" applyFill="1" applyBorder="1" applyAlignment="1">
      <alignment horizontal="left" vertical="top" wrapText="1" indent="1"/>
    </xf>
    <xf numFmtId="0" fontId="30" fillId="3" borderId="4" xfId="0" applyFont="1" applyFill="1" applyBorder="1" applyAlignment="1">
      <alignment horizontal="center" vertical="top" wrapText="1"/>
    </xf>
    <xf numFmtId="0" fontId="30" fillId="3" borderId="5" xfId="0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horizontal="left" vertical="top" wrapText="1"/>
    </xf>
    <xf numFmtId="0" fontId="29" fillId="0" borderId="6" xfId="0" applyFont="1" applyFill="1" applyBorder="1" applyAlignment="1">
      <alignment horizontal="left" vertical="top" wrapText="1"/>
    </xf>
    <xf numFmtId="0" fontId="29" fillId="0" borderId="4" xfId="0" applyFont="1" applyFill="1" applyBorder="1" applyAlignment="1">
      <alignment horizontal="left" vertical="top" wrapText="1"/>
    </xf>
    <xf numFmtId="0" fontId="29" fillId="0" borderId="5" xfId="0" applyFont="1" applyFill="1" applyBorder="1" applyAlignment="1">
      <alignment horizontal="left" vertical="top" wrapText="1"/>
    </xf>
    <xf numFmtId="0" fontId="35" fillId="0" borderId="8" xfId="0" applyFont="1" applyFill="1" applyBorder="1" applyAlignment="1">
      <alignment horizontal="left" vertical="top" wrapText="1"/>
    </xf>
    <xf numFmtId="0" fontId="30" fillId="0" borderId="13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left" vertical="top" wrapText="1"/>
    </xf>
    <xf numFmtId="0" fontId="46" fillId="0" borderId="0" xfId="0" applyFont="1" applyFill="1" applyBorder="1" applyAlignment="1">
      <alignment horizontal="center" vertical="top" wrapText="1"/>
    </xf>
    <xf numFmtId="0" fontId="30" fillId="3" borderId="15" xfId="0" applyFont="1" applyFill="1" applyBorder="1" applyAlignment="1">
      <alignment horizontal="center" vertical="top" wrapText="1"/>
    </xf>
    <xf numFmtId="0" fontId="30" fillId="3" borderId="16" xfId="0" applyFont="1" applyFill="1" applyBorder="1" applyAlignment="1">
      <alignment horizontal="center" vertical="top" wrapText="1"/>
    </xf>
    <xf numFmtId="0" fontId="28" fillId="0" borderId="17" xfId="0" applyFont="1" applyFill="1" applyBorder="1" applyAlignment="1">
      <alignment horizontal="center" vertical="top" wrapText="1"/>
    </xf>
    <xf numFmtId="0" fontId="28" fillId="0" borderId="18" xfId="0" applyFont="1" applyFill="1" applyBorder="1" applyAlignment="1">
      <alignment horizontal="center" vertical="top" wrapText="1"/>
    </xf>
    <xf numFmtId="0" fontId="29" fillId="0" borderId="4" xfId="0" applyFont="1" applyFill="1" applyBorder="1" applyAlignment="1">
      <alignment horizontal="center" vertical="top" wrapText="1"/>
    </xf>
    <xf numFmtId="0" fontId="29" fillId="0" borderId="5" xfId="0" applyFont="1" applyFill="1" applyBorder="1" applyAlignment="1">
      <alignment horizontal="center" vertical="top" wrapText="1"/>
    </xf>
    <xf numFmtId="0" fontId="30" fillId="4" borderId="2" xfId="0" applyFont="1" applyFill="1" applyBorder="1" applyAlignment="1">
      <alignment horizontal="left" vertical="top" wrapText="1" indent="1"/>
    </xf>
    <xf numFmtId="0" fontId="30" fillId="4" borderId="3" xfId="0" applyFont="1" applyFill="1" applyBorder="1" applyAlignment="1">
      <alignment horizontal="left" vertical="top" wrapText="1" indent="1"/>
    </xf>
    <xf numFmtId="0" fontId="30" fillId="4" borderId="2" xfId="0" applyFont="1" applyFill="1" applyBorder="1" applyAlignment="1">
      <alignment horizontal="center" vertical="top" wrapText="1"/>
    </xf>
    <xf numFmtId="0" fontId="30" fillId="4" borderId="3" xfId="0" applyFont="1" applyFill="1" applyBorder="1" applyAlignment="1">
      <alignment horizontal="center" vertical="top" wrapText="1"/>
    </xf>
    <xf numFmtId="0" fontId="30" fillId="4" borderId="2" xfId="0" applyFont="1" applyFill="1" applyBorder="1" applyAlignment="1">
      <alignment horizontal="left" vertical="top" wrapText="1" indent="3"/>
    </xf>
    <xf numFmtId="0" fontId="30" fillId="4" borderId="3" xfId="0" applyFont="1" applyFill="1" applyBorder="1" applyAlignment="1">
      <alignment horizontal="left" vertical="top" wrapText="1" indent="3"/>
    </xf>
    <xf numFmtId="0" fontId="30" fillId="4" borderId="2" xfId="0" applyFont="1" applyFill="1" applyBorder="1" applyAlignment="1">
      <alignment horizontal="left" vertical="top" wrapText="1"/>
    </xf>
    <xf numFmtId="0" fontId="30" fillId="4" borderId="3" xfId="0" applyFont="1" applyFill="1" applyBorder="1" applyAlignment="1">
      <alignment horizontal="left" vertical="top" wrapText="1"/>
    </xf>
    <xf numFmtId="0" fontId="30" fillId="0" borderId="4" xfId="0" applyFont="1" applyFill="1" applyBorder="1" applyAlignment="1">
      <alignment horizontal="center" vertical="top" wrapText="1"/>
    </xf>
    <xf numFmtId="0" fontId="30" fillId="0" borderId="13" xfId="0" applyFont="1" applyFill="1" applyBorder="1" applyAlignment="1">
      <alignment horizontal="center" vertical="top" wrapText="1"/>
    </xf>
    <xf numFmtId="0" fontId="30" fillId="0" borderId="5" xfId="0" applyFont="1" applyFill="1" applyBorder="1" applyAlignment="1">
      <alignment horizontal="center" vertical="top" wrapText="1"/>
    </xf>
    <xf numFmtId="1" fontId="35" fillId="0" borderId="4" xfId="0" applyNumberFormat="1" applyFont="1" applyFill="1" applyBorder="1" applyAlignment="1">
      <alignment horizontal="center" vertical="top" shrinkToFit="1"/>
    </xf>
    <xf numFmtId="1" fontId="35" fillId="0" borderId="5" xfId="0" applyNumberFormat="1" applyFont="1" applyFill="1" applyBorder="1" applyAlignment="1">
      <alignment horizontal="center" vertical="top" shrinkToFit="1"/>
    </xf>
    <xf numFmtId="1" fontId="35" fillId="0" borderId="13" xfId="0" applyNumberFormat="1" applyFont="1" applyFill="1" applyBorder="1" applyAlignment="1">
      <alignment horizontal="center" vertical="top" shrinkToFit="1"/>
    </xf>
    <xf numFmtId="1" fontId="29" fillId="0" borderId="4" xfId="0" applyNumberFormat="1" applyFont="1" applyFill="1" applyBorder="1" applyAlignment="1">
      <alignment horizontal="center" vertical="top" shrinkToFit="1"/>
    </xf>
    <xf numFmtId="1" fontId="29" fillId="0" borderId="5" xfId="0" applyNumberFormat="1" applyFont="1" applyFill="1" applyBorder="1" applyAlignment="1">
      <alignment horizontal="center" vertical="top" shrinkToFit="1"/>
    </xf>
    <xf numFmtId="0" fontId="30" fillId="0" borderId="4" xfId="0" applyFont="1" applyFill="1" applyBorder="1" applyAlignment="1">
      <alignment horizontal="left" vertical="top" wrapText="1"/>
    </xf>
    <xf numFmtId="0" fontId="30" fillId="0" borderId="5" xfId="0" applyFont="1" applyFill="1" applyBorder="1" applyAlignment="1">
      <alignment horizontal="left" vertical="top" wrapText="1"/>
    </xf>
    <xf numFmtId="1" fontId="29" fillId="0" borderId="13" xfId="0" applyNumberFormat="1" applyFont="1" applyFill="1" applyBorder="1" applyAlignment="1">
      <alignment horizontal="center" vertical="top" shrinkToFit="1"/>
    </xf>
    <xf numFmtId="0" fontId="30" fillId="0" borderId="4" xfId="0" applyFont="1" applyFill="1" applyBorder="1" applyAlignment="1">
      <alignment horizontal="left" vertical="top" wrapText="1" indent="3"/>
    </xf>
    <xf numFmtId="0" fontId="30" fillId="0" borderId="13" xfId="0" applyFont="1" applyFill="1" applyBorder="1" applyAlignment="1">
      <alignment horizontal="left" vertical="top" wrapText="1" indent="3"/>
    </xf>
    <xf numFmtId="0" fontId="30" fillId="0" borderId="5" xfId="0" applyFont="1" applyFill="1" applyBorder="1" applyAlignment="1">
      <alignment horizontal="left" vertical="top" wrapText="1" indent="3"/>
    </xf>
    <xf numFmtId="0" fontId="45" fillId="0" borderId="8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left" vertical="top" wrapText="1"/>
    </xf>
    <xf numFmtId="0" fontId="30" fillId="0" borderId="3" xfId="0" applyFont="1" applyFill="1" applyBorder="1" applyAlignment="1">
      <alignment horizontal="left" vertical="top" wrapText="1"/>
    </xf>
    <xf numFmtId="0" fontId="28" fillId="0" borderId="8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 vertical="top" wrapText="1"/>
    </xf>
    <xf numFmtId="0" fontId="48" fillId="0" borderId="11" xfId="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horizontal="center" vertical="top" wrapText="1"/>
    </xf>
    <xf numFmtId="0" fontId="30" fillId="0" borderId="9" xfId="0" applyFont="1" applyFill="1" applyBorder="1" applyAlignment="1">
      <alignment horizontal="center" vertical="top" wrapText="1"/>
    </xf>
    <xf numFmtId="0" fontId="30" fillId="0" borderId="8" xfId="0" applyFont="1" applyFill="1" applyBorder="1" applyAlignment="1">
      <alignment horizontal="center" vertical="top" wrapText="1"/>
    </xf>
    <xf numFmtId="0" fontId="30" fillId="0" borderId="7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top" wrapText="1" indent="7"/>
    </xf>
    <xf numFmtId="0" fontId="28" fillId="0" borderId="0" xfId="0" applyFont="1" applyFill="1" applyBorder="1" applyAlignment="1">
      <alignment horizontal="left" vertical="top" wrapText="1" indent="3"/>
    </xf>
    <xf numFmtId="0" fontId="28" fillId="0" borderId="0" xfId="0" applyFont="1" applyFill="1" applyBorder="1" applyAlignment="1">
      <alignment horizontal="left" vertical="top" wrapText="1" indent="4"/>
    </xf>
    <xf numFmtId="0" fontId="30" fillId="0" borderId="13" xfId="0" applyFont="1" applyFill="1" applyBorder="1" applyAlignment="1">
      <alignment horizontal="left" vertical="top"/>
    </xf>
    <xf numFmtId="0" fontId="30" fillId="0" borderId="11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left" vertical="top" wrapText="1" indent="3"/>
    </xf>
    <xf numFmtId="0" fontId="30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 indent="9"/>
    </xf>
    <xf numFmtId="0" fontId="27" fillId="0" borderId="0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left" vertical="top" wrapText="1"/>
    </xf>
    <xf numFmtId="0" fontId="42" fillId="0" borderId="3" xfId="0" applyFont="1" applyFill="1" applyBorder="1" applyAlignment="1">
      <alignment horizontal="left" vertical="top" wrapText="1"/>
    </xf>
    <xf numFmtId="0" fontId="42" fillId="0" borderId="2" xfId="0" applyFont="1" applyFill="1" applyBorder="1" applyAlignment="1">
      <alignment horizontal="left" vertical="top" wrapText="1" indent="2"/>
    </xf>
    <xf numFmtId="0" fontId="42" fillId="0" borderId="3" xfId="0" applyFont="1" applyFill="1" applyBorder="1" applyAlignment="1">
      <alignment horizontal="left" vertical="top" wrapText="1" indent="2"/>
    </xf>
    <xf numFmtId="0" fontId="42" fillId="0" borderId="4" xfId="0" applyFont="1" applyFill="1" applyBorder="1" applyAlignment="1">
      <alignment horizontal="left" vertical="top" wrapText="1" indent="1"/>
    </xf>
    <xf numFmtId="0" fontId="42" fillId="0" borderId="5" xfId="0" applyFont="1" applyFill="1" applyBorder="1" applyAlignment="1">
      <alignment horizontal="left" vertical="top" wrapText="1" indent="1"/>
    </xf>
    <xf numFmtId="0" fontId="27" fillId="0" borderId="2" xfId="0" applyFont="1" applyFill="1" applyBorder="1" applyAlignment="1">
      <alignment horizontal="center" vertical="top" wrapText="1"/>
    </xf>
    <xf numFmtId="0" fontId="27" fillId="0" borderId="3" xfId="0" applyFont="1" applyFill="1" applyBorder="1" applyAlignment="1">
      <alignment horizontal="center" vertical="top" wrapText="1"/>
    </xf>
    <xf numFmtId="0" fontId="42" fillId="0" borderId="4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 indent="1"/>
    </xf>
    <xf numFmtId="0" fontId="30" fillId="0" borderId="3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left" vertical="top" wrapText="1" indent="2"/>
    </xf>
    <xf numFmtId="0" fontId="30" fillId="0" borderId="3" xfId="0" applyFont="1" applyFill="1" applyBorder="1" applyAlignment="1">
      <alignment horizontal="left" vertical="top" wrapText="1" indent="2"/>
    </xf>
    <xf numFmtId="0" fontId="28" fillId="0" borderId="0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left" vertical="top" wrapText="1" indent="1"/>
    </xf>
    <xf numFmtId="0" fontId="30" fillId="0" borderId="3" xfId="0" applyFont="1" applyFill="1" applyBorder="1" applyAlignment="1">
      <alignment horizontal="left" vertical="top" wrapText="1" indent="1"/>
    </xf>
    <xf numFmtId="0" fontId="30" fillId="0" borderId="4" xfId="0" applyFont="1" applyFill="1" applyBorder="1" applyAlignment="1">
      <alignment horizontal="left" vertical="top" wrapText="1" indent="2"/>
    </xf>
    <xf numFmtId="0" fontId="30" fillId="0" borderId="5" xfId="0" applyFont="1" applyFill="1" applyBorder="1" applyAlignment="1">
      <alignment horizontal="left" vertical="top" wrapText="1" indent="2"/>
    </xf>
    <xf numFmtId="0" fontId="30" fillId="0" borderId="4" xfId="0" applyFont="1" applyFill="1" applyBorder="1" applyAlignment="1">
      <alignment horizontal="left" vertical="top" wrapText="1" indent="1"/>
    </xf>
    <xf numFmtId="0" fontId="30" fillId="0" borderId="5" xfId="0" applyFont="1" applyFill="1" applyBorder="1" applyAlignment="1">
      <alignment horizontal="left" vertical="top" wrapText="1" indent="1"/>
    </xf>
    <xf numFmtId="0" fontId="29" fillId="0" borderId="2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left" vertical="center" wrapText="1" indent="1"/>
    </xf>
    <xf numFmtId="0" fontId="42" fillId="0" borderId="3" xfId="0" applyFont="1" applyFill="1" applyBorder="1" applyAlignment="1">
      <alignment horizontal="left" vertical="center" wrapText="1" indent="1"/>
    </xf>
    <xf numFmtId="0" fontId="27" fillId="0" borderId="8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left" vertical="center" wrapText="1"/>
    </xf>
    <xf numFmtId="0" fontId="42" fillId="0" borderId="3" xfId="0" applyFont="1" applyFill="1" applyBorder="1" applyAlignment="1">
      <alignment horizontal="left" vertical="center" wrapText="1"/>
    </xf>
    <xf numFmtId="0" fontId="42" fillId="0" borderId="2" xfId="0" applyFont="1" applyFill="1" applyBorder="1" applyAlignment="1">
      <alignment horizontal="left" vertical="center" wrapText="1" indent="2"/>
    </xf>
    <xf numFmtId="0" fontId="42" fillId="0" borderId="3" xfId="0" applyFont="1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left" vertical="center" wrapText="1" indent="2"/>
    </xf>
    <xf numFmtId="0" fontId="30" fillId="0" borderId="5" xfId="0" applyFont="1" applyFill="1" applyBorder="1" applyAlignment="1">
      <alignment horizontal="left" vertical="center" wrapText="1" indent="2"/>
    </xf>
    <xf numFmtId="0" fontId="30" fillId="0" borderId="4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left" vertical="center" wrapText="1" indent="2"/>
    </xf>
    <xf numFmtId="0" fontId="29" fillId="0" borderId="8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left" vertical="center" wrapText="1" indent="3"/>
    </xf>
    <xf numFmtId="0" fontId="30" fillId="0" borderId="3" xfId="0" applyFont="1" applyFill="1" applyBorder="1" applyAlignment="1">
      <alignment horizontal="left" vertical="center" wrapText="1" indent="3"/>
    </xf>
    <xf numFmtId="0" fontId="30" fillId="0" borderId="14" xfId="0" applyFont="1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left" vertical="top" wrapText="1" indent="5"/>
    </xf>
    <xf numFmtId="0" fontId="30" fillId="0" borderId="13" xfId="0" applyFont="1" applyFill="1" applyBorder="1" applyAlignment="1">
      <alignment horizontal="left" vertical="top" wrapText="1" indent="5"/>
    </xf>
    <xf numFmtId="0" fontId="30" fillId="0" borderId="5" xfId="0" applyFont="1" applyFill="1" applyBorder="1" applyAlignment="1">
      <alignment horizontal="left" vertical="top" wrapText="1" indent="5"/>
    </xf>
    <xf numFmtId="0" fontId="50" fillId="0" borderId="8" xfId="0" applyFont="1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left" vertical="top" wrapText="1" indent="6"/>
    </xf>
    <xf numFmtId="0" fontId="30" fillId="0" borderId="13" xfId="0" applyFont="1" applyFill="1" applyBorder="1" applyAlignment="1">
      <alignment horizontal="left" vertical="top" wrapText="1" indent="6"/>
    </xf>
    <xf numFmtId="0" fontId="30" fillId="0" borderId="5" xfId="0" applyFont="1" applyFill="1" applyBorder="1" applyAlignment="1">
      <alignment horizontal="left" vertical="top" wrapText="1" indent="6"/>
    </xf>
    <xf numFmtId="0" fontId="30" fillId="0" borderId="10" xfId="0" applyFont="1" applyFill="1" applyBorder="1" applyAlignment="1">
      <alignment horizontal="left" vertical="top" wrapText="1" indent="2"/>
    </xf>
    <xf numFmtId="0" fontId="30" fillId="0" borderId="12" xfId="0" applyFont="1" applyFill="1" applyBorder="1" applyAlignment="1">
      <alignment horizontal="left" vertical="top" wrapText="1" indent="2"/>
    </xf>
    <xf numFmtId="0" fontId="30" fillId="0" borderId="9" xfId="0" applyFont="1" applyFill="1" applyBorder="1" applyAlignment="1">
      <alignment horizontal="left" vertical="top" wrapText="1" indent="2"/>
    </xf>
    <xf numFmtId="0" fontId="30" fillId="0" borderId="7" xfId="0" applyFont="1" applyFill="1" applyBorder="1" applyAlignment="1">
      <alignment horizontal="left" vertical="top" wrapText="1" indent="2"/>
    </xf>
    <xf numFmtId="0" fontId="30" fillId="0" borderId="2" xfId="0" applyFont="1" applyFill="1" applyBorder="1" applyAlignment="1">
      <alignment horizontal="left" vertical="top" wrapText="1" indent="6"/>
    </xf>
    <xf numFmtId="0" fontId="30" fillId="0" borderId="3" xfId="0" applyFont="1" applyFill="1" applyBorder="1" applyAlignment="1">
      <alignment horizontal="left" vertical="top" wrapText="1" indent="6"/>
    </xf>
    <xf numFmtId="0" fontId="30" fillId="0" borderId="13" xfId="0" applyFont="1" applyFill="1" applyBorder="1" applyAlignment="1">
      <alignment horizontal="left" vertical="top" wrapText="1" indent="2"/>
    </xf>
    <xf numFmtId="0" fontId="30" fillId="0" borderId="13" xfId="0" applyFont="1" applyFill="1" applyBorder="1" applyAlignment="1">
      <alignment horizontal="left" vertical="top" wrapText="1" indent="1"/>
    </xf>
    <xf numFmtId="0" fontId="30" fillId="0" borderId="2" xfId="0" applyFont="1" applyFill="1" applyBorder="1" applyAlignment="1">
      <alignment horizontal="left" vertical="top" wrapText="1" indent="4"/>
    </xf>
    <xf numFmtId="0" fontId="30" fillId="0" borderId="3" xfId="0" applyFont="1" applyFill="1" applyBorder="1" applyAlignment="1">
      <alignment horizontal="left" vertical="top" wrapText="1" indent="4"/>
    </xf>
    <xf numFmtId="0" fontId="42" fillId="5" borderId="2" xfId="0" applyFont="1" applyFill="1" applyBorder="1" applyAlignment="1">
      <alignment horizontal="center" vertical="top" wrapText="1"/>
    </xf>
    <xf numFmtId="0" fontId="42" fillId="5" borderId="3" xfId="0" applyFont="1" applyFill="1" applyBorder="1" applyAlignment="1">
      <alignment horizontal="center" vertical="top" wrapText="1"/>
    </xf>
    <xf numFmtId="0" fontId="42" fillId="5" borderId="4" xfId="0" applyFont="1" applyFill="1" applyBorder="1" applyAlignment="1">
      <alignment horizontal="left" vertical="top" wrapText="1" indent="10"/>
    </xf>
    <xf numFmtId="0" fontId="42" fillId="5" borderId="13" xfId="0" applyFont="1" applyFill="1" applyBorder="1" applyAlignment="1">
      <alignment horizontal="left" vertical="top" wrapText="1" indent="10"/>
    </xf>
    <xf numFmtId="0" fontId="42" fillId="5" borderId="5" xfId="0" applyFont="1" applyFill="1" applyBorder="1" applyAlignment="1">
      <alignment horizontal="left" vertical="top" wrapText="1" indent="10"/>
    </xf>
    <xf numFmtId="0" fontId="42" fillId="5" borderId="2" xfId="0" applyFont="1" applyFill="1" applyBorder="1" applyAlignment="1">
      <alignment horizontal="left" vertical="top" wrapText="1"/>
    </xf>
    <xf numFmtId="0" fontId="42" fillId="5" borderId="3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left" vertical="top" wrapText="1" indent="5"/>
    </xf>
    <xf numFmtId="0" fontId="30" fillId="6" borderId="2" xfId="0" applyFont="1" applyFill="1" applyBorder="1" applyAlignment="1">
      <alignment horizontal="left" vertical="top" wrapText="1" indent="1"/>
    </xf>
    <xf numFmtId="0" fontId="30" fillId="6" borderId="3" xfId="0" applyFont="1" applyFill="1" applyBorder="1" applyAlignment="1">
      <alignment horizontal="left" vertical="top" wrapText="1" indent="1"/>
    </xf>
    <xf numFmtId="0" fontId="30" fillId="6" borderId="4" xfId="0" applyFont="1" applyFill="1" applyBorder="1" applyAlignment="1">
      <alignment horizontal="center" vertical="top" wrapText="1"/>
    </xf>
    <xf numFmtId="0" fontId="30" fillId="6" borderId="13" xfId="0" applyFont="1" applyFill="1" applyBorder="1" applyAlignment="1">
      <alignment horizontal="center" vertical="top" wrapText="1"/>
    </xf>
    <xf numFmtId="0" fontId="30" fillId="6" borderId="5" xfId="0" applyFont="1" applyFill="1" applyBorder="1" applyAlignment="1">
      <alignment horizontal="center" vertical="top" wrapText="1"/>
    </xf>
    <xf numFmtId="0" fontId="39" fillId="0" borderId="4" xfId="0" applyFont="1" applyFill="1" applyBorder="1" applyAlignment="1">
      <alignment horizontal="center" vertical="top" wrapText="1"/>
    </xf>
    <xf numFmtId="0" fontId="39" fillId="0" borderId="5" xfId="0" applyFont="1" applyFill="1" applyBorder="1" applyAlignment="1">
      <alignment horizontal="center" vertical="top" wrapText="1"/>
    </xf>
    <xf numFmtId="0" fontId="31" fillId="0" borderId="8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left" vertical="top" wrapText="1" indent="3"/>
    </xf>
    <xf numFmtId="0" fontId="5" fillId="7" borderId="3" xfId="0" applyFont="1" applyFill="1" applyBorder="1" applyAlignment="1">
      <alignment horizontal="left" vertical="top" wrapText="1" indent="3"/>
    </xf>
    <xf numFmtId="0" fontId="5" fillId="7" borderId="4" xfId="0" applyFont="1" applyFill="1" applyBorder="1" applyAlignment="1">
      <alignment horizontal="left" vertical="top" wrapText="1" indent="4"/>
    </xf>
    <xf numFmtId="0" fontId="5" fillId="7" borderId="5" xfId="0" applyFont="1" applyFill="1" applyBorder="1" applyAlignment="1">
      <alignment horizontal="left" vertical="top" wrapText="1" indent="4"/>
    </xf>
    <xf numFmtId="0" fontId="5" fillId="7" borderId="2" xfId="0" applyFont="1" applyFill="1" applyBorder="1" applyAlignment="1">
      <alignment horizontal="left" vertical="top" wrapText="1" indent="4"/>
    </xf>
    <xf numFmtId="0" fontId="5" fillId="7" borderId="3" xfId="0" applyFont="1" applyFill="1" applyBorder="1" applyAlignment="1">
      <alignment horizontal="left" vertical="top" wrapText="1" indent="4"/>
    </xf>
    <xf numFmtId="0" fontId="9" fillId="0" borderId="8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center" vertical="top" wrapText="1"/>
    </xf>
    <xf numFmtId="0" fontId="42" fillId="7" borderId="2" xfId="0" applyFont="1" applyFill="1" applyBorder="1" applyAlignment="1">
      <alignment horizontal="left" vertical="top" wrapText="1" indent="3"/>
    </xf>
    <xf numFmtId="0" fontId="42" fillId="7" borderId="3" xfId="0" applyFont="1" applyFill="1" applyBorder="1" applyAlignment="1">
      <alignment horizontal="left" vertical="top" wrapText="1" indent="3"/>
    </xf>
    <xf numFmtId="0" fontId="42" fillId="7" borderId="4" xfId="0" applyFont="1" applyFill="1" applyBorder="1" applyAlignment="1">
      <alignment horizontal="left" vertical="top" wrapText="1" indent="10"/>
    </xf>
    <xf numFmtId="0" fontId="42" fillId="7" borderId="13" xfId="0" applyFont="1" applyFill="1" applyBorder="1" applyAlignment="1">
      <alignment horizontal="left" vertical="top" wrapText="1" indent="10"/>
    </xf>
    <xf numFmtId="0" fontId="42" fillId="7" borderId="5" xfId="0" applyFont="1" applyFill="1" applyBorder="1" applyAlignment="1">
      <alignment horizontal="left" vertical="top" wrapText="1" indent="10"/>
    </xf>
    <xf numFmtId="0" fontId="42" fillId="7" borderId="2" xfId="0" applyFont="1" applyFill="1" applyBorder="1" applyAlignment="1">
      <alignment horizontal="left" vertical="top" wrapText="1" indent="1"/>
    </xf>
    <xf numFmtId="0" fontId="42" fillId="7" borderId="3" xfId="0" applyFont="1" applyFill="1" applyBorder="1" applyAlignment="1">
      <alignment horizontal="left" vertical="top" wrapText="1" indent="1"/>
    </xf>
    <xf numFmtId="0" fontId="8" fillId="7" borderId="2" xfId="0" applyFont="1" applyFill="1" applyBorder="1" applyAlignment="1">
      <alignment horizontal="left" vertical="top" wrapText="1" indent="3"/>
    </xf>
    <xf numFmtId="0" fontId="8" fillId="7" borderId="3" xfId="0" applyFont="1" applyFill="1" applyBorder="1" applyAlignment="1">
      <alignment horizontal="left" vertical="top" wrapText="1" indent="3"/>
    </xf>
    <xf numFmtId="0" fontId="8" fillId="7" borderId="4" xfId="0" applyFont="1" applyFill="1" applyBorder="1" applyAlignment="1">
      <alignment horizontal="center" vertical="top" wrapText="1"/>
    </xf>
    <xf numFmtId="0" fontId="8" fillId="7" borderId="13" xfId="0" applyFont="1" applyFill="1" applyBorder="1" applyAlignment="1">
      <alignment horizontal="center" vertical="top" wrapText="1"/>
    </xf>
    <xf numFmtId="0" fontId="8" fillId="7" borderId="5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left" vertical="top" wrapText="1" indent="1"/>
    </xf>
    <xf numFmtId="0" fontId="5" fillId="7" borderId="5" xfId="0" applyFont="1" applyFill="1" applyBorder="1" applyAlignment="1">
      <alignment horizontal="left" vertical="top" wrapText="1" indent="1"/>
    </xf>
    <xf numFmtId="0" fontId="5" fillId="7" borderId="2" xfId="0" applyFont="1" applyFill="1" applyBorder="1" applyAlignment="1">
      <alignment horizontal="center" vertical="top" wrapText="1"/>
    </xf>
    <xf numFmtId="0" fontId="5" fillId="7" borderId="3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7" borderId="1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 indent="1"/>
    </xf>
    <xf numFmtId="0" fontId="1" fillId="7" borderId="3" xfId="0" applyFont="1" applyFill="1" applyBorder="1" applyAlignment="1">
      <alignment horizontal="left" vertical="top" wrapText="1" indent="1"/>
    </xf>
    <xf numFmtId="0" fontId="1" fillId="7" borderId="4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30" fillId="4" borderId="4" xfId="0" applyFont="1" applyFill="1" applyBorder="1" applyAlignment="1">
      <alignment horizontal="left" vertical="top" wrapText="1" indent="5"/>
    </xf>
    <xf numFmtId="0" fontId="30" fillId="4" borderId="5" xfId="0" applyFont="1" applyFill="1" applyBorder="1" applyAlignment="1">
      <alignment horizontal="left" vertical="top" wrapText="1" indent="5"/>
    </xf>
    <xf numFmtId="0" fontId="23" fillId="0" borderId="0" xfId="0" applyFont="1" applyFill="1" applyBorder="1" applyAlignment="1">
      <alignment horizontal="center" vertical="top" wrapText="1"/>
    </xf>
    <xf numFmtId="0" fontId="39" fillId="4" borderId="2" xfId="0" applyFont="1" applyFill="1" applyBorder="1" applyAlignment="1">
      <alignment horizontal="center" vertical="top" wrapText="1"/>
    </xf>
    <xf numFmtId="0" fontId="39" fillId="4" borderId="3" xfId="0" applyFont="1" applyFill="1" applyBorder="1" applyAlignment="1">
      <alignment horizontal="center" vertical="top" wrapText="1"/>
    </xf>
    <xf numFmtId="0" fontId="39" fillId="4" borderId="4" xfId="0" applyFont="1" applyFill="1" applyBorder="1" applyAlignment="1">
      <alignment horizontal="left" vertical="top" wrapText="1" indent="4"/>
    </xf>
    <xf numFmtId="0" fontId="39" fillId="4" borderId="5" xfId="0" applyFont="1" applyFill="1" applyBorder="1" applyAlignment="1">
      <alignment horizontal="left" vertical="top" wrapText="1" indent="4"/>
    </xf>
    <xf numFmtId="0" fontId="30" fillId="4" borderId="4" xfId="0" applyFont="1" applyFill="1" applyBorder="1" applyAlignment="1">
      <alignment horizontal="center" vertical="top" wrapText="1"/>
    </xf>
    <xf numFmtId="0" fontId="30" fillId="4" borderId="13" xfId="0" applyFont="1" applyFill="1" applyBorder="1" applyAlignment="1">
      <alignment horizontal="center" vertical="top" wrapText="1"/>
    </xf>
    <xf numFmtId="0" fontId="30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left" vertical="top" wrapText="1" indent="4"/>
    </xf>
    <xf numFmtId="0" fontId="5" fillId="4" borderId="3" xfId="0" applyFont="1" applyFill="1" applyBorder="1" applyAlignment="1">
      <alignment horizontal="left" vertical="top" wrapText="1" indent="4"/>
    </xf>
    <xf numFmtId="0" fontId="5" fillId="4" borderId="4" xfId="0" applyFont="1" applyFill="1" applyBorder="1" applyAlignment="1">
      <alignment horizontal="left" vertical="top" wrapText="1" indent="1"/>
    </xf>
    <xf numFmtId="0" fontId="5" fillId="4" borderId="5" xfId="0" applyFont="1" applyFill="1" applyBorder="1" applyAlignment="1">
      <alignment horizontal="left" vertical="top" wrapText="1" inden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 indent="1"/>
    </xf>
    <xf numFmtId="0" fontId="8" fillId="4" borderId="3" xfId="0" applyFont="1" applyFill="1" applyBorder="1" applyAlignment="1">
      <alignment horizontal="left" vertical="top" wrapText="1" indent="1"/>
    </xf>
    <xf numFmtId="0" fontId="8" fillId="4" borderId="4" xfId="0" applyFont="1" applyFill="1" applyBorder="1" applyAlignment="1">
      <alignment horizontal="left" vertical="top" wrapText="1" indent="8"/>
    </xf>
    <xf numFmtId="0" fontId="8" fillId="4" borderId="13" xfId="0" applyFont="1" applyFill="1" applyBorder="1" applyAlignment="1">
      <alignment horizontal="left" vertical="top" wrapText="1" indent="8"/>
    </xf>
    <xf numFmtId="0" fontId="8" fillId="4" borderId="5" xfId="0" applyFont="1" applyFill="1" applyBorder="1" applyAlignment="1">
      <alignment horizontal="left" vertical="top" wrapText="1" indent="8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 indent="3"/>
    </xf>
    <xf numFmtId="0" fontId="5" fillId="5" borderId="5" xfId="0" applyFont="1" applyFill="1" applyBorder="1" applyAlignment="1">
      <alignment horizontal="left" vertical="top" wrapText="1" indent="3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 indent="5"/>
    </xf>
    <xf numFmtId="0" fontId="9" fillId="0" borderId="0" xfId="0" applyFont="1" applyFill="1" applyBorder="1" applyAlignment="1">
      <alignment horizontal="left" vertical="top" wrapText="1" indent="5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left" vertical="top" wrapText="1" indent="1"/>
    </xf>
    <xf numFmtId="0" fontId="5" fillId="5" borderId="3" xfId="0" applyFont="1" applyFill="1" applyBorder="1" applyAlignment="1">
      <alignment horizontal="left" vertical="top" wrapText="1" indent="1"/>
    </xf>
    <xf numFmtId="0" fontId="5" fillId="5" borderId="4" xfId="0" applyFont="1" applyFill="1" applyBorder="1" applyAlignment="1">
      <alignment horizontal="left" vertical="top" wrapText="1" indent="1"/>
    </xf>
    <xf numFmtId="0" fontId="5" fillId="5" borderId="5" xfId="0" applyFont="1" applyFill="1" applyBorder="1" applyAlignment="1">
      <alignment horizontal="left" vertical="top" wrapText="1" indent="1"/>
    </xf>
    <xf numFmtId="0" fontId="1" fillId="8" borderId="2" xfId="0" applyFont="1" applyFill="1" applyBorder="1" applyAlignment="1">
      <alignment horizontal="left" vertical="top" wrapText="1" indent="1"/>
    </xf>
    <xf numFmtId="0" fontId="1" fillId="8" borderId="3" xfId="0" applyFont="1" applyFill="1" applyBorder="1" applyAlignment="1">
      <alignment horizontal="left" vertical="top" wrapText="1" indent="1"/>
    </xf>
    <xf numFmtId="0" fontId="1" fillId="8" borderId="4" xfId="0" applyFont="1" applyFill="1" applyBorder="1" applyAlignment="1">
      <alignment horizontal="center" vertical="top" wrapText="1"/>
    </xf>
    <xf numFmtId="0" fontId="1" fillId="8" borderId="13" xfId="0" applyFont="1" applyFill="1" applyBorder="1" applyAlignment="1">
      <alignment horizontal="center" vertical="top" wrapText="1"/>
    </xf>
    <xf numFmtId="0" fontId="1" fillId="8" borderId="5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left" vertical="top" wrapText="1"/>
    </xf>
    <xf numFmtId="0" fontId="1" fillId="8" borderId="3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top" wrapText="1" indent="2"/>
    </xf>
    <xf numFmtId="0" fontId="8" fillId="8" borderId="3" xfId="0" applyFont="1" applyFill="1" applyBorder="1" applyAlignment="1">
      <alignment horizontal="left" vertical="top" wrapText="1" indent="2"/>
    </xf>
    <xf numFmtId="0" fontId="8" fillId="8" borderId="4" xfId="0" applyFont="1" applyFill="1" applyBorder="1" applyAlignment="1">
      <alignment horizontal="left" vertical="top" wrapText="1" indent="8"/>
    </xf>
    <xf numFmtId="0" fontId="8" fillId="8" borderId="13" xfId="0" applyFont="1" applyFill="1" applyBorder="1" applyAlignment="1">
      <alignment horizontal="left" vertical="top" wrapText="1" indent="8"/>
    </xf>
    <xf numFmtId="0" fontId="8" fillId="8" borderId="5" xfId="0" applyFont="1" applyFill="1" applyBorder="1" applyAlignment="1">
      <alignment horizontal="left" vertical="top" wrapText="1" indent="8"/>
    </xf>
    <xf numFmtId="0" fontId="9" fillId="0" borderId="8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left" vertical="top" wrapText="1" indent="4"/>
    </xf>
    <xf numFmtId="0" fontId="8" fillId="8" borderId="5" xfId="0" applyFont="1" applyFill="1" applyBorder="1" applyAlignment="1">
      <alignment horizontal="left" vertical="top" wrapText="1" indent="4"/>
    </xf>
    <xf numFmtId="0" fontId="1" fillId="8" borderId="2" xfId="0" applyFont="1" applyFill="1" applyBorder="1" applyAlignment="1">
      <alignment horizontal="left" vertical="center" wrapText="1" indent="1"/>
    </xf>
    <xf numFmtId="0" fontId="1" fillId="8" borderId="3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center" vertical="top" wrapText="1"/>
    </xf>
    <xf numFmtId="0" fontId="8" fillId="8" borderId="4" xfId="0" applyFont="1" applyFill="1" applyBorder="1" applyAlignment="1">
      <alignment horizontal="left" vertical="top" wrapText="1" indent="1"/>
    </xf>
    <xf numFmtId="0" fontId="8" fillId="8" borderId="5" xfId="0" applyFont="1" applyFill="1" applyBorder="1" applyAlignment="1">
      <alignment horizontal="left" vertical="top" wrapText="1" indent="1"/>
    </xf>
    <xf numFmtId="0" fontId="8" fillId="8" borderId="2" xfId="0" applyFont="1" applyFill="1" applyBorder="1" applyAlignment="1">
      <alignment horizontal="left" vertical="top" wrapText="1" indent="1"/>
    </xf>
    <xf numFmtId="0" fontId="8" fillId="8" borderId="3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10" sqref="A10"/>
    </sheetView>
  </sheetViews>
  <sheetFormatPr defaultColWidth="42.1640625" defaultRowHeight="15"/>
  <cols>
    <col min="1" max="1" width="42.1640625" style="52"/>
    <col min="2" max="2" width="38.1640625" style="52" customWidth="1"/>
    <col min="3" max="3" width="14.5" style="52" customWidth="1"/>
    <col min="4" max="4" width="24.1640625" style="52" customWidth="1"/>
    <col min="5" max="16384" width="42.1640625" style="52"/>
  </cols>
  <sheetData>
    <row r="1" spans="1:5" ht="24" customHeight="1">
      <c r="A1" s="159" t="s">
        <v>123</v>
      </c>
      <c r="B1" s="159"/>
      <c r="C1" s="159"/>
      <c r="D1" s="159"/>
      <c r="E1" s="132"/>
    </row>
    <row r="2" spans="1:5" ht="20.25" customHeight="1">
      <c r="A2" s="53" t="s">
        <v>124</v>
      </c>
      <c r="B2" s="53" t="s">
        <v>125</v>
      </c>
      <c r="C2" s="53" t="s">
        <v>126</v>
      </c>
      <c r="D2" s="53" t="s">
        <v>127</v>
      </c>
    </row>
    <row r="3" spans="1:5" ht="32.25" customHeight="1">
      <c r="A3" s="54" t="s">
        <v>128</v>
      </c>
      <c r="B3" s="55" t="s">
        <v>137</v>
      </c>
      <c r="C3" s="56" t="s">
        <v>129</v>
      </c>
      <c r="D3" s="57">
        <v>81363441159</v>
      </c>
    </row>
    <row r="4" spans="1:5" ht="30" customHeight="1">
      <c r="A4" s="54" t="s">
        <v>130</v>
      </c>
      <c r="B4" s="55" t="s">
        <v>138</v>
      </c>
      <c r="C4" s="56" t="s">
        <v>131</v>
      </c>
      <c r="D4" s="57">
        <v>81374818859</v>
      </c>
    </row>
    <row r="5" spans="1:5" ht="30" customHeight="1">
      <c r="A5" s="54" t="s">
        <v>132</v>
      </c>
      <c r="B5" s="55" t="s">
        <v>139</v>
      </c>
      <c r="C5" s="56" t="s">
        <v>133</v>
      </c>
      <c r="D5" s="57">
        <v>81374818859</v>
      </c>
    </row>
    <row r="6" spans="1:5" ht="30.75" customHeight="1">
      <c r="A6" s="54" t="s">
        <v>134</v>
      </c>
      <c r="B6" s="55" t="s">
        <v>140</v>
      </c>
      <c r="C6" s="56" t="s">
        <v>133</v>
      </c>
      <c r="D6" s="57">
        <v>81378041661</v>
      </c>
    </row>
    <row r="7" spans="1:5" ht="32.25" customHeight="1">
      <c r="A7" s="54" t="s">
        <v>135</v>
      </c>
      <c r="B7" s="55" t="s">
        <v>141</v>
      </c>
      <c r="C7" s="56" t="s">
        <v>136</v>
      </c>
      <c r="D7" s="57">
        <v>81267239433</v>
      </c>
    </row>
    <row r="8" spans="1:5" ht="15.75" customHeight="1"/>
    <row r="9" spans="1:5" ht="14.25" customHeight="1"/>
  </sheetData>
  <mergeCells count="1">
    <mergeCell ref="A1:D1"/>
  </mergeCells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opLeftCell="A31" workbookViewId="0">
      <selection activeCell="E42" sqref="E42"/>
    </sheetView>
  </sheetViews>
  <sheetFormatPr defaultColWidth="11.33203125" defaultRowHeight="14.25"/>
  <cols>
    <col min="1" max="1" width="5.1640625" style="47" bestFit="1" customWidth="1"/>
    <col min="2" max="2" width="39.1640625" style="47" bestFit="1" customWidth="1"/>
    <col min="3" max="3" width="22.33203125" style="47" bestFit="1" customWidth="1"/>
    <col min="4" max="4" width="12.6640625" style="47" bestFit="1" customWidth="1"/>
    <col min="5" max="5" width="39.1640625" style="47" customWidth="1"/>
    <col min="6" max="6" width="21" style="47" bestFit="1" customWidth="1"/>
    <col min="7" max="16384" width="11.33203125" style="47"/>
  </cols>
  <sheetData>
    <row r="1" spans="1:7" ht="33.75" customHeight="1">
      <c r="A1" s="220" t="s">
        <v>820</v>
      </c>
      <c r="B1" s="220"/>
      <c r="C1" s="220"/>
      <c r="D1" s="220"/>
      <c r="E1" s="220"/>
      <c r="F1" s="220"/>
      <c r="G1" s="220"/>
    </row>
    <row r="2" spans="1:7" ht="17.25" customHeight="1">
      <c r="A2" s="220" t="s">
        <v>819</v>
      </c>
      <c r="B2" s="220"/>
      <c r="C2" s="220"/>
      <c r="D2" s="220"/>
      <c r="E2" s="220"/>
      <c r="F2" s="220"/>
      <c r="G2" s="220"/>
    </row>
    <row r="3" spans="1:7" ht="27.6" customHeight="1">
      <c r="A3" s="48" t="s">
        <v>333</v>
      </c>
      <c r="B3" s="66" t="s">
        <v>442</v>
      </c>
      <c r="C3" s="66" t="s">
        <v>443</v>
      </c>
      <c r="D3" s="48" t="s">
        <v>444</v>
      </c>
      <c r="E3" s="81" t="s">
        <v>445</v>
      </c>
      <c r="F3" s="64" t="s">
        <v>336</v>
      </c>
    </row>
    <row r="4" spans="1:7" ht="28.5" customHeight="1">
      <c r="A4" s="67">
        <v>1</v>
      </c>
      <c r="B4" s="62" t="s">
        <v>446</v>
      </c>
      <c r="C4" s="62" t="s">
        <v>447</v>
      </c>
      <c r="D4" s="60" t="s">
        <v>181</v>
      </c>
      <c r="E4" s="62" t="s">
        <v>563</v>
      </c>
      <c r="F4" s="60" t="s">
        <v>341</v>
      </c>
    </row>
    <row r="5" spans="1:7" ht="23.45" customHeight="1">
      <c r="A5" s="67">
        <v>2</v>
      </c>
      <c r="B5" s="62" t="s">
        <v>448</v>
      </c>
      <c r="C5" s="62" t="s">
        <v>449</v>
      </c>
      <c r="D5" s="60" t="s">
        <v>317</v>
      </c>
      <c r="E5" s="62" t="s">
        <v>450</v>
      </c>
      <c r="F5" s="60" t="s">
        <v>451</v>
      </c>
    </row>
    <row r="6" spans="1:7" ht="23.45" customHeight="1">
      <c r="A6" s="67">
        <v>3</v>
      </c>
      <c r="B6" s="62" t="s">
        <v>452</v>
      </c>
      <c r="C6" s="62" t="s">
        <v>449</v>
      </c>
      <c r="D6" s="60" t="s">
        <v>317</v>
      </c>
      <c r="E6" s="62" t="s">
        <v>453</v>
      </c>
      <c r="F6" s="60" t="s">
        <v>451</v>
      </c>
    </row>
    <row r="7" spans="1:7" ht="23.45" customHeight="1">
      <c r="A7" s="67">
        <v>4</v>
      </c>
      <c r="B7" s="62" t="s">
        <v>454</v>
      </c>
      <c r="C7" s="62" t="s">
        <v>449</v>
      </c>
      <c r="D7" s="60" t="s">
        <v>317</v>
      </c>
      <c r="E7" s="62" t="s">
        <v>455</v>
      </c>
      <c r="F7" s="60" t="s">
        <v>451</v>
      </c>
    </row>
    <row r="8" spans="1:7" ht="23.45" customHeight="1">
      <c r="A8" s="67">
        <v>5</v>
      </c>
      <c r="B8" s="62" t="s">
        <v>456</v>
      </c>
      <c r="C8" s="62" t="s">
        <v>447</v>
      </c>
      <c r="D8" s="60" t="s">
        <v>317</v>
      </c>
      <c r="E8" s="62" t="s">
        <v>457</v>
      </c>
      <c r="F8" s="60" t="s">
        <v>451</v>
      </c>
    </row>
    <row r="9" spans="1:7" ht="23.45" customHeight="1">
      <c r="A9" s="67">
        <v>6</v>
      </c>
      <c r="B9" s="62" t="s">
        <v>458</v>
      </c>
      <c r="C9" s="62" t="s">
        <v>449</v>
      </c>
      <c r="D9" s="60" t="s">
        <v>317</v>
      </c>
      <c r="E9" s="62" t="s">
        <v>459</v>
      </c>
      <c r="F9" s="60" t="s">
        <v>341</v>
      </c>
    </row>
    <row r="10" spans="1:7" ht="23.45" customHeight="1">
      <c r="A10" s="67">
        <v>7</v>
      </c>
      <c r="B10" s="62" t="s">
        <v>460</v>
      </c>
      <c r="C10" s="62" t="s">
        <v>461</v>
      </c>
      <c r="D10" s="60" t="s">
        <v>317</v>
      </c>
      <c r="E10" s="62" t="s">
        <v>462</v>
      </c>
      <c r="F10" s="60" t="s">
        <v>451</v>
      </c>
    </row>
    <row r="12" spans="1:7" ht="17.25" customHeight="1">
      <c r="A12" s="221" t="s">
        <v>818</v>
      </c>
      <c r="B12" s="221"/>
      <c r="C12" s="221"/>
      <c r="D12" s="221"/>
      <c r="E12" s="221"/>
      <c r="F12" s="221"/>
      <c r="G12" s="221"/>
    </row>
    <row r="13" spans="1:7" ht="33.75" customHeight="1">
      <c r="A13" s="65" t="s">
        <v>333</v>
      </c>
      <c r="B13" s="116" t="s">
        <v>442</v>
      </c>
      <c r="C13" s="65" t="s">
        <v>443</v>
      </c>
      <c r="D13" s="65" t="s">
        <v>444</v>
      </c>
      <c r="E13" s="116" t="s">
        <v>445</v>
      </c>
      <c r="F13" s="63" t="s">
        <v>376</v>
      </c>
    </row>
    <row r="14" spans="1:7" ht="29.25" customHeight="1">
      <c r="A14" s="58">
        <v>1</v>
      </c>
      <c r="B14" s="62" t="s">
        <v>463</v>
      </c>
      <c r="C14" s="62" t="s">
        <v>464</v>
      </c>
      <c r="D14" s="60" t="s">
        <v>163</v>
      </c>
      <c r="E14" s="50" t="s">
        <v>550</v>
      </c>
      <c r="F14" s="60" t="s">
        <v>341</v>
      </c>
    </row>
    <row r="15" spans="1:7" ht="22.7" customHeight="1">
      <c r="A15" s="58">
        <v>2</v>
      </c>
      <c r="B15" s="62" t="s">
        <v>465</v>
      </c>
      <c r="C15" s="62" t="s">
        <v>464</v>
      </c>
      <c r="D15" s="60" t="s">
        <v>163</v>
      </c>
      <c r="E15" s="62" t="s">
        <v>564</v>
      </c>
      <c r="F15" s="60" t="s">
        <v>341</v>
      </c>
    </row>
    <row r="16" spans="1:7" ht="22.7" customHeight="1">
      <c r="A16" s="58">
        <v>3</v>
      </c>
      <c r="B16" s="62" t="s">
        <v>466</v>
      </c>
      <c r="C16" s="62" t="s">
        <v>467</v>
      </c>
      <c r="D16" s="60" t="s">
        <v>317</v>
      </c>
      <c r="E16" s="62" t="s">
        <v>468</v>
      </c>
      <c r="F16" s="60" t="s">
        <v>469</v>
      </c>
    </row>
    <row r="17" spans="1:7" ht="22.7" customHeight="1">
      <c r="A17" s="58">
        <v>4</v>
      </c>
      <c r="B17" s="62" t="s">
        <v>470</v>
      </c>
      <c r="C17" s="62" t="s">
        <v>471</v>
      </c>
      <c r="D17" s="60" t="s">
        <v>317</v>
      </c>
      <c r="E17" s="62" t="s">
        <v>472</v>
      </c>
      <c r="F17" s="60" t="s">
        <v>469</v>
      </c>
    </row>
    <row r="18" spans="1:7" ht="28.5" customHeight="1">
      <c r="A18" s="58">
        <v>5</v>
      </c>
      <c r="B18" s="62" t="s">
        <v>473</v>
      </c>
      <c r="C18" s="62" t="s">
        <v>474</v>
      </c>
      <c r="D18" s="60" t="s">
        <v>257</v>
      </c>
      <c r="E18" s="50" t="s">
        <v>551</v>
      </c>
      <c r="F18" s="60" t="s">
        <v>341</v>
      </c>
    </row>
    <row r="19" spans="1:7" ht="22.7" customHeight="1">
      <c r="A19" s="58">
        <v>6</v>
      </c>
      <c r="B19" s="62" t="s">
        <v>475</v>
      </c>
      <c r="C19" s="62" t="s">
        <v>476</v>
      </c>
      <c r="D19" s="60" t="s">
        <v>317</v>
      </c>
      <c r="E19" s="62" t="s">
        <v>477</v>
      </c>
      <c r="F19" s="60" t="s">
        <v>478</v>
      </c>
    </row>
    <row r="20" spans="1:7" ht="32.1" customHeight="1">
      <c r="A20" s="58">
        <v>7</v>
      </c>
      <c r="B20" s="62" t="s">
        <v>479</v>
      </c>
      <c r="C20" s="62" t="s">
        <v>474</v>
      </c>
      <c r="D20" s="60" t="s">
        <v>317</v>
      </c>
      <c r="E20" s="62" t="s">
        <v>480</v>
      </c>
      <c r="F20" s="60" t="s">
        <v>451</v>
      </c>
    </row>
    <row r="21" spans="1:7" ht="30.75" customHeight="1">
      <c r="A21" s="58">
        <v>8</v>
      </c>
      <c r="B21" s="62" t="s">
        <v>481</v>
      </c>
      <c r="C21" s="62" t="s">
        <v>482</v>
      </c>
      <c r="D21" s="60" t="s">
        <v>136</v>
      </c>
      <c r="E21" s="50" t="s">
        <v>552</v>
      </c>
      <c r="F21" s="60" t="s">
        <v>341</v>
      </c>
    </row>
    <row r="23" spans="1:7" ht="15.75" customHeight="1">
      <c r="A23" s="221" t="s">
        <v>817</v>
      </c>
      <c r="B23" s="221"/>
      <c r="C23" s="221"/>
      <c r="D23" s="221"/>
      <c r="E23" s="221"/>
      <c r="F23" s="221"/>
      <c r="G23" s="221"/>
    </row>
    <row r="24" spans="1:7" ht="18.2" customHeight="1">
      <c r="A24" s="48" t="s">
        <v>333</v>
      </c>
      <c r="B24" s="81" t="s">
        <v>442</v>
      </c>
      <c r="C24" s="81" t="s">
        <v>443</v>
      </c>
      <c r="D24" s="48" t="s">
        <v>444</v>
      </c>
      <c r="E24" s="81" t="s">
        <v>445</v>
      </c>
      <c r="F24" s="59" t="s">
        <v>336</v>
      </c>
    </row>
    <row r="25" spans="1:7" ht="30" customHeight="1">
      <c r="A25" s="58">
        <v>1</v>
      </c>
      <c r="B25" s="62" t="s">
        <v>483</v>
      </c>
      <c r="C25" s="62" t="s">
        <v>484</v>
      </c>
      <c r="D25" s="60" t="s">
        <v>163</v>
      </c>
      <c r="E25" s="50" t="s">
        <v>553</v>
      </c>
      <c r="F25" s="60" t="s">
        <v>341</v>
      </c>
    </row>
    <row r="26" spans="1:7" ht="27.75" customHeight="1">
      <c r="A26" s="58">
        <v>2</v>
      </c>
      <c r="B26" s="62" t="s">
        <v>485</v>
      </c>
      <c r="C26" s="62" t="s">
        <v>486</v>
      </c>
      <c r="D26" s="60" t="s">
        <v>163</v>
      </c>
      <c r="E26" s="50" t="s">
        <v>554</v>
      </c>
      <c r="F26" s="60" t="s">
        <v>341</v>
      </c>
    </row>
    <row r="27" spans="1:7" ht="27.75" customHeight="1">
      <c r="A27" s="58">
        <v>3</v>
      </c>
      <c r="B27" s="62" t="s">
        <v>487</v>
      </c>
      <c r="C27" s="62" t="s">
        <v>488</v>
      </c>
      <c r="D27" s="60" t="s">
        <v>163</v>
      </c>
      <c r="E27" s="50" t="s">
        <v>555</v>
      </c>
      <c r="F27" s="60" t="s">
        <v>341</v>
      </c>
    </row>
    <row r="28" spans="1:7" ht="27.75" customHeight="1">
      <c r="A28" s="58">
        <v>4</v>
      </c>
      <c r="B28" s="62" t="s">
        <v>489</v>
      </c>
      <c r="C28" s="62" t="s">
        <v>490</v>
      </c>
      <c r="D28" s="60" t="s">
        <v>136</v>
      </c>
      <c r="E28" s="50" t="s">
        <v>556</v>
      </c>
      <c r="F28" s="60" t="s">
        <v>341</v>
      </c>
    </row>
    <row r="29" spans="1:7" ht="24" customHeight="1">
      <c r="A29" s="58">
        <v>5</v>
      </c>
      <c r="B29" s="62" t="s">
        <v>491</v>
      </c>
      <c r="C29" s="62" t="s">
        <v>492</v>
      </c>
      <c r="D29" s="60" t="s">
        <v>317</v>
      </c>
      <c r="E29" s="62" t="s">
        <v>493</v>
      </c>
      <c r="F29" s="60" t="s">
        <v>469</v>
      </c>
    </row>
    <row r="30" spans="1:7" ht="18.2" customHeight="1">
      <c r="A30" s="58">
        <v>6</v>
      </c>
      <c r="B30" s="62" t="s">
        <v>494</v>
      </c>
      <c r="C30" s="62" t="s">
        <v>495</v>
      </c>
      <c r="D30" s="60" t="s">
        <v>317</v>
      </c>
      <c r="E30" s="62" t="s">
        <v>496</v>
      </c>
      <c r="F30" s="60" t="s">
        <v>341</v>
      </c>
    </row>
    <row r="31" spans="1:7" ht="21" customHeight="1">
      <c r="A31" s="58">
        <v>7</v>
      </c>
      <c r="B31" s="62" t="s">
        <v>497</v>
      </c>
      <c r="C31" s="62" t="s">
        <v>498</v>
      </c>
      <c r="D31" s="60" t="s">
        <v>317</v>
      </c>
      <c r="E31" s="62" t="s">
        <v>499</v>
      </c>
      <c r="F31" s="60" t="s">
        <v>478</v>
      </c>
    </row>
    <row r="32" spans="1:7" ht="21" customHeight="1">
      <c r="A32" s="58">
        <v>8</v>
      </c>
      <c r="B32" s="62" t="s">
        <v>500</v>
      </c>
      <c r="C32" s="62" t="s">
        <v>501</v>
      </c>
      <c r="D32" s="60" t="s">
        <v>257</v>
      </c>
      <c r="E32" s="62" t="s">
        <v>502</v>
      </c>
      <c r="F32" s="60" t="s">
        <v>341</v>
      </c>
    </row>
    <row r="33" spans="1:7" ht="21" customHeight="1">
      <c r="A33" s="58">
        <v>9</v>
      </c>
      <c r="B33" s="62" t="s">
        <v>503</v>
      </c>
      <c r="C33" s="62" t="s">
        <v>504</v>
      </c>
      <c r="D33" s="60" t="s">
        <v>317</v>
      </c>
      <c r="E33" s="62" t="s">
        <v>505</v>
      </c>
      <c r="F33" s="60" t="s">
        <v>478</v>
      </c>
    </row>
    <row r="34" spans="1:7" ht="29.25" customHeight="1">
      <c r="A34" s="58">
        <v>10</v>
      </c>
      <c r="B34" s="62" t="s">
        <v>506</v>
      </c>
      <c r="C34" s="62" t="s">
        <v>507</v>
      </c>
      <c r="D34" s="60" t="s">
        <v>181</v>
      </c>
      <c r="E34" s="50" t="s">
        <v>557</v>
      </c>
      <c r="F34" s="60" t="s">
        <v>341</v>
      </c>
    </row>
    <row r="35" spans="1:7" ht="18.75" customHeight="1">
      <c r="A35" s="58">
        <v>11</v>
      </c>
      <c r="B35" s="62" t="s">
        <v>508</v>
      </c>
      <c r="C35" s="62" t="s">
        <v>504</v>
      </c>
      <c r="D35" s="60" t="s">
        <v>317</v>
      </c>
      <c r="E35" s="62" t="s">
        <v>509</v>
      </c>
      <c r="F35" s="60" t="s">
        <v>478</v>
      </c>
    </row>
    <row r="36" spans="1:7" ht="17.25" customHeight="1">
      <c r="A36" s="58">
        <v>12</v>
      </c>
      <c r="B36" s="62" t="s">
        <v>510</v>
      </c>
      <c r="C36" s="62" t="s">
        <v>511</v>
      </c>
      <c r="D36" s="60" t="s">
        <v>317</v>
      </c>
      <c r="E36" s="62" t="s">
        <v>512</v>
      </c>
      <c r="F36" s="60" t="s">
        <v>478</v>
      </c>
    </row>
    <row r="37" spans="1:7" ht="18.2" customHeight="1">
      <c r="A37" s="58">
        <v>13</v>
      </c>
      <c r="B37" s="62" t="s">
        <v>513</v>
      </c>
      <c r="C37" s="62" t="s">
        <v>514</v>
      </c>
      <c r="D37" s="60" t="s">
        <v>317</v>
      </c>
      <c r="E37" s="62" t="s">
        <v>515</v>
      </c>
      <c r="F37" s="60" t="s">
        <v>451</v>
      </c>
    </row>
    <row r="38" spans="1:7" ht="17.850000000000001" customHeight="1">
      <c r="A38" s="67">
        <v>14</v>
      </c>
      <c r="B38" s="62" t="s">
        <v>516</v>
      </c>
      <c r="C38" s="62" t="s">
        <v>517</v>
      </c>
      <c r="D38" s="60" t="s">
        <v>317</v>
      </c>
      <c r="E38" s="62" t="s">
        <v>518</v>
      </c>
      <c r="F38" s="60" t="s">
        <v>451</v>
      </c>
    </row>
    <row r="40" spans="1:7" ht="17.25" customHeight="1">
      <c r="A40" s="222" t="s">
        <v>816</v>
      </c>
      <c r="B40" s="222"/>
      <c r="C40" s="222"/>
      <c r="D40" s="222"/>
      <c r="E40" s="222"/>
      <c r="F40" s="222"/>
      <c r="G40" s="222"/>
    </row>
    <row r="41" spans="1:7" ht="19.350000000000001" customHeight="1">
      <c r="A41" s="48" t="s">
        <v>333</v>
      </c>
      <c r="B41" s="81" t="s">
        <v>442</v>
      </c>
      <c r="C41" s="48" t="s">
        <v>443</v>
      </c>
      <c r="D41" s="48" t="s">
        <v>444</v>
      </c>
      <c r="E41" s="81" t="s">
        <v>445</v>
      </c>
      <c r="F41" s="59" t="s">
        <v>336</v>
      </c>
    </row>
    <row r="42" spans="1:7" ht="27.75" customHeight="1">
      <c r="A42" s="58">
        <v>1</v>
      </c>
      <c r="B42" s="62" t="s">
        <v>519</v>
      </c>
      <c r="C42" s="62" t="s">
        <v>520</v>
      </c>
      <c r="D42" s="60" t="s">
        <v>181</v>
      </c>
      <c r="E42" s="50" t="s">
        <v>558</v>
      </c>
      <c r="F42" s="60" t="s">
        <v>341</v>
      </c>
    </row>
    <row r="43" spans="1:7" ht="26.25" customHeight="1">
      <c r="A43" s="58">
        <v>2</v>
      </c>
      <c r="B43" s="62" t="s">
        <v>521</v>
      </c>
      <c r="C43" s="62" t="s">
        <v>520</v>
      </c>
      <c r="D43" s="60" t="s">
        <v>163</v>
      </c>
      <c r="E43" s="50" t="s">
        <v>559</v>
      </c>
      <c r="F43" s="60" t="s">
        <v>341</v>
      </c>
    </row>
    <row r="44" spans="1:7" ht="29.25" customHeight="1">
      <c r="A44" s="58">
        <v>3</v>
      </c>
      <c r="B44" s="62" t="s">
        <v>522</v>
      </c>
      <c r="C44" s="62" t="s">
        <v>523</v>
      </c>
      <c r="D44" s="60" t="s">
        <v>136</v>
      </c>
      <c r="E44" s="50" t="s">
        <v>560</v>
      </c>
      <c r="F44" s="60" t="s">
        <v>341</v>
      </c>
    </row>
    <row r="45" spans="1:7" ht="17.25" customHeight="1">
      <c r="A45" s="58">
        <v>4</v>
      </c>
      <c r="B45" s="62" t="s">
        <v>524</v>
      </c>
      <c r="C45" s="62" t="s">
        <v>520</v>
      </c>
      <c r="D45" s="60" t="s">
        <v>317</v>
      </c>
      <c r="E45" s="62" t="s">
        <v>525</v>
      </c>
      <c r="F45" s="60" t="s">
        <v>469</v>
      </c>
    </row>
    <row r="46" spans="1:7" ht="27" customHeight="1">
      <c r="A46" s="58">
        <v>5</v>
      </c>
      <c r="B46" s="62" t="s">
        <v>526</v>
      </c>
      <c r="C46" s="62" t="s">
        <v>527</v>
      </c>
      <c r="D46" s="60" t="s">
        <v>163</v>
      </c>
      <c r="E46" s="50" t="s">
        <v>561</v>
      </c>
      <c r="F46" s="60" t="s">
        <v>341</v>
      </c>
    </row>
    <row r="47" spans="1:7" ht="13.7" customHeight="1">
      <c r="A47" s="58">
        <v>6</v>
      </c>
      <c r="B47" s="62" t="s">
        <v>528</v>
      </c>
      <c r="C47" s="62" t="s">
        <v>529</v>
      </c>
      <c r="D47" s="60" t="s">
        <v>317</v>
      </c>
      <c r="E47" s="62" t="s">
        <v>530</v>
      </c>
      <c r="F47" s="60" t="s">
        <v>478</v>
      </c>
    </row>
    <row r="48" spans="1:7" ht="13.7" customHeight="1">
      <c r="A48" s="58">
        <v>7</v>
      </c>
      <c r="B48" s="62" t="s">
        <v>531</v>
      </c>
      <c r="C48" s="62" t="s">
        <v>532</v>
      </c>
      <c r="D48" s="60" t="s">
        <v>317</v>
      </c>
      <c r="E48" s="62" t="s">
        <v>533</v>
      </c>
      <c r="F48" s="60" t="s">
        <v>469</v>
      </c>
    </row>
    <row r="49" spans="1:6" ht="13.7" customHeight="1">
      <c r="A49" s="58">
        <v>8</v>
      </c>
      <c r="B49" s="62" t="s">
        <v>534</v>
      </c>
      <c r="C49" s="62" t="s">
        <v>535</v>
      </c>
      <c r="D49" s="60" t="s">
        <v>317</v>
      </c>
      <c r="E49" s="62" t="s">
        <v>536</v>
      </c>
      <c r="F49" s="60" t="s">
        <v>469</v>
      </c>
    </row>
    <row r="50" spans="1:6" ht="13.7" customHeight="1">
      <c r="A50" s="58">
        <v>9</v>
      </c>
      <c r="B50" s="62" t="s">
        <v>537</v>
      </c>
      <c r="C50" s="62" t="s">
        <v>538</v>
      </c>
      <c r="D50" s="60" t="s">
        <v>317</v>
      </c>
      <c r="E50" s="62" t="s">
        <v>539</v>
      </c>
      <c r="F50" s="60" t="s">
        <v>469</v>
      </c>
    </row>
    <row r="51" spans="1:6" ht="13.7" customHeight="1">
      <c r="A51" s="58">
        <v>10</v>
      </c>
      <c r="B51" s="62" t="s">
        <v>540</v>
      </c>
      <c r="C51" s="62" t="s">
        <v>541</v>
      </c>
      <c r="D51" s="60" t="s">
        <v>317</v>
      </c>
      <c r="E51" s="62" t="s">
        <v>542</v>
      </c>
      <c r="F51" s="60" t="s">
        <v>469</v>
      </c>
    </row>
    <row r="52" spans="1:6" ht="13.7" customHeight="1">
      <c r="A52" s="58">
        <v>11</v>
      </c>
      <c r="B52" s="62" t="s">
        <v>543</v>
      </c>
      <c r="C52" s="62" t="s">
        <v>544</v>
      </c>
      <c r="D52" s="60" t="s">
        <v>317</v>
      </c>
      <c r="E52" s="62" t="s">
        <v>545</v>
      </c>
      <c r="F52" s="60" t="s">
        <v>469</v>
      </c>
    </row>
    <row r="53" spans="1:6" ht="30.75" customHeight="1">
      <c r="A53" s="58">
        <v>12</v>
      </c>
      <c r="B53" s="62" t="s">
        <v>546</v>
      </c>
      <c r="C53" s="62" t="s">
        <v>547</v>
      </c>
      <c r="D53" s="60" t="s">
        <v>129</v>
      </c>
      <c r="E53" s="50" t="s">
        <v>562</v>
      </c>
      <c r="F53" s="60" t="s">
        <v>341</v>
      </c>
    </row>
    <row r="54" spans="1:6" ht="27.75" customHeight="1">
      <c r="A54" s="58">
        <v>13</v>
      </c>
      <c r="B54" s="62" t="s">
        <v>503</v>
      </c>
      <c r="C54" s="62" t="s">
        <v>529</v>
      </c>
      <c r="D54" s="60" t="s">
        <v>181</v>
      </c>
      <c r="E54" s="62" t="s">
        <v>565</v>
      </c>
      <c r="F54" s="60" t="s">
        <v>341</v>
      </c>
    </row>
    <row r="55" spans="1:6" ht="15.75" customHeight="1">
      <c r="A55" s="58">
        <v>14</v>
      </c>
      <c r="B55" s="62" t="s">
        <v>548</v>
      </c>
      <c r="C55" s="62" t="s">
        <v>538</v>
      </c>
      <c r="D55" s="60" t="s">
        <v>317</v>
      </c>
      <c r="E55" s="62" t="s">
        <v>549</v>
      </c>
      <c r="F55" s="60" t="s">
        <v>469</v>
      </c>
    </row>
  </sheetData>
  <mergeCells count="5">
    <mergeCell ref="A1:G1"/>
    <mergeCell ref="A2:G2"/>
    <mergeCell ref="A12:G12"/>
    <mergeCell ref="A23:G23"/>
    <mergeCell ref="A40:G4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58" workbookViewId="0">
      <selection activeCell="A54" sqref="A54:F54"/>
    </sheetView>
  </sheetViews>
  <sheetFormatPr defaultRowHeight="14.25"/>
  <cols>
    <col min="1" max="1" width="5.1640625" style="47" bestFit="1" customWidth="1"/>
    <col min="2" max="2" width="33.33203125" style="47" customWidth="1"/>
    <col min="3" max="3" width="21.83203125" style="47" bestFit="1" customWidth="1"/>
    <col min="4" max="4" width="12.6640625" style="47" bestFit="1" customWidth="1"/>
    <col min="5" max="5" width="64.6640625" style="47" bestFit="1" customWidth="1"/>
    <col min="6" max="6" width="21" style="47" bestFit="1" customWidth="1"/>
    <col min="7" max="16384" width="9.33203125" style="47"/>
  </cols>
  <sheetData>
    <row r="1" spans="1:6" ht="20.25" customHeight="1">
      <c r="A1" s="226" t="s">
        <v>115</v>
      </c>
      <c r="B1" s="227"/>
      <c r="C1" s="227"/>
      <c r="D1" s="227"/>
      <c r="E1" s="227"/>
      <c r="F1" s="227"/>
    </row>
    <row r="2" spans="1:6" ht="30.2" customHeight="1">
      <c r="A2" s="225" t="s">
        <v>691</v>
      </c>
      <c r="B2" s="221"/>
      <c r="C2" s="221"/>
      <c r="D2" s="221"/>
      <c r="E2" s="221"/>
      <c r="F2" s="221"/>
    </row>
    <row r="3" spans="1:6" ht="28.35" customHeight="1">
      <c r="A3" s="48" t="s">
        <v>333</v>
      </c>
      <c r="B3" s="48" t="s">
        <v>442</v>
      </c>
      <c r="C3" s="117" t="s">
        <v>443</v>
      </c>
      <c r="D3" s="48" t="s">
        <v>444</v>
      </c>
      <c r="E3" s="81" t="s">
        <v>445</v>
      </c>
      <c r="F3" s="48" t="s">
        <v>336</v>
      </c>
    </row>
    <row r="4" spans="1:6" ht="28.35" customHeight="1">
      <c r="A4" s="67">
        <v>1</v>
      </c>
      <c r="B4" s="62" t="s">
        <v>566</v>
      </c>
      <c r="C4" s="50" t="s">
        <v>641</v>
      </c>
      <c r="D4" s="60" t="s">
        <v>131</v>
      </c>
      <c r="E4" s="50" t="s">
        <v>642</v>
      </c>
      <c r="F4" s="60" t="s">
        <v>341</v>
      </c>
    </row>
    <row r="5" spans="1:6" ht="28.35" customHeight="1">
      <c r="A5" s="67">
        <v>2</v>
      </c>
      <c r="B5" s="62" t="s">
        <v>567</v>
      </c>
      <c r="C5" s="62" t="s">
        <v>449</v>
      </c>
      <c r="D5" s="60" t="s">
        <v>163</v>
      </c>
      <c r="E5" s="50" t="s">
        <v>643</v>
      </c>
      <c r="F5" s="60" t="s">
        <v>341</v>
      </c>
    </row>
    <row r="6" spans="1:6" ht="28.35" customHeight="1">
      <c r="A6" s="67">
        <v>3</v>
      </c>
      <c r="B6" s="62" t="s">
        <v>568</v>
      </c>
      <c r="C6" s="62" t="s">
        <v>447</v>
      </c>
      <c r="D6" s="60" t="s">
        <v>131</v>
      </c>
      <c r="E6" s="50" t="s">
        <v>644</v>
      </c>
      <c r="F6" s="60" t="s">
        <v>341</v>
      </c>
    </row>
    <row r="7" spans="1:6" ht="28.35" customHeight="1">
      <c r="A7" s="67">
        <v>4</v>
      </c>
      <c r="B7" s="62" t="s">
        <v>569</v>
      </c>
      <c r="C7" s="62" t="s">
        <v>447</v>
      </c>
      <c r="D7" s="60" t="s">
        <v>163</v>
      </c>
      <c r="E7" s="50" t="s">
        <v>645</v>
      </c>
      <c r="F7" s="60" t="s">
        <v>341</v>
      </c>
    </row>
    <row r="8" spans="1:6" ht="28.35" customHeight="1">
      <c r="A8" s="67">
        <v>5</v>
      </c>
      <c r="B8" s="62" t="s">
        <v>570</v>
      </c>
      <c r="C8" s="62" t="s">
        <v>449</v>
      </c>
      <c r="D8" s="60" t="s">
        <v>131</v>
      </c>
      <c r="E8" s="50" t="s">
        <v>646</v>
      </c>
      <c r="F8" s="60" t="s">
        <v>341</v>
      </c>
    </row>
    <row r="9" spans="1:6" ht="28.35" customHeight="1">
      <c r="A9" s="83">
        <v>6</v>
      </c>
      <c r="B9" s="49" t="s">
        <v>571</v>
      </c>
      <c r="C9" s="62" t="s">
        <v>447</v>
      </c>
      <c r="D9" s="51" t="s">
        <v>181</v>
      </c>
      <c r="E9" s="62" t="s">
        <v>683</v>
      </c>
      <c r="F9" s="51" t="s">
        <v>341</v>
      </c>
    </row>
    <row r="10" spans="1:6" ht="28.5" customHeight="1">
      <c r="A10" s="83">
        <v>7</v>
      </c>
      <c r="B10" s="49" t="s">
        <v>572</v>
      </c>
      <c r="C10" s="49" t="s">
        <v>461</v>
      </c>
      <c r="D10" s="51" t="s">
        <v>163</v>
      </c>
      <c r="E10" s="62" t="s">
        <v>684</v>
      </c>
      <c r="F10" s="51" t="s">
        <v>341</v>
      </c>
    </row>
    <row r="11" spans="1:6" ht="28.7" customHeight="1">
      <c r="A11" s="83">
        <v>8</v>
      </c>
      <c r="B11" s="49" t="s">
        <v>573</v>
      </c>
      <c r="C11" s="49" t="s">
        <v>447</v>
      </c>
      <c r="D11" s="51" t="s">
        <v>131</v>
      </c>
      <c r="E11" s="50" t="s">
        <v>647</v>
      </c>
      <c r="F11" s="51" t="s">
        <v>341</v>
      </c>
    </row>
    <row r="12" spans="1:6" ht="28.5" customHeight="1">
      <c r="A12" s="83">
        <v>9</v>
      </c>
      <c r="B12" s="49" t="s">
        <v>574</v>
      </c>
      <c r="C12" s="49" t="s">
        <v>575</v>
      </c>
      <c r="D12" s="51" t="s">
        <v>163</v>
      </c>
      <c r="E12" s="50" t="s">
        <v>648</v>
      </c>
      <c r="F12" s="51" t="s">
        <v>341</v>
      </c>
    </row>
    <row r="13" spans="1:6" ht="28.5" customHeight="1">
      <c r="A13" s="83">
        <v>10</v>
      </c>
      <c r="B13" s="49" t="s">
        <v>576</v>
      </c>
      <c r="C13" s="49" t="s">
        <v>449</v>
      </c>
      <c r="D13" s="51" t="s">
        <v>163</v>
      </c>
      <c r="E13" s="50" t="s">
        <v>649</v>
      </c>
      <c r="F13" s="51" t="s">
        <v>341</v>
      </c>
    </row>
    <row r="14" spans="1:6" ht="21.6" customHeight="1">
      <c r="A14" s="67">
        <v>11</v>
      </c>
      <c r="B14" s="62" t="s">
        <v>577</v>
      </c>
      <c r="C14" s="62" t="s">
        <v>447</v>
      </c>
      <c r="D14" s="60" t="s">
        <v>317</v>
      </c>
      <c r="E14" s="62" t="s">
        <v>578</v>
      </c>
      <c r="F14" s="60" t="s">
        <v>451</v>
      </c>
    </row>
    <row r="15" spans="1:6" ht="28.5" customHeight="1">
      <c r="A15" s="83">
        <v>12</v>
      </c>
      <c r="B15" s="49" t="s">
        <v>579</v>
      </c>
      <c r="C15" s="49" t="s">
        <v>447</v>
      </c>
      <c r="D15" s="118"/>
      <c r="E15" s="49" t="s">
        <v>580</v>
      </c>
      <c r="F15" s="51" t="s">
        <v>451</v>
      </c>
    </row>
    <row r="16" spans="1:6" ht="28.5" customHeight="1">
      <c r="A16" s="83">
        <v>13</v>
      </c>
      <c r="B16" s="62" t="s">
        <v>581</v>
      </c>
      <c r="C16" s="49" t="s">
        <v>449</v>
      </c>
      <c r="D16" s="51" t="s">
        <v>317</v>
      </c>
      <c r="E16" s="49" t="s">
        <v>582</v>
      </c>
      <c r="F16" s="51" t="s">
        <v>451</v>
      </c>
    </row>
    <row r="17" spans="1:6" ht="17.25" customHeight="1">
      <c r="A17" s="222" t="s">
        <v>821</v>
      </c>
      <c r="B17" s="222"/>
      <c r="C17" s="222"/>
      <c r="D17" s="222"/>
      <c r="E17" s="222"/>
      <c r="F17" s="222"/>
    </row>
    <row r="18" spans="1:6" ht="24.95" customHeight="1">
      <c r="A18" s="63" t="s">
        <v>650</v>
      </c>
      <c r="B18" s="66" t="s">
        <v>442</v>
      </c>
      <c r="C18" s="66" t="s">
        <v>443</v>
      </c>
      <c r="D18" s="48" t="s">
        <v>444</v>
      </c>
      <c r="E18" s="81" t="s">
        <v>445</v>
      </c>
      <c r="F18" s="64" t="s">
        <v>336</v>
      </c>
    </row>
    <row r="19" spans="1:6" ht="36.6" customHeight="1">
      <c r="A19" s="67">
        <v>1</v>
      </c>
      <c r="B19" s="62" t="s">
        <v>583</v>
      </c>
      <c r="C19" s="62" t="s">
        <v>584</v>
      </c>
      <c r="D19" s="60" t="s">
        <v>131</v>
      </c>
      <c r="E19" s="50" t="s">
        <v>651</v>
      </c>
      <c r="F19" s="60" t="s">
        <v>341</v>
      </c>
    </row>
    <row r="20" spans="1:6" ht="29.25" customHeight="1">
      <c r="A20" s="67">
        <v>2</v>
      </c>
      <c r="B20" s="62" t="s">
        <v>585</v>
      </c>
      <c r="C20" s="62" t="s">
        <v>474</v>
      </c>
      <c r="D20" s="60" t="s">
        <v>163</v>
      </c>
      <c r="E20" s="62" t="s">
        <v>685</v>
      </c>
      <c r="F20" s="60" t="s">
        <v>341</v>
      </c>
    </row>
    <row r="21" spans="1:6" ht="30.75" customHeight="1">
      <c r="A21" s="83">
        <v>3</v>
      </c>
      <c r="B21" s="49" t="s">
        <v>586</v>
      </c>
      <c r="C21" s="49" t="s">
        <v>584</v>
      </c>
      <c r="D21" s="51" t="s">
        <v>163</v>
      </c>
      <c r="E21" s="50" t="s">
        <v>652</v>
      </c>
      <c r="F21" s="51" t="s">
        <v>341</v>
      </c>
    </row>
    <row r="22" spans="1:6" ht="30.75" customHeight="1">
      <c r="A22" s="83">
        <v>4</v>
      </c>
      <c r="B22" s="49" t="s">
        <v>587</v>
      </c>
      <c r="C22" s="49" t="s">
        <v>588</v>
      </c>
      <c r="D22" s="51" t="s">
        <v>131</v>
      </c>
      <c r="E22" s="50" t="s">
        <v>653</v>
      </c>
      <c r="F22" s="51" t="s">
        <v>341</v>
      </c>
    </row>
    <row r="23" spans="1:6" ht="30.75" customHeight="1">
      <c r="A23" s="83">
        <v>5</v>
      </c>
      <c r="B23" s="49" t="s">
        <v>589</v>
      </c>
      <c r="C23" s="49" t="s">
        <v>590</v>
      </c>
      <c r="D23" s="51" t="s">
        <v>163</v>
      </c>
      <c r="E23" s="50" t="s">
        <v>654</v>
      </c>
      <c r="F23" s="51" t="s">
        <v>341</v>
      </c>
    </row>
    <row r="24" spans="1:6" ht="30.75" customHeight="1">
      <c r="A24" s="83">
        <v>6</v>
      </c>
      <c r="B24" s="49" t="s">
        <v>591</v>
      </c>
      <c r="C24" s="49" t="s">
        <v>588</v>
      </c>
      <c r="D24" s="51" t="s">
        <v>163</v>
      </c>
      <c r="E24" s="50" t="s">
        <v>655</v>
      </c>
      <c r="F24" s="51" t="s">
        <v>341</v>
      </c>
    </row>
    <row r="25" spans="1:6" ht="30.75" customHeight="1">
      <c r="A25" s="83">
        <v>7</v>
      </c>
      <c r="B25" s="49" t="s">
        <v>592</v>
      </c>
      <c r="C25" s="49" t="s">
        <v>593</v>
      </c>
      <c r="D25" s="51" t="s">
        <v>163</v>
      </c>
      <c r="E25" s="50" t="s">
        <v>656</v>
      </c>
      <c r="F25" s="51" t="s">
        <v>341</v>
      </c>
    </row>
    <row r="26" spans="1:6" ht="29.85" customHeight="1">
      <c r="A26" s="83">
        <v>8</v>
      </c>
      <c r="B26" s="49" t="s">
        <v>594</v>
      </c>
      <c r="C26" s="62" t="s">
        <v>590</v>
      </c>
      <c r="D26" s="51" t="s">
        <v>163</v>
      </c>
      <c r="E26" s="50" t="s">
        <v>657</v>
      </c>
      <c r="F26" s="51" t="s">
        <v>341</v>
      </c>
    </row>
    <row r="27" spans="1:6" ht="31.7" customHeight="1">
      <c r="A27" s="83">
        <v>9</v>
      </c>
      <c r="B27" s="49" t="s">
        <v>595</v>
      </c>
      <c r="C27" s="49" t="s">
        <v>464</v>
      </c>
      <c r="D27" s="51" t="s">
        <v>129</v>
      </c>
      <c r="E27" s="50" t="s">
        <v>658</v>
      </c>
      <c r="F27" s="51" t="s">
        <v>341</v>
      </c>
    </row>
    <row r="28" spans="1:6" ht="31.7" customHeight="1">
      <c r="A28" s="83">
        <v>10</v>
      </c>
      <c r="B28" s="49" t="s">
        <v>596</v>
      </c>
      <c r="C28" s="49" t="s">
        <v>597</v>
      </c>
      <c r="D28" s="51" t="s">
        <v>163</v>
      </c>
      <c r="E28" s="50" t="s">
        <v>659</v>
      </c>
      <c r="F28" s="51" t="s">
        <v>341</v>
      </c>
    </row>
    <row r="29" spans="1:6" ht="31.7" customHeight="1">
      <c r="A29" s="83">
        <v>11</v>
      </c>
      <c r="B29" s="49" t="s">
        <v>598</v>
      </c>
      <c r="C29" s="49" t="s">
        <v>464</v>
      </c>
      <c r="D29" s="51" t="s">
        <v>133</v>
      </c>
      <c r="E29" s="62" t="s">
        <v>686</v>
      </c>
      <c r="F29" s="51" t="s">
        <v>341</v>
      </c>
    </row>
    <row r="30" spans="1:6" ht="31.7" customHeight="1">
      <c r="A30" s="83">
        <v>12</v>
      </c>
      <c r="B30" s="49" t="s">
        <v>599</v>
      </c>
      <c r="C30" s="49" t="s">
        <v>464</v>
      </c>
      <c r="D30" s="51" t="s">
        <v>317</v>
      </c>
      <c r="E30" s="49" t="s">
        <v>600</v>
      </c>
      <c r="F30" s="51" t="s">
        <v>451</v>
      </c>
    </row>
    <row r="31" spans="1:6" ht="31.7" customHeight="1">
      <c r="A31" s="83">
        <v>13</v>
      </c>
      <c r="B31" s="49" t="s">
        <v>601</v>
      </c>
      <c r="C31" s="49" t="s">
        <v>464</v>
      </c>
      <c r="D31" s="51" t="s">
        <v>317</v>
      </c>
      <c r="E31" s="49" t="s">
        <v>602</v>
      </c>
      <c r="F31" s="51" t="s">
        <v>451</v>
      </c>
    </row>
    <row r="32" spans="1:6" ht="31.7" customHeight="1">
      <c r="A32" s="83">
        <v>14</v>
      </c>
      <c r="B32" s="49" t="s">
        <v>603</v>
      </c>
      <c r="C32" s="49" t="s">
        <v>474</v>
      </c>
      <c r="D32" s="51" t="s">
        <v>133</v>
      </c>
      <c r="E32" s="50" t="s">
        <v>660</v>
      </c>
      <c r="F32" s="51" t="s">
        <v>341</v>
      </c>
    </row>
    <row r="33" spans="1:6" ht="17.25" customHeight="1">
      <c r="A33" s="221" t="s">
        <v>822</v>
      </c>
      <c r="B33" s="221"/>
      <c r="C33" s="221"/>
      <c r="D33" s="221"/>
      <c r="E33" s="221"/>
      <c r="F33" s="221"/>
    </row>
    <row r="34" spans="1:6" ht="22.5" customHeight="1">
      <c r="A34" s="48" t="s">
        <v>333</v>
      </c>
      <c r="B34" s="66" t="s">
        <v>442</v>
      </c>
      <c r="C34" s="66" t="s">
        <v>443</v>
      </c>
      <c r="D34" s="48" t="s">
        <v>444</v>
      </c>
      <c r="E34" s="82" t="s">
        <v>445</v>
      </c>
      <c r="F34" s="50" t="s">
        <v>376</v>
      </c>
    </row>
    <row r="35" spans="1:6" ht="30" customHeight="1">
      <c r="A35" s="67">
        <v>1</v>
      </c>
      <c r="B35" s="62" t="s">
        <v>604</v>
      </c>
      <c r="C35" s="62" t="s">
        <v>517</v>
      </c>
      <c r="D35" s="60" t="s">
        <v>163</v>
      </c>
      <c r="E35" s="50" t="s">
        <v>661</v>
      </c>
      <c r="F35" s="60" t="s">
        <v>341</v>
      </c>
    </row>
    <row r="36" spans="1:6" ht="29.25" customHeight="1">
      <c r="A36" s="67">
        <v>2</v>
      </c>
      <c r="B36" s="62" t="s">
        <v>605</v>
      </c>
      <c r="C36" s="62" t="s">
        <v>504</v>
      </c>
      <c r="D36" s="60" t="s">
        <v>163</v>
      </c>
      <c r="E36" s="50" t="s">
        <v>662</v>
      </c>
      <c r="F36" s="60" t="s">
        <v>341</v>
      </c>
    </row>
    <row r="37" spans="1:6" ht="27.75" customHeight="1">
      <c r="A37" s="67">
        <v>3</v>
      </c>
      <c r="B37" s="62" t="s">
        <v>606</v>
      </c>
      <c r="C37" s="62" t="s">
        <v>447</v>
      </c>
      <c r="D37" s="60" t="s">
        <v>163</v>
      </c>
      <c r="E37" s="50" t="s">
        <v>663</v>
      </c>
      <c r="F37" s="60" t="s">
        <v>341</v>
      </c>
    </row>
    <row r="38" spans="1:6" ht="28.5" customHeight="1">
      <c r="A38" s="67">
        <v>4</v>
      </c>
      <c r="B38" s="62" t="s">
        <v>607</v>
      </c>
      <c r="C38" s="62" t="s">
        <v>501</v>
      </c>
      <c r="D38" s="60" t="s">
        <v>133</v>
      </c>
      <c r="E38" s="50" t="s">
        <v>664</v>
      </c>
      <c r="F38" s="60" t="s">
        <v>341</v>
      </c>
    </row>
    <row r="39" spans="1:6" ht="29.25" customHeight="1">
      <c r="A39" s="67">
        <v>5</v>
      </c>
      <c r="B39" s="62" t="s">
        <v>608</v>
      </c>
      <c r="C39" s="62" t="s">
        <v>504</v>
      </c>
      <c r="D39" s="60" t="s">
        <v>131</v>
      </c>
      <c r="E39" s="50" t="s">
        <v>665</v>
      </c>
      <c r="F39" s="60" t="s">
        <v>341</v>
      </c>
    </row>
    <row r="40" spans="1:6" ht="27" customHeight="1">
      <c r="A40" s="67">
        <v>6</v>
      </c>
      <c r="B40" s="62" t="s">
        <v>609</v>
      </c>
      <c r="C40" s="62" t="s">
        <v>610</v>
      </c>
      <c r="D40" s="60" t="s">
        <v>163</v>
      </c>
      <c r="E40" s="62" t="s">
        <v>687</v>
      </c>
      <c r="F40" s="60" t="s">
        <v>341</v>
      </c>
    </row>
    <row r="41" spans="1:6" ht="27.75" customHeight="1">
      <c r="A41" s="67">
        <v>7</v>
      </c>
      <c r="B41" s="62" t="s">
        <v>611</v>
      </c>
      <c r="C41" s="62" t="s">
        <v>517</v>
      </c>
      <c r="D41" s="60" t="s">
        <v>129</v>
      </c>
      <c r="E41" s="50" t="s">
        <v>666</v>
      </c>
      <c r="F41" s="60" t="s">
        <v>341</v>
      </c>
    </row>
    <row r="42" spans="1:6" ht="22.5" customHeight="1">
      <c r="A42" s="67">
        <v>8</v>
      </c>
      <c r="B42" s="62" t="s">
        <v>612</v>
      </c>
      <c r="C42" s="62" t="s">
        <v>492</v>
      </c>
      <c r="D42" s="60" t="s">
        <v>163</v>
      </c>
      <c r="E42" s="50" t="s">
        <v>667</v>
      </c>
      <c r="F42" s="60" t="s">
        <v>341</v>
      </c>
    </row>
    <row r="43" spans="1:6" ht="30.75" customHeight="1">
      <c r="A43" s="67">
        <v>9</v>
      </c>
      <c r="B43" s="62" t="s">
        <v>613</v>
      </c>
      <c r="C43" s="62" t="s">
        <v>504</v>
      </c>
      <c r="D43" s="60" t="s">
        <v>163</v>
      </c>
      <c r="E43" s="50" t="s">
        <v>668</v>
      </c>
      <c r="F43" s="60" t="s">
        <v>341</v>
      </c>
    </row>
    <row r="44" spans="1:6" ht="28.5" customHeight="1">
      <c r="A44" s="67">
        <v>10</v>
      </c>
      <c r="B44" s="62" t="s">
        <v>614</v>
      </c>
      <c r="C44" s="62" t="s">
        <v>501</v>
      </c>
      <c r="D44" s="60" t="s">
        <v>163</v>
      </c>
      <c r="E44" s="62" t="s">
        <v>688</v>
      </c>
      <c r="F44" s="60" t="s">
        <v>341</v>
      </c>
    </row>
    <row r="45" spans="1:6" ht="28.5" customHeight="1">
      <c r="A45" s="67">
        <v>11</v>
      </c>
      <c r="B45" s="62" t="s">
        <v>615</v>
      </c>
      <c r="C45" s="62" t="s">
        <v>616</v>
      </c>
      <c r="D45" s="60" t="s">
        <v>131</v>
      </c>
      <c r="E45" s="50" t="s">
        <v>669</v>
      </c>
      <c r="F45" s="60" t="s">
        <v>341</v>
      </c>
    </row>
    <row r="46" spans="1:6" ht="27.75" customHeight="1">
      <c r="A46" s="67">
        <v>12</v>
      </c>
      <c r="B46" s="62" t="s">
        <v>617</v>
      </c>
      <c r="C46" s="62" t="s">
        <v>575</v>
      </c>
      <c r="D46" s="60" t="s">
        <v>163</v>
      </c>
      <c r="E46" s="62" t="s">
        <v>689</v>
      </c>
      <c r="F46" s="60" t="s">
        <v>341</v>
      </c>
    </row>
    <row r="47" spans="1:6" ht="28.5" customHeight="1">
      <c r="A47" s="67">
        <v>13</v>
      </c>
      <c r="B47" s="62" t="s">
        <v>618</v>
      </c>
      <c r="C47" s="62" t="s">
        <v>484</v>
      </c>
      <c r="D47" s="60" t="s">
        <v>163</v>
      </c>
      <c r="E47" s="50" t="s">
        <v>670</v>
      </c>
      <c r="F47" s="60" t="s">
        <v>341</v>
      </c>
    </row>
    <row r="48" spans="1:6" ht="28.5" customHeight="1">
      <c r="A48" s="67">
        <v>14</v>
      </c>
      <c r="B48" s="62" t="s">
        <v>619</v>
      </c>
      <c r="C48" s="62" t="s">
        <v>620</v>
      </c>
      <c r="D48" s="60" t="s">
        <v>163</v>
      </c>
      <c r="E48" s="50" t="s">
        <v>671</v>
      </c>
      <c r="F48" s="60" t="s">
        <v>341</v>
      </c>
    </row>
    <row r="49" spans="1:6" ht="27.75" customHeight="1">
      <c r="A49" s="67">
        <v>15</v>
      </c>
      <c r="B49" s="62" t="s">
        <v>621</v>
      </c>
      <c r="C49" s="62" t="s">
        <v>504</v>
      </c>
      <c r="D49" s="60" t="s">
        <v>163</v>
      </c>
      <c r="E49" s="50" t="s">
        <v>672</v>
      </c>
      <c r="F49" s="60" t="s">
        <v>341</v>
      </c>
    </row>
    <row r="50" spans="1:6" ht="29.25" customHeight="1">
      <c r="A50" s="67">
        <v>16</v>
      </c>
      <c r="B50" s="62" t="s">
        <v>622</v>
      </c>
      <c r="C50" s="62" t="s">
        <v>484</v>
      </c>
      <c r="D50" s="60" t="s">
        <v>163</v>
      </c>
      <c r="E50" s="62" t="s">
        <v>690</v>
      </c>
      <c r="F50" s="60" t="s">
        <v>341</v>
      </c>
    </row>
    <row r="51" spans="1:6" ht="30.75" customHeight="1">
      <c r="A51" s="67">
        <v>17</v>
      </c>
      <c r="B51" s="62" t="s">
        <v>623</v>
      </c>
      <c r="C51" s="62" t="s">
        <v>474</v>
      </c>
      <c r="D51" s="60" t="s">
        <v>163</v>
      </c>
      <c r="E51" s="50" t="s">
        <v>673</v>
      </c>
      <c r="F51" s="60" t="s">
        <v>341</v>
      </c>
    </row>
    <row r="52" spans="1:6" ht="24.6" customHeight="1">
      <c r="A52" s="67">
        <v>18</v>
      </c>
      <c r="B52" s="62" t="s">
        <v>624</v>
      </c>
      <c r="C52" s="62" t="s">
        <v>484</v>
      </c>
      <c r="D52" s="60" t="s">
        <v>317</v>
      </c>
      <c r="E52" s="62" t="s">
        <v>625</v>
      </c>
      <c r="F52" s="60" t="s">
        <v>451</v>
      </c>
    </row>
    <row r="53" spans="1:6" ht="17.25" customHeight="1">
      <c r="A53" s="67">
        <v>19</v>
      </c>
      <c r="B53" s="62" t="s">
        <v>626</v>
      </c>
      <c r="C53" s="62" t="s">
        <v>484</v>
      </c>
      <c r="D53" s="60" t="s">
        <v>317</v>
      </c>
      <c r="E53" s="62" t="s">
        <v>627</v>
      </c>
      <c r="F53" s="60" t="s">
        <v>451</v>
      </c>
    </row>
    <row r="54" spans="1:6" ht="18.75" customHeight="1">
      <c r="A54" s="223" t="s">
        <v>118</v>
      </c>
      <c r="B54" s="223"/>
      <c r="C54" s="223"/>
      <c r="D54" s="223"/>
      <c r="E54" s="223"/>
      <c r="F54" s="224"/>
    </row>
    <row r="55" spans="1:6" ht="21.6" customHeight="1">
      <c r="A55" s="75" t="s">
        <v>116</v>
      </c>
      <c r="B55" s="66" t="s">
        <v>442</v>
      </c>
      <c r="C55" s="119" t="s">
        <v>443</v>
      </c>
      <c r="D55" s="74" t="s">
        <v>444</v>
      </c>
      <c r="E55" s="120" t="s">
        <v>445</v>
      </c>
      <c r="F55" s="122" t="s">
        <v>336</v>
      </c>
    </row>
    <row r="56" spans="1:6" ht="30" customHeight="1">
      <c r="A56" s="113">
        <v>1</v>
      </c>
      <c r="B56" s="62" t="s">
        <v>628</v>
      </c>
      <c r="C56" s="77" t="s">
        <v>629</v>
      </c>
      <c r="D56" s="76" t="s">
        <v>163</v>
      </c>
      <c r="E56" s="121" t="s">
        <v>674</v>
      </c>
      <c r="F56" s="123" t="s">
        <v>341</v>
      </c>
    </row>
    <row r="57" spans="1:6" ht="28.5" customHeight="1">
      <c r="A57" s="113">
        <v>2</v>
      </c>
      <c r="B57" s="62" t="s">
        <v>630</v>
      </c>
      <c r="C57" s="77" t="s">
        <v>520</v>
      </c>
      <c r="D57" s="76" t="s">
        <v>129</v>
      </c>
      <c r="E57" s="121" t="s">
        <v>675</v>
      </c>
      <c r="F57" s="123" t="s">
        <v>341</v>
      </c>
    </row>
    <row r="58" spans="1:6" ht="27.75" customHeight="1">
      <c r="A58" s="113">
        <v>3</v>
      </c>
      <c r="B58" s="62" t="s">
        <v>631</v>
      </c>
      <c r="C58" s="77" t="s">
        <v>535</v>
      </c>
      <c r="D58" s="76" t="s">
        <v>131</v>
      </c>
      <c r="E58" s="121" t="s">
        <v>676</v>
      </c>
      <c r="F58" s="123" t="s">
        <v>341</v>
      </c>
    </row>
    <row r="59" spans="1:6" ht="28.5" customHeight="1">
      <c r="A59" s="113">
        <v>4</v>
      </c>
      <c r="B59" s="62" t="s">
        <v>632</v>
      </c>
      <c r="C59" s="77" t="s">
        <v>633</v>
      </c>
      <c r="D59" s="76" t="s">
        <v>163</v>
      </c>
      <c r="E59" s="121" t="s">
        <v>677</v>
      </c>
      <c r="F59" s="123" t="s">
        <v>341</v>
      </c>
    </row>
    <row r="60" spans="1:6" ht="28.5" customHeight="1">
      <c r="A60" s="113">
        <v>5</v>
      </c>
      <c r="B60" s="62" t="s">
        <v>634</v>
      </c>
      <c r="C60" s="77" t="s">
        <v>635</v>
      </c>
      <c r="D60" s="76" t="s">
        <v>163</v>
      </c>
      <c r="E60" s="121" t="s">
        <v>678</v>
      </c>
      <c r="F60" s="123" t="s">
        <v>341</v>
      </c>
    </row>
    <row r="61" spans="1:6" ht="27" customHeight="1">
      <c r="A61" s="113">
        <v>6</v>
      </c>
      <c r="B61" s="62" t="s">
        <v>636</v>
      </c>
      <c r="C61" s="77" t="s">
        <v>544</v>
      </c>
      <c r="D61" s="76" t="s">
        <v>181</v>
      </c>
      <c r="E61" s="77" t="s">
        <v>117</v>
      </c>
      <c r="F61" s="123" t="s">
        <v>341</v>
      </c>
    </row>
    <row r="62" spans="1:6" ht="29.25" customHeight="1">
      <c r="A62" s="113">
        <v>7</v>
      </c>
      <c r="B62" s="62" t="s">
        <v>637</v>
      </c>
      <c r="C62" s="77" t="s">
        <v>520</v>
      </c>
      <c r="D62" s="76" t="s">
        <v>129</v>
      </c>
      <c r="E62" s="121" t="s">
        <v>679</v>
      </c>
      <c r="F62" s="123" t="s">
        <v>341</v>
      </c>
    </row>
    <row r="63" spans="1:6" ht="27" customHeight="1">
      <c r="A63" s="113">
        <v>8</v>
      </c>
      <c r="B63" s="62" t="s">
        <v>638</v>
      </c>
      <c r="C63" s="77" t="s">
        <v>527</v>
      </c>
      <c r="D63" s="76" t="s">
        <v>133</v>
      </c>
      <c r="E63" s="121" t="s">
        <v>680</v>
      </c>
      <c r="F63" s="123" t="s">
        <v>341</v>
      </c>
    </row>
    <row r="64" spans="1:6" ht="26.25" customHeight="1">
      <c r="A64" s="113">
        <v>9</v>
      </c>
      <c r="B64" s="62" t="s">
        <v>639</v>
      </c>
      <c r="C64" s="77" t="s">
        <v>520</v>
      </c>
      <c r="D64" s="76" t="s">
        <v>181</v>
      </c>
      <c r="E64" s="121" t="s">
        <v>681</v>
      </c>
      <c r="F64" s="123" t="s">
        <v>341</v>
      </c>
    </row>
    <row r="65" spans="1:6" ht="27.75" customHeight="1">
      <c r="A65" s="113">
        <v>10</v>
      </c>
      <c r="B65" s="62" t="s">
        <v>640</v>
      </c>
      <c r="C65" s="77" t="s">
        <v>532</v>
      </c>
      <c r="D65" s="76" t="s">
        <v>131</v>
      </c>
      <c r="E65" s="121" t="s">
        <v>682</v>
      </c>
      <c r="F65" s="123" t="s">
        <v>341</v>
      </c>
    </row>
  </sheetData>
  <mergeCells count="5">
    <mergeCell ref="A54:F54"/>
    <mergeCell ref="A2:F2"/>
    <mergeCell ref="A1:F1"/>
    <mergeCell ref="A17:F17"/>
    <mergeCell ref="A33:F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G1"/>
    </sheetView>
  </sheetViews>
  <sheetFormatPr defaultRowHeight="14.25"/>
  <cols>
    <col min="1" max="1" width="5.1640625" style="47" bestFit="1" customWidth="1"/>
    <col min="2" max="2" width="23.83203125" style="47" customWidth="1"/>
    <col min="3" max="3" width="17.6640625" style="47" bestFit="1" customWidth="1"/>
    <col min="4" max="4" width="12.6640625" style="47" bestFit="1" customWidth="1"/>
    <col min="5" max="5" width="34.5" style="47" bestFit="1" customWidth="1"/>
    <col min="6" max="6" width="19.5" style="47" bestFit="1" customWidth="1"/>
    <col min="7" max="7" width="9.83203125" style="47" customWidth="1"/>
    <col min="8" max="16384" width="9.33203125" style="47"/>
  </cols>
  <sheetData>
    <row r="1" spans="1:7" ht="15" customHeight="1">
      <c r="A1" s="228" t="s">
        <v>823</v>
      </c>
      <c r="B1" s="228"/>
      <c r="C1" s="228"/>
      <c r="D1" s="228"/>
      <c r="E1" s="228"/>
      <c r="F1" s="228"/>
      <c r="G1" s="228"/>
    </row>
    <row r="2" spans="1:7" ht="22.7" customHeight="1">
      <c r="A2" s="48" t="s">
        <v>333</v>
      </c>
      <c r="B2" s="81" t="s">
        <v>442</v>
      </c>
      <c r="C2" s="66" t="s">
        <v>443</v>
      </c>
      <c r="D2" s="48" t="s">
        <v>444</v>
      </c>
      <c r="E2" s="81" t="s">
        <v>445</v>
      </c>
      <c r="F2" s="59" t="s">
        <v>336</v>
      </c>
    </row>
    <row r="3" spans="1:7" ht="33.200000000000003" customHeight="1">
      <c r="A3" s="83">
        <v>1</v>
      </c>
      <c r="B3" s="49" t="s">
        <v>692</v>
      </c>
      <c r="C3" s="49" t="s">
        <v>693</v>
      </c>
      <c r="D3" s="51" t="s">
        <v>131</v>
      </c>
      <c r="E3" s="50" t="s">
        <v>712</v>
      </c>
      <c r="F3" s="51" t="s">
        <v>341</v>
      </c>
    </row>
    <row r="4" spans="1:7" ht="27.95" customHeight="1">
      <c r="A4" s="67">
        <v>2</v>
      </c>
      <c r="B4" s="62" t="s">
        <v>694</v>
      </c>
      <c r="C4" s="62" t="s">
        <v>488</v>
      </c>
      <c r="D4" s="60" t="s">
        <v>131</v>
      </c>
      <c r="E4" s="50" t="s">
        <v>713</v>
      </c>
      <c r="F4" s="60" t="s">
        <v>341</v>
      </c>
    </row>
    <row r="5" spans="1:7" ht="27.95" customHeight="1">
      <c r="A5" s="67">
        <v>3</v>
      </c>
      <c r="B5" s="62" t="s">
        <v>695</v>
      </c>
      <c r="C5" s="62" t="s">
        <v>538</v>
      </c>
      <c r="D5" s="60" t="s">
        <v>131</v>
      </c>
      <c r="E5" s="50" t="s">
        <v>714</v>
      </c>
      <c r="F5" s="60" t="s">
        <v>341</v>
      </c>
    </row>
    <row r="6" spans="1:7" ht="27.95" customHeight="1">
      <c r="A6" s="67">
        <v>4</v>
      </c>
      <c r="B6" s="62" t="s">
        <v>696</v>
      </c>
      <c r="C6" s="62" t="s">
        <v>476</v>
      </c>
      <c r="D6" s="60" t="s">
        <v>133</v>
      </c>
      <c r="E6" s="50" t="s">
        <v>715</v>
      </c>
      <c r="F6" s="60" t="s">
        <v>341</v>
      </c>
    </row>
    <row r="7" spans="1:7" ht="27.95" customHeight="1">
      <c r="A7" s="67">
        <v>5</v>
      </c>
      <c r="B7" s="62" t="s">
        <v>697</v>
      </c>
      <c r="C7" s="62" t="s">
        <v>527</v>
      </c>
      <c r="D7" s="60" t="s">
        <v>163</v>
      </c>
      <c r="E7" s="50" t="s">
        <v>716</v>
      </c>
      <c r="F7" s="60" t="s">
        <v>341</v>
      </c>
    </row>
    <row r="8" spans="1:7" ht="27.95" customHeight="1">
      <c r="A8" s="67">
        <v>6</v>
      </c>
      <c r="B8" s="62" t="s">
        <v>698</v>
      </c>
      <c r="C8" s="62" t="s">
        <v>447</v>
      </c>
      <c r="D8" s="60" t="s">
        <v>163</v>
      </c>
      <c r="E8" s="50" t="s">
        <v>717</v>
      </c>
      <c r="F8" s="60" t="s">
        <v>341</v>
      </c>
    </row>
    <row r="9" spans="1:7" ht="27.95" customHeight="1">
      <c r="A9" s="67">
        <v>7</v>
      </c>
      <c r="B9" s="62" t="s">
        <v>699</v>
      </c>
      <c r="C9" s="62" t="s">
        <v>700</v>
      </c>
      <c r="D9" s="60" t="s">
        <v>163</v>
      </c>
      <c r="E9" s="50" t="s">
        <v>718</v>
      </c>
      <c r="F9" s="60" t="s">
        <v>341</v>
      </c>
    </row>
    <row r="10" spans="1:7" ht="27.95" customHeight="1">
      <c r="A10" s="67">
        <v>8</v>
      </c>
      <c r="B10" s="62" t="s">
        <v>701</v>
      </c>
      <c r="C10" s="62" t="s">
        <v>501</v>
      </c>
      <c r="D10" s="60" t="s">
        <v>181</v>
      </c>
      <c r="E10" s="50" t="s">
        <v>719</v>
      </c>
      <c r="F10" s="60" t="s">
        <v>341</v>
      </c>
    </row>
    <row r="11" spans="1:7" ht="30.6" customHeight="1">
      <c r="A11" s="83">
        <v>9</v>
      </c>
      <c r="B11" s="49" t="s">
        <v>702</v>
      </c>
      <c r="C11" s="49" t="s">
        <v>693</v>
      </c>
      <c r="D11" s="51" t="s">
        <v>163</v>
      </c>
      <c r="E11" s="50" t="s">
        <v>720</v>
      </c>
      <c r="F11" s="51" t="s">
        <v>341</v>
      </c>
    </row>
    <row r="12" spans="1:7" ht="32.450000000000003" customHeight="1">
      <c r="A12" s="83">
        <v>10</v>
      </c>
      <c r="B12" s="49" t="s">
        <v>703</v>
      </c>
      <c r="C12" s="49" t="s">
        <v>449</v>
      </c>
      <c r="D12" s="51" t="s">
        <v>317</v>
      </c>
      <c r="E12" s="49" t="s">
        <v>704</v>
      </c>
      <c r="F12" s="51" t="s">
        <v>451</v>
      </c>
    </row>
    <row r="13" spans="1:7" ht="32.450000000000003" customHeight="1">
      <c r="A13" s="83">
        <v>11</v>
      </c>
      <c r="B13" s="49" t="s">
        <v>705</v>
      </c>
      <c r="C13" s="49" t="s">
        <v>449</v>
      </c>
      <c r="D13" s="51" t="s">
        <v>317</v>
      </c>
      <c r="E13" s="49" t="s">
        <v>706</v>
      </c>
      <c r="F13" s="51" t="s">
        <v>451</v>
      </c>
    </row>
    <row r="14" spans="1:7" ht="32.450000000000003" customHeight="1">
      <c r="A14" s="83">
        <v>12</v>
      </c>
      <c r="B14" s="49" t="s">
        <v>707</v>
      </c>
      <c r="C14" s="49" t="s">
        <v>538</v>
      </c>
      <c r="D14" s="51" t="s">
        <v>317</v>
      </c>
      <c r="E14" s="49" t="s">
        <v>708</v>
      </c>
      <c r="F14" s="51" t="s">
        <v>451</v>
      </c>
    </row>
    <row r="15" spans="1:7" ht="32.450000000000003" customHeight="1">
      <c r="A15" s="83">
        <v>13</v>
      </c>
      <c r="B15" s="49" t="s">
        <v>709</v>
      </c>
      <c r="C15" s="49" t="s">
        <v>538</v>
      </c>
      <c r="D15" s="51" t="s">
        <v>133</v>
      </c>
      <c r="E15" s="50" t="s">
        <v>721</v>
      </c>
      <c r="F15" s="51" t="s">
        <v>341</v>
      </c>
    </row>
    <row r="16" spans="1:7" ht="32.450000000000003" customHeight="1">
      <c r="A16" s="83">
        <v>14</v>
      </c>
      <c r="B16" s="49" t="s">
        <v>710</v>
      </c>
      <c r="C16" s="49" t="s">
        <v>495</v>
      </c>
      <c r="D16" s="51" t="s">
        <v>133</v>
      </c>
      <c r="E16" s="50" t="s">
        <v>722</v>
      </c>
      <c r="F16" s="51" t="s">
        <v>341</v>
      </c>
    </row>
    <row r="17" spans="1:6" ht="32.450000000000003" customHeight="1">
      <c r="A17" s="83">
        <v>15</v>
      </c>
      <c r="B17" s="49" t="s">
        <v>711</v>
      </c>
      <c r="C17" s="49" t="s">
        <v>474</v>
      </c>
      <c r="D17" s="51" t="s">
        <v>181</v>
      </c>
      <c r="E17" s="50" t="s">
        <v>723</v>
      </c>
      <c r="F17" s="51" t="s">
        <v>341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6" sqref="D6"/>
    </sheetView>
  </sheetViews>
  <sheetFormatPr defaultRowHeight="12.75"/>
  <cols>
    <col min="1" max="1" width="5.5" customWidth="1"/>
    <col min="2" max="2" width="31.1640625" customWidth="1"/>
    <col min="3" max="3" width="20.1640625" customWidth="1"/>
    <col min="4" max="4" width="30" customWidth="1"/>
    <col min="5" max="5" width="11.1640625" customWidth="1"/>
  </cols>
  <sheetData>
    <row r="1" spans="1:5" ht="36" customHeight="1">
      <c r="A1" s="229" t="s">
        <v>824</v>
      </c>
      <c r="B1" s="229"/>
      <c r="C1" s="229"/>
      <c r="D1" s="229"/>
      <c r="E1" s="229"/>
    </row>
    <row r="2" spans="1:5" ht="32.85" customHeight="1">
      <c r="A2" s="48" t="s">
        <v>142</v>
      </c>
      <c r="B2" s="66" t="s">
        <v>724</v>
      </c>
      <c r="C2" s="48" t="s">
        <v>825</v>
      </c>
      <c r="D2" s="48" t="s">
        <v>826</v>
      </c>
      <c r="E2" s="46"/>
    </row>
    <row r="3" spans="1:5" ht="21.2" customHeight="1">
      <c r="A3" s="130">
        <v>1</v>
      </c>
      <c r="B3" s="72" t="s">
        <v>119</v>
      </c>
      <c r="C3" s="130">
        <v>13</v>
      </c>
      <c r="D3" s="130">
        <v>13</v>
      </c>
      <c r="E3" s="46"/>
    </row>
    <row r="4" spans="1:5" ht="18" customHeight="1">
      <c r="A4" s="130">
        <v>2</v>
      </c>
      <c r="B4" s="72" t="s">
        <v>120</v>
      </c>
      <c r="C4" s="130">
        <v>22</v>
      </c>
      <c r="D4" s="130">
        <v>22</v>
      </c>
      <c r="E4" s="46"/>
    </row>
    <row r="5" spans="1:5" ht="18" customHeight="1">
      <c r="A5" s="130">
        <v>3</v>
      </c>
      <c r="B5" s="72" t="s">
        <v>121</v>
      </c>
      <c r="C5" s="130">
        <v>25</v>
      </c>
      <c r="D5" s="130">
        <v>25</v>
      </c>
      <c r="E5" s="46"/>
    </row>
    <row r="6" spans="1:5" ht="18" customHeight="1">
      <c r="A6" s="130">
        <v>4</v>
      </c>
      <c r="B6" s="72" t="s">
        <v>122</v>
      </c>
      <c r="C6" s="130">
        <v>21</v>
      </c>
      <c r="D6" s="130">
        <v>21</v>
      </c>
      <c r="E6" s="46"/>
    </row>
    <row r="7" spans="1:5" ht="23.25" customHeight="1">
      <c r="A7" s="126"/>
      <c r="B7" s="72" t="s">
        <v>731</v>
      </c>
      <c r="C7" s="71">
        <f>SUM(C3:C6)</f>
        <v>81</v>
      </c>
      <c r="D7" s="71">
        <v>81</v>
      </c>
      <c r="E7" s="46"/>
    </row>
    <row r="8" spans="1:5" ht="4.5" customHeight="1"/>
    <row r="9" spans="1:5" ht="15.75" customHeight="1"/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G15" sqref="G15"/>
    </sheetView>
  </sheetViews>
  <sheetFormatPr defaultRowHeight="12.75"/>
  <cols>
    <col min="1" max="1" width="5.5" style="46" customWidth="1"/>
    <col min="2" max="2" width="25.83203125" style="46" customWidth="1"/>
    <col min="3" max="3" width="4.1640625" style="46" customWidth="1"/>
    <col min="4" max="6" width="4" style="46" customWidth="1"/>
    <col min="7" max="7" width="11.1640625" style="46" customWidth="1"/>
    <col min="8" max="8" width="4" style="46" customWidth="1"/>
    <col min="9" max="9" width="5.5" style="46" customWidth="1"/>
    <col min="10" max="10" width="4" style="46" customWidth="1"/>
    <col min="11" max="11" width="4.1640625" style="46" customWidth="1"/>
    <col min="12" max="12" width="12.5" style="46" customWidth="1"/>
    <col min="13" max="13" width="6.6640625" style="46" customWidth="1"/>
    <col min="14" max="16384" width="9.33203125" style="46"/>
  </cols>
  <sheetData>
    <row r="1" spans="1:13" ht="51" customHeight="1">
      <c r="A1" s="229" t="s">
        <v>732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13.35" customHeight="1">
      <c r="A2" s="230" t="s">
        <v>142</v>
      </c>
      <c r="B2" s="232" t="s">
        <v>724</v>
      </c>
      <c r="C2" s="234" t="s">
        <v>725</v>
      </c>
      <c r="D2" s="235"/>
      <c r="E2" s="234" t="s">
        <v>726</v>
      </c>
      <c r="F2" s="235"/>
      <c r="G2" s="236" t="s">
        <v>733</v>
      </c>
      <c r="H2" s="238" t="s">
        <v>727</v>
      </c>
      <c r="I2" s="239"/>
      <c r="J2" s="234" t="s">
        <v>728</v>
      </c>
      <c r="K2" s="235"/>
      <c r="L2" s="236" t="s">
        <v>734</v>
      </c>
    </row>
    <row r="3" spans="1:13" ht="18" customHeight="1">
      <c r="A3" s="231"/>
      <c r="B3" s="233"/>
      <c r="C3" s="124" t="s">
        <v>729</v>
      </c>
      <c r="D3" s="124" t="s">
        <v>730</v>
      </c>
      <c r="E3" s="124" t="s">
        <v>729</v>
      </c>
      <c r="F3" s="124" t="s">
        <v>730</v>
      </c>
      <c r="G3" s="237"/>
      <c r="H3" s="124" t="s">
        <v>729</v>
      </c>
      <c r="I3" s="124" t="s">
        <v>730</v>
      </c>
      <c r="J3" s="124" t="s">
        <v>729</v>
      </c>
      <c r="K3" s="124" t="s">
        <v>730</v>
      </c>
      <c r="L3" s="237"/>
    </row>
    <row r="4" spans="1:13" ht="19.7" customHeight="1">
      <c r="A4" s="86">
        <v>1</v>
      </c>
      <c r="B4" s="85" t="str">
        <f>'Rekap Jumlah Paudkober'!B3</f>
        <v>SILUNGKANG (137303)</v>
      </c>
      <c r="C4" s="86">
        <v>0</v>
      </c>
      <c r="D4" s="86">
        <v>6</v>
      </c>
      <c r="E4" s="86">
        <v>0</v>
      </c>
      <c r="F4" s="86">
        <v>1</v>
      </c>
      <c r="G4" s="125">
        <f>SUM(C4:F4)</f>
        <v>7</v>
      </c>
      <c r="H4" s="86">
        <v>10</v>
      </c>
      <c r="I4" s="86">
        <v>2</v>
      </c>
      <c r="J4" s="86">
        <v>1</v>
      </c>
      <c r="K4" s="86">
        <v>0</v>
      </c>
      <c r="L4" s="125">
        <f>SUM(H4:K4)</f>
        <v>13</v>
      </c>
    </row>
    <row r="5" spans="1:13" ht="18" customHeight="1">
      <c r="A5" s="86">
        <v>2</v>
      </c>
      <c r="B5" s="85" t="str">
        <f>'Rekap Jumlah Paudkober'!B4</f>
        <v>LEMBAH SEGAR (137301)</v>
      </c>
      <c r="C5" s="86">
        <v>0</v>
      </c>
      <c r="D5" s="86">
        <v>6</v>
      </c>
      <c r="E5" s="86">
        <v>0</v>
      </c>
      <c r="F5" s="86">
        <v>2</v>
      </c>
      <c r="G5" s="125">
        <f t="shared" ref="G5:G8" si="0">SUM(C5:F5)</f>
        <v>8</v>
      </c>
      <c r="H5" s="86">
        <v>11</v>
      </c>
      <c r="I5" s="86">
        <v>2</v>
      </c>
      <c r="J5" s="86">
        <v>0</v>
      </c>
      <c r="K5" s="86">
        <v>1</v>
      </c>
      <c r="L5" s="125">
        <f t="shared" ref="L5:L8" si="1">SUM(H5:K5)</f>
        <v>14</v>
      </c>
    </row>
    <row r="6" spans="1:13" ht="18" customHeight="1">
      <c r="A6" s="86">
        <v>3</v>
      </c>
      <c r="B6" s="85" t="str">
        <f>'Rekap Jumlah Paudkober'!B5</f>
        <v>BARANGIN (137302)</v>
      </c>
      <c r="C6" s="86">
        <v>1</v>
      </c>
      <c r="D6" s="86">
        <v>9</v>
      </c>
      <c r="E6" s="86">
        <v>0</v>
      </c>
      <c r="F6" s="86">
        <v>4</v>
      </c>
      <c r="G6" s="125">
        <f t="shared" si="0"/>
        <v>14</v>
      </c>
      <c r="H6" s="86">
        <v>17</v>
      </c>
      <c r="I6" s="86">
        <v>1</v>
      </c>
      <c r="J6" s="86">
        <v>0</v>
      </c>
      <c r="K6" s="86">
        <v>1</v>
      </c>
      <c r="L6" s="125">
        <f t="shared" si="1"/>
        <v>19</v>
      </c>
    </row>
    <row r="7" spans="1:13" ht="18" customHeight="1">
      <c r="A7" s="86">
        <v>4</v>
      </c>
      <c r="B7" s="85" t="str">
        <f>'Rekap Jumlah Paudkober'!B6</f>
        <v>TALAWI (137304)</v>
      </c>
      <c r="C7" s="86">
        <v>2</v>
      </c>
      <c r="D7" s="86">
        <v>11</v>
      </c>
      <c r="E7" s="86">
        <v>0</v>
      </c>
      <c r="F7" s="86">
        <v>2</v>
      </c>
      <c r="G7" s="125">
        <f t="shared" si="0"/>
        <v>15</v>
      </c>
      <c r="H7" s="86">
        <v>17</v>
      </c>
      <c r="I7" s="86">
        <v>2</v>
      </c>
      <c r="J7" s="86">
        <v>2</v>
      </c>
      <c r="K7" s="86">
        <v>0</v>
      </c>
      <c r="L7" s="125">
        <f t="shared" si="1"/>
        <v>21</v>
      </c>
    </row>
    <row r="8" spans="1:13" ht="18" customHeight="1">
      <c r="A8" s="126"/>
      <c r="B8" s="85" t="s">
        <v>731</v>
      </c>
      <c r="C8" s="125">
        <f>SUM(C4:C7)</f>
        <v>3</v>
      </c>
      <c r="D8" s="125">
        <f t="shared" ref="D8:K8" si="2">SUM(D4:D7)</f>
        <v>32</v>
      </c>
      <c r="E8" s="125">
        <f t="shared" si="2"/>
        <v>0</v>
      </c>
      <c r="F8" s="125">
        <f t="shared" si="2"/>
        <v>9</v>
      </c>
      <c r="G8" s="125">
        <f t="shared" si="0"/>
        <v>44</v>
      </c>
      <c r="H8" s="125">
        <f t="shared" si="2"/>
        <v>55</v>
      </c>
      <c r="I8" s="125">
        <f t="shared" si="2"/>
        <v>7</v>
      </c>
      <c r="J8" s="125">
        <f t="shared" si="2"/>
        <v>3</v>
      </c>
      <c r="K8" s="125">
        <f t="shared" si="2"/>
        <v>2</v>
      </c>
      <c r="L8" s="125">
        <f t="shared" si="1"/>
        <v>67</v>
      </c>
    </row>
    <row r="9" spans="1:13" ht="17.25" customHeight="1"/>
    <row r="10" spans="1:13" ht="14.25" customHeight="1"/>
  </sheetData>
  <mergeCells count="9">
    <mergeCell ref="A1:M1"/>
    <mergeCell ref="A2:A3"/>
    <mergeCell ref="B2:B3"/>
    <mergeCell ref="C2:D2"/>
    <mergeCell ref="E2:F2"/>
    <mergeCell ref="G2:G3"/>
    <mergeCell ref="H2:I2"/>
    <mergeCell ref="J2:K2"/>
    <mergeCell ref="L2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8" sqref="C8"/>
    </sheetView>
  </sheetViews>
  <sheetFormatPr defaultRowHeight="14.25"/>
  <cols>
    <col min="1" max="1" width="4.83203125" style="47" customWidth="1"/>
    <col min="2" max="2" width="34.5" style="47" customWidth="1"/>
    <col min="3" max="3" width="9.33203125" style="47" customWidth="1"/>
    <col min="4" max="5" width="9.5" style="47" customWidth="1"/>
    <col min="6" max="6" width="9.33203125" style="47" customWidth="1"/>
    <col min="7" max="7" width="15.83203125" style="47" customWidth="1"/>
    <col min="8" max="8" width="16.83203125" style="47" customWidth="1"/>
    <col min="9" max="16384" width="9.33203125" style="47"/>
  </cols>
  <sheetData>
    <row r="1" spans="1:8" ht="42.6" customHeight="1">
      <c r="A1" s="240" t="s">
        <v>738</v>
      </c>
      <c r="B1" s="240"/>
      <c r="C1" s="240"/>
      <c r="D1" s="240"/>
      <c r="E1" s="240"/>
      <c r="F1" s="240"/>
      <c r="G1" s="240"/>
      <c r="H1" s="240"/>
    </row>
    <row r="2" spans="1:8" ht="14.85" customHeight="1">
      <c r="A2" s="241" t="s">
        <v>142</v>
      </c>
      <c r="B2" s="243" t="s">
        <v>724</v>
      </c>
      <c r="C2" s="194" t="s">
        <v>735</v>
      </c>
      <c r="D2" s="196"/>
      <c r="E2" s="194" t="s">
        <v>736</v>
      </c>
      <c r="F2" s="196"/>
      <c r="G2" s="245" t="s">
        <v>737</v>
      </c>
    </row>
    <row r="3" spans="1:8" ht="14.85" customHeight="1">
      <c r="A3" s="242"/>
      <c r="B3" s="244"/>
      <c r="C3" s="48" t="s">
        <v>729</v>
      </c>
      <c r="D3" s="48" t="s">
        <v>730</v>
      </c>
      <c r="E3" s="48" t="s">
        <v>729</v>
      </c>
      <c r="F3" s="48" t="s">
        <v>730</v>
      </c>
      <c r="G3" s="246"/>
    </row>
    <row r="4" spans="1:8" ht="19.350000000000001" customHeight="1">
      <c r="A4" s="67">
        <v>1</v>
      </c>
      <c r="B4" s="59" t="str">
        <f>'Rekap Jumlah TK.RA.SD.MI'!B4</f>
        <v>SILUNGKANG (137303)</v>
      </c>
      <c r="C4" s="67">
        <v>1</v>
      </c>
      <c r="D4" s="67">
        <v>2</v>
      </c>
      <c r="E4" s="67">
        <v>0</v>
      </c>
      <c r="F4" s="67">
        <v>0</v>
      </c>
      <c r="G4" s="58">
        <v>3</v>
      </c>
    </row>
    <row r="5" spans="1:8" ht="17.25" customHeight="1">
      <c r="A5" s="67">
        <v>2</v>
      </c>
      <c r="B5" s="59" t="str">
        <f>'Rekap Jumlah TK.RA.SD.MI'!B5</f>
        <v>LEMBAH SEGAR (137301)</v>
      </c>
      <c r="C5" s="67">
        <v>2</v>
      </c>
      <c r="D5" s="67">
        <v>0</v>
      </c>
      <c r="E5" s="67">
        <v>0</v>
      </c>
      <c r="F5" s="67">
        <v>1</v>
      </c>
      <c r="G5" s="58">
        <v>3</v>
      </c>
    </row>
    <row r="6" spans="1:8" ht="19.350000000000001" customHeight="1">
      <c r="A6" s="67">
        <v>3</v>
      </c>
      <c r="B6" s="59" t="str">
        <f>'Rekap Jumlah TK.RA.SD.MI'!B6</f>
        <v>BARANGIN (137302)</v>
      </c>
      <c r="C6" s="67">
        <v>4</v>
      </c>
      <c r="D6" s="67">
        <v>0</v>
      </c>
      <c r="E6" s="67">
        <v>1</v>
      </c>
      <c r="F6" s="67">
        <v>0</v>
      </c>
      <c r="G6" s="58">
        <v>5</v>
      </c>
    </row>
    <row r="7" spans="1:8" ht="17.25" customHeight="1">
      <c r="A7" s="67">
        <v>4</v>
      </c>
      <c r="B7" s="59" t="str">
        <f>'Rekap Jumlah TK.RA.SD.MI'!B7</f>
        <v>TALAWI (137304)</v>
      </c>
      <c r="C7" s="67">
        <v>2</v>
      </c>
      <c r="D7" s="67">
        <v>1</v>
      </c>
      <c r="E7" s="67">
        <v>1</v>
      </c>
      <c r="F7" s="67">
        <v>0</v>
      </c>
      <c r="G7" s="58">
        <v>4</v>
      </c>
    </row>
    <row r="8" spans="1:8" ht="14.85" customHeight="1">
      <c r="A8" s="127"/>
      <c r="B8" s="59" t="s">
        <v>731</v>
      </c>
      <c r="C8" s="58">
        <f>SUM(C4:C7)</f>
        <v>9</v>
      </c>
      <c r="D8" s="58">
        <f t="shared" ref="D8:G8" si="0">SUM(D4:D7)</f>
        <v>3</v>
      </c>
      <c r="E8" s="58">
        <f t="shared" si="0"/>
        <v>2</v>
      </c>
      <c r="F8" s="58">
        <f t="shared" si="0"/>
        <v>1</v>
      </c>
      <c r="G8" s="58">
        <f t="shared" si="0"/>
        <v>15</v>
      </c>
    </row>
  </sheetData>
  <mergeCells count="6">
    <mergeCell ref="A1:H1"/>
    <mergeCell ref="A2:A3"/>
    <mergeCell ref="B2:B3"/>
    <mergeCell ref="C2:D2"/>
    <mergeCell ref="E2:F2"/>
    <mergeCell ref="G2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L6" sqref="L6"/>
    </sheetView>
  </sheetViews>
  <sheetFormatPr defaultRowHeight="14.25"/>
  <cols>
    <col min="1" max="1" width="16.5" style="47" customWidth="1"/>
    <col min="2" max="2" width="6.83203125" style="47" customWidth="1"/>
    <col min="3" max="3" width="7.83203125" style="47" customWidth="1"/>
    <col min="4" max="4" width="7.5" style="47" customWidth="1"/>
    <col min="5" max="5" width="8.83203125" style="47" customWidth="1"/>
    <col min="6" max="6" width="7.83203125" style="47" customWidth="1"/>
    <col min="7" max="7" width="8.5" style="47" customWidth="1"/>
    <col min="8" max="8" width="7.83203125" style="47" customWidth="1"/>
    <col min="9" max="9" width="6.6640625" style="47" customWidth="1"/>
    <col min="10" max="10" width="12.6640625" style="47" customWidth="1"/>
    <col min="11" max="16384" width="9.33203125" style="47"/>
  </cols>
  <sheetData>
    <row r="1" spans="1:10" ht="42.6" customHeight="1">
      <c r="A1" s="247" t="s">
        <v>739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0" ht="25.5" customHeight="1">
      <c r="A2" s="248" t="s">
        <v>740</v>
      </c>
      <c r="B2" s="194" t="s">
        <v>741</v>
      </c>
      <c r="C2" s="195"/>
      <c r="D2" s="195"/>
      <c r="E2" s="195"/>
      <c r="F2" s="195"/>
      <c r="G2" s="195"/>
      <c r="H2" s="196"/>
      <c r="I2" s="209" t="s">
        <v>742</v>
      </c>
    </row>
    <row r="3" spans="1:10" ht="39.75" customHeight="1">
      <c r="A3" s="249"/>
      <c r="B3" s="48" t="s">
        <v>743</v>
      </c>
      <c r="C3" s="48" t="s">
        <v>725</v>
      </c>
      <c r="D3" s="48" t="s">
        <v>726</v>
      </c>
      <c r="E3" s="48" t="s">
        <v>727</v>
      </c>
      <c r="F3" s="48" t="s">
        <v>728</v>
      </c>
      <c r="G3" s="48" t="s">
        <v>735</v>
      </c>
      <c r="H3" s="48" t="s">
        <v>736</v>
      </c>
      <c r="I3" s="210"/>
    </row>
    <row r="4" spans="1:10" ht="21.2" customHeight="1">
      <c r="A4" s="59" t="s">
        <v>449</v>
      </c>
      <c r="B4" s="67">
        <v>13</v>
      </c>
      <c r="C4" s="67">
        <v>6</v>
      </c>
      <c r="D4" s="67">
        <v>1</v>
      </c>
      <c r="E4" s="67">
        <v>12</v>
      </c>
      <c r="F4" s="67">
        <v>1</v>
      </c>
      <c r="G4" s="67">
        <v>3</v>
      </c>
      <c r="H4" s="67">
        <v>0</v>
      </c>
      <c r="I4" s="58">
        <v>36</v>
      </c>
    </row>
    <row r="5" spans="1:10" ht="31.5" customHeight="1">
      <c r="A5" s="59" t="s">
        <v>744</v>
      </c>
      <c r="B5" s="67">
        <v>22</v>
      </c>
      <c r="C5" s="67">
        <v>6</v>
      </c>
      <c r="D5" s="67">
        <v>2</v>
      </c>
      <c r="E5" s="67">
        <v>13</v>
      </c>
      <c r="F5" s="67">
        <v>1</v>
      </c>
      <c r="G5" s="67">
        <v>2</v>
      </c>
      <c r="H5" s="67">
        <v>1</v>
      </c>
      <c r="I5" s="58">
        <v>47</v>
      </c>
    </row>
    <row r="6" spans="1:10" ht="21.2" customHeight="1">
      <c r="A6" s="59" t="s">
        <v>745</v>
      </c>
      <c r="B6" s="67">
        <v>25</v>
      </c>
      <c r="C6" s="67">
        <v>10</v>
      </c>
      <c r="D6" s="67">
        <v>4</v>
      </c>
      <c r="E6" s="67">
        <v>18</v>
      </c>
      <c r="F6" s="67">
        <v>1</v>
      </c>
      <c r="G6" s="67">
        <v>4</v>
      </c>
      <c r="H6" s="67">
        <v>1</v>
      </c>
      <c r="I6" s="58">
        <v>63</v>
      </c>
    </row>
    <row r="7" spans="1:10" ht="21.2" customHeight="1">
      <c r="A7" s="59" t="s">
        <v>538</v>
      </c>
      <c r="B7" s="67">
        <v>21</v>
      </c>
      <c r="C7" s="67">
        <v>13</v>
      </c>
      <c r="D7" s="67">
        <v>2</v>
      </c>
      <c r="E7" s="67">
        <v>19</v>
      </c>
      <c r="F7" s="67">
        <v>2</v>
      </c>
      <c r="G7" s="67">
        <v>3</v>
      </c>
      <c r="H7" s="67">
        <v>1</v>
      </c>
      <c r="I7" s="58">
        <v>60</v>
      </c>
    </row>
    <row r="8" spans="1:10" ht="25.5" customHeight="1">
      <c r="A8" s="48" t="s">
        <v>434</v>
      </c>
      <c r="B8" s="58">
        <f>SUM(B4:B7)</f>
        <v>81</v>
      </c>
      <c r="C8" s="58">
        <f t="shared" ref="C8:H8" si="0">SUM(C4:C7)</f>
        <v>35</v>
      </c>
      <c r="D8" s="58">
        <f t="shared" si="0"/>
        <v>9</v>
      </c>
      <c r="E8" s="58">
        <f t="shared" si="0"/>
        <v>62</v>
      </c>
      <c r="F8" s="58">
        <f t="shared" si="0"/>
        <v>5</v>
      </c>
      <c r="G8" s="58">
        <f t="shared" si="0"/>
        <v>12</v>
      </c>
      <c r="H8" s="58">
        <f t="shared" si="0"/>
        <v>3</v>
      </c>
      <c r="I8" s="58">
        <f>SUM(B8:H8)</f>
        <v>207</v>
      </c>
    </row>
    <row r="9" spans="1:10" ht="19.5" customHeight="1"/>
    <row r="10" spans="1:10" ht="17.25" customHeight="1"/>
  </sheetData>
  <mergeCells count="4">
    <mergeCell ref="A1:J1"/>
    <mergeCell ref="A2:A3"/>
    <mergeCell ref="B2:H2"/>
    <mergeCell ref="I2:I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K8" sqref="K8"/>
    </sheetView>
  </sheetViews>
  <sheetFormatPr defaultColWidth="12.6640625" defaultRowHeight="27.75" customHeight="1"/>
  <cols>
    <col min="1" max="8" width="12.6640625" style="47"/>
    <col min="9" max="9" width="15.83203125" style="47" customWidth="1"/>
    <col min="10" max="16384" width="12.6640625" style="47"/>
  </cols>
  <sheetData>
    <row r="1" spans="1:10" ht="27.75" customHeight="1">
      <c r="A1" s="240" t="s">
        <v>749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0" ht="27.75" customHeight="1">
      <c r="A2" s="248" t="s">
        <v>142</v>
      </c>
      <c r="B2" s="209" t="s">
        <v>746</v>
      </c>
      <c r="C2" s="252" t="s">
        <v>747</v>
      </c>
      <c r="D2" s="253"/>
      <c r="E2" s="254" t="s">
        <v>750</v>
      </c>
      <c r="F2" s="209" t="s">
        <v>746</v>
      </c>
      <c r="G2" s="194" t="s">
        <v>748</v>
      </c>
      <c r="H2" s="196"/>
      <c r="I2" s="256" t="s">
        <v>748</v>
      </c>
    </row>
    <row r="3" spans="1:10" ht="27.75" customHeight="1">
      <c r="A3" s="249"/>
      <c r="B3" s="210"/>
      <c r="C3" s="48" t="s">
        <v>428</v>
      </c>
      <c r="D3" s="48" t="s">
        <v>429</v>
      </c>
      <c r="E3" s="255"/>
      <c r="F3" s="210"/>
      <c r="G3" s="48" t="s">
        <v>428</v>
      </c>
      <c r="H3" s="48" t="s">
        <v>429</v>
      </c>
      <c r="I3" s="257"/>
    </row>
    <row r="4" spans="1:10" ht="27.75" customHeight="1">
      <c r="A4" s="58">
        <v>1</v>
      </c>
      <c r="B4" s="48" t="s">
        <v>743</v>
      </c>
      <c r="C4" s="60" t="s">
        <v>317</v>
      </c>
      <c r="D4" s="67">
        <v>216</v>
      </c>
      <c r="E4" s="58">
        <f>SUM(C4:D4)</f>
        <v>216</v>
      </c>
      <c r="F4" s="48" t="s">
        <v>743</v>
      </c>
      <c r="G4" s="67">
        <v>0</v>
      </c>
      <c r="H4" s="58">
        <v>81</v>
      </c>
      <c r="I4" s="67">
        <v>81</v>
      </c>
    </row>
    <row r="5" spans="1:10" ht="27.75" customHeight="1">
      <c r="A5" s="58">
        <v>2</v>
      </c>
      <c r="B5" s="48" t="s">
        <v>725</v>
      </c>
      <c r="C5" s="60" t="s">
        <v>317</v>
      </c>
      <c r="D5" s="67">
        <v>142</v>
      </c>
      <c r="E5" s="58">
        <f t="shared" ref="E5:E10" si="0">SUM(C5:D5)</f>
        <v>142</v>
      </c>
      <c r="F5" s="48" t="s">
        <v>725</v>
      </c>
      <c r="G5" s="67">
        <v>0</v>
      </c>
      <c r="H5" s="67">
        <v>35</v>
      </c>
      <c r="I5" s="67">
        <v>35</v>
      </c>
    </row>
    <row r="6" spans="1:10" ht="27.75" customHeight="1">
      <c r="A6" s="58">
        <v>3</v>
      </c>
      <c r="B6" s="48" t="s">
        <v>726</v>
      </c>
      <c r="C6" s="60" t="s">
        <v>317</v>
      </c>
      <c r="D6" s="60">
        <v>45</v>
      </c>
      <c r="E6" s="58">
        <f t="shared" si="0"/>
        <v>45</v>
      </c>
      <c r="F6" s="48" t="s">
        <v>726</v>
      </c>
      <c r="G6" s="67">
        <v>0</v>
      </c>
      <c r="H6" s="67">
        <v>9</v>
      </c>
      <c r="I6" s="67">
        <v>9</v>
      </c>
    </row>
    <row r="7" spans="1:10" ht="27.75" customHeight="1">
      <c r="A7" s="58">
        <v>4</v>
      </c>
      <c r="B7" s="48" t="s">
        <v>727</v>
      </c>
      <c r="C7" s="67">
        <v>227</v>
      </c>
      <c r="D7" s="67">
        <v>732</v>
      </c>
      <c r="E7" s="58">
        <f t="shared" si="0"/>
        <v>959</v>
      </c>
      <c r="F7" s="48" t="s">
        <v>727</v>
      </c>
      <c r="G7" s="67">
        <v>22</v>
      </c>
      <c r="H7" s="67">
        <v>40</v>
      </c>
      <c r="I7" s="58">
        <v>62</v>
      </c>
    </row>
    <row r="8" spans="1:10" ht="27.75" customHeight="1">
      <c r="A8" s="58">
        <v>5</v>
      </c>
      <c r="B8" s="48" t="s">
        <v>728</v>
      </c>
      <c r="C8" s="67">
        <v>10</v>
      </c>
      <c r="D8" s="67">
        <v>48</v>
      </c>
      <c r="E8" s="58">
        <f t="shared" si="0"/>
        <v>58</v>
      </c>
      <c r="F8" s="48" t="s">
        <v>728</v>
      </c>
      <c r="G8" s="67">
        <v>1</v>
      </c>
      <c r="H8" s="67">
        <v>4</v>
      </c>
      <c r="I8" s="58">
        <v>5</v>
      </c>
    </row>
    <row r="9" spans="1:10" ht="27.75" customHeight="1">
      <c r="A9" s="58">
        <v>6</v>
      </c>
      <c r="B9" s="48" t="s">
        <v>735</v>
      </c>
      <c r="C9" s="67">
        <v>74</v>
      </c>
      <c r="D9" s="67">
        <v>235</v>
      </c>
      <c r="E9" s="58">
        <f t="shared" si="0"/>
        <v>309</v>
      </c>
      <c r="F9" s="48" t="s">
        <v>735</v>
      </c>
      <c r="G9" s="67">
        <v>10</v>
      </c>
      <c r="H9" s="67">
        <v>2</v>
      </c>
      <c r="I9" s="58">
        <v>12</v>
      </c>
    </row>
    <row r="10" spans="1:10" ht="27.75" customHeight="1">
      <c r="A10" s="58">
        <v>7</v>
      </c>
      <c r="B10" s="48" t="s">
        <v>736</v>
      </c>
      <c r="C10" s="67">
        <v>16</v>
      </c>
      <c r="D10" s="67">
        <v>52</v>
      </c>
      <c r="E10" s="58">
        <f t="shared" si="0"/>
        <v>68</v>
      </c>
      <c r="F10" s="48" t="s">
        <v>736</v>
      </c>
      <c r="G10" s="67">
        <v>2</v>
      </c>
      <c r="H10" s="67">
        <v>1</v>
      </c>
      <c r="I10" s="58">
        <v>3</v>
      </c>
    </row>
    <row r="11" spans="1:10" ht="27.75" customHeight="1">
      <c r="A11" s="250" t="s">
        <v>731</v>
      </c>
      <c r="B11" s="251"/>
      <c r="C11" s="58">
        <f>SUM(C4:C10)</f>
        <v>327</v>
      </c>
      <c r="D11" s="58">
        <f t="shared" ref="D11:E11" si="1">SUM(D4:D10)</f>
        <v>1470</v>
      </c>
      <c r="E11" s="58">
        <f t="shared" si="1"/>
        <v>1797</v>
      </c>
      <c r="F11" s="58"/>
      <c r="G11" s="58">
        <f t="shared" ref="G11:I11" si="2">SUM(G4:G10)</f>
        <v>35</v>
      </c>
      <c r="H11" s="58">
        <f t="shared" si="2"/>
        <v>172</v>
      </c>
      <c r="I11" s="58">
        <f t="shared" si="2"/>
        <v>207</v>
      </c>
    </row>
  </sheetData>
  <mergeCells count="9">
    <mergeCell ref="A11:B11"/>
    <mergeCell ref="A1:J1"/>
    <mergeCell ref="A2:A3"/>
    <mergeCell ref="B2:B3"/>
    <mergeCell ref="C2:D2"/>
    <mergeCell ref="E2:E3"/>
    <mergeCell ref="F2:F3"/>
    <mergeCell ref="G2:H2"/>
    <mergeCell ref="I2:I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I13" sqref="I13"/>
    </sheetView>
  </sheetViews>
  <sheetFormatPr defaultRowHeight="12.75"/>
  <cols>
    <col min="1" max="1" width="5.5" style="46" customWidth="1"/>
    <col min="2" max="2" width="17.1640625" style="46" customWidth="1"/>
    <col min="3" max="4" width="10.6640625" style="46" customWidth="1"/>
    <col min="5" max="5" width="11.5" style="46" customWidth="1"/>
    <col min="6" max="6" width="13.5" style="46" customWidth="1"/>
    <col min="7" max="7" width="22.5" style="46" customWidth="1"/>
    <col min="8" max="16384" width="9.33203125" style="46"/>
  </cols>
  <sheetData>
    <row r="1" spans="1:7" ht="42.6" customHeight="1">
      <c r="A1" s="260" t="s">
        <v>751</v>
      </c>
      <c r="B1" s="260"/>
      <c r="C1" s="260"/>
      <c r="D1" s="260"/>
      <c r="E1" s="260"/>
      <c r="F1" s="260"/>
      <c r="G1" s="92"/>
    </row>
    <row r="2" spans="1:7" ht="18.75" customHeight="1">
      <c r="A2" s="261" t="s">
        <v>142</v>
      </c>
      <c r="B2" s="263" t="s">
        <v>746</v>
      </c>
      <c r="C2" s="234" t="s">
        <v>752</v>
      </c>
      <c r="D2" s="235"/>
      <c r="E2" s="236" t="s">
        <v>753</v>
      </c>
      <c r="F2" s="258" t="s">
        <v>754</v>
      </c>
    </row>
    <row r="3" spans="1:7" ht="12.75" customHeight="1">
      <c r="A3" s="262"/>
      <c r="B3" s="264"/>
      <c r="C3" s="124" t="s">
        <v>428</v>
      </c>
      <c r="D3" s="124" t="s">
        <v>429</v>
      </c>
      <c r="E3" s="237"/>
      <c r="F3" s="259"/>
    </row>
    <row r="4" spans="1:7" ht="13.35" customHeight="1">
      <c r="A4" s="125">
        <v>1</v>
      </c>
      <c r="B4" s="85" t="s">
        <v>743</v>
      </c>
      <c r="C4" s="86">
        <v>462</v>
      </c>
      <c r="D4" s="86">
        <v>518</v>
      </c>
      <c r="E4" s="125">
        <f>SUM(C4:D4)</f>
        <v>980</v>
      </c>
      <c r="F4" s="125">
        <v>0</v>
      </c>
    </row>
    <row r="5" spans="1:7" ht="13.35" customHeight="1">
      <c r="A5" s="125">
        <v>2</v>
      </c>
      <c r="B5" s="85" t="s">
        <v>725</v>
      </c>
      <c r="C5" s="86">
        <v>484</v>
      </c>
      <c r="D5" s="86">
        <v>437</v>
      </c>
      <c r="E5" s="125">
        <f t="shared" ref="E5:E10" si="0">SUM(C5:D5)</f>
        <v>921</v>
      </c>
      <c r="F5" s="125">
        <v>72</v>
      </c>
    </row>
    <row r="6" spans="1:7" ht="13.35" customHeight="1">
      <c r="A6" s="125">
        <v>3</v>
      </c>
      <c r="B6" s="85" t="s">
        <v>726</v>
      </c>
      <c r="C6" s="86">
        <v>213</v>
      </c>
      <c r="D6" s="86">
        <v>202</v>
      </c>
      <c r="E6" s="125">
        <f t="shared" si="0"/>
        <v>415</v>
      </c>
      <c r="F6" s="125">
        <v>29</v>
      </c>
    </row>
    <row r="7" spans="1:7" ht="13.35" customHeight="1">
      <c r="A7" s="125">
        <v>4</v>
      </c>
      <c r="B7" s="85" t="s">
        <v>727</v>
      </c>
      <c r="C7" s="86">
        <v>2882</v>
      </c>
      <c r="D7" s="86">
        <v>2744</v>
      </c>
      <c r="E7" s="125">
        <f t="shared" si="0"/>
        <v>5626</v>
      </c>
      <c r="F7" s="125">
        <v>408</v>
      </c>
    </row>
    <row r="8" spans="1:7" ht="28.35" customHeight="1">
      <c r="A8" s="125">
        <v>5</v>
      </c>
      <c r="B8" s="85" t="s">
        <v>728</v>
      </c>
      <c r="C8" s="86">
        <v>280</v>
      </c>
      <c r="D8" s="86">
        <v>279</v>
      </c>
      <c r="E8" s="125">
        <f t="shared" si="0"/>
        <v>559</v>
      </c>
      <c r="F8" s="125">
        <v>30</v>
      </c>
    </row>
    <row r="9" spans="1:7" ht="13.35" customHeight="1">
      <c r="A9" s="125">
        <v>6</v>
      </c>
      <c r="B9" s="85" t="s">
        <v>735</v>
      </c>
      <c r="C9" s="86">
        <v>1181</v>
      </c>
      <c r="D9" s="86">
        <v>1447</v>
      </c>
      <c r="E9" s="125">
        <f t="shared" si="0"/>
        <v>2628</v>
      </c>
      <c r="F9" s="125">
        <v>93</v>
      </c>
    </row>
    <row r="10" spans="1:7" ht="13.35" customHeight="1">
      <c r="A10" s="125">
        <v>7</v>
      </c>
      <c r="B10" s="85" t="s">
        <v>736</v>
      </c>
      <c r="C10" s="86">
        <v>378</v>
      </c>
      <c r="D10" s="86">
        <v>420</v>
      </c>
      <c r="E10" s="125">
        <f t="shared" si="0"/>
        <v>798</v>
      </c>
      <c r="F10" s="125">
        <v>30</v>
      </c>
    </row>
    <row r="11" spans="1:7" ht="12.75" customHeight="1">
      <c r="A11" s="238" t="s">
        <v>731</v>
      </c>
      <c r="B11" s="239"/>
      <c r="C11" s="125">
        <f>SUM(C4:C10)</f>
        <v>5880</v>
      </c>
      <c r="D11" s="125">
        <f t="shared" ref="D11:F11" si="1">SUM(D4:D10)</f>
        <v>6047</v>
      </c>
      <c r="E11" s="125">
        <f t="shared" si="1"/>
        <v>11927</v>
      </c>
      <c r="F11" s="125">
        <f t="shared" si="1"/>
        <v>662</v>
      </c>
      <c r="G11" s="152"/>
    </row>
    <row r="12" spans="1:7" ht="15.75" customHeight="1"/>
    <row r="13" spans="1:7" ht="14.25" customHeight="1">
      <c r="E13" s="152"/>
    </row>
    <row r="14" spans="1:7">
      <c r="E14" s="152"/>
    </row>
  </sheetData>
  <mergeCells count="7">
    <mergeCell ref="F2:F3"/>
    <mergeCell ref="A1:F1"/>
    <mergeCell ref="A11:B11"/>
    <mergeCell ref="A2:A3"/>
    <mergeCell ref="B2:B3"/>
    <mergeCell ref="C2:D2"/>
    <mergeCell ref="E2:E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9" sqref="B9"/>
    </sheetView>
  </sheetViews>
  <sheetFormatPr defaultRowHeight="12.75"/>
  <cols>
    <col min="1" max="1" width="52.5" customWidth="1"/>
    <col min="2" max="2" width="30.5" customWidth="1"/>
    <col min="3" max="3" width="9.33203125" customWidth="1"/>
  </cols>
  <sheetData>
    <row r="1" spans="1:3" ht="39" customHeight="1">
      <c r="A1" s="265" t="s">
        <v>6</v>
      </c>
      <c r="B1" s="265"/>
      <c r="C1" s="265"/>
    </row>
    <row r="2" spans="1:3" ht="21" customHeight="1">
      <c r="A2" s="12" t="s">
        <v>7</v>
      </c>
      <c r="B2" s="12" t="s">
        <v>8</v>
      </c>
    </row>
    <row r="3" spans="1:3" ht="22.35" customHeight="1">
      <c r="A3" s="13" t="s">
        <v>9</v>
      </c>
      <c r="B3" s="14" t="s">
        <v>10</v>
      </c>
    </row>
    <row r="4" spans="1:3" ht="22.35" customHeight="1">
      <c r="A4" s="13" t="s">
        <v>11</v>
      </c>
      <c r="B4" s="14" t="s">
        <v>12</v>
      </c>
    </row>
    <row r="5" spans="1:3" ht="18.75" customHeight="1"/>
    <row r="6" spans="1:3" ht="15.75" customHeight="1"/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0" workbookViewId="0">
      <selection activeCell="B8" sqref="B8"/>
    </sheetView>
  </sheetViews>
  <sheetFormatPr defaultRowHeight="14.25"/>
  <cols>
    <col min="1" max="1" width="6.83203125" style="47" customWidth="1"/>
    <col min="2" max="2" width="43.1640625" style="47" bestFit="1" customWidth="1"/>
    <col min="3" max="3" width="27.83203125" style="47" bestFit="1" customWidth="1"/>
    <col min="4" max="4" width="8.1640625" style="47" customWidth="1"/>
    <col min="5" max="5" width="52.33203125" style="69" customWidth="1"/>
    <col min="6" max="16384" width="9.33203125" style="47"/>
  </cols>
  <sheetData>
    <row r="1" spans="1:5" ht="15.75">
      <c r="A1" s="160" t="s">
        <v>114</v>
      </c>
      <c r="B1" s="160"/>
      <c r="C1" s="160"/>
      <c r="D1" s="160"/>
      <c r="E1" s="160"/>
    </row>
    <row r="3" spans="1:5" ht="14.25" customHeight="1">
      <c r="A3" s="60" t="s">
        <v>142</v>
      </c>
      <c r="B3" s="60" t="s">
        <v>125</v>
      </c>
      <c r="C3" s="60" t="s">
        <v>143</v>
      </c>
      <c r="D3" s="60" t="s">
        <v>126</v>
      </c>
      <c r="E3" s="60" t="s">
        <v>124</v>
      </c>
    </row>
    <row r="4" spans="1:5" ht="16.5" customHeight="1">
      <c r="A4" s="67">
        <v>1</v>
      </c>
      <c r="B4" s="62" t="s">
        <v>144</v>
      </c>
      <c r="C4" s="60" t="s">
        <v>145</v>
      </c>
      <c r="D4" s="60" t="s">
        <v>131</v>
      </c>
      <c r="E4" s="60" t="s">
        <v>146</v>
      </c>
    </row>
    <row r="5" spans="1:5" ht="16.5" customHeight="1">
      <c r="A5" s="67">
        <v>2</v>
      </c>
      <c r="B5" s="62" t="s">
        <v>147</v>
      </c>
      <c r="C5" s="60" t="s">
        <v>148</v>
      </c>
      <c r="D5" s="60" t="s">
        <v>131</v>
      </c>
      <c r="E5" s="60" t="s">
        <v>146</v>
      </c>
    </row>
    <row r="6" spans="1:5" ht="16.5" customHeight="1">
      <c r="A6" s="67">
        <v>3</v>
      </c>
      <c r="B6" s="62" t="s">
        <v>149</v>
      </c>
      <c r="C6" s="60" t="s">
        <v>150</v>
      </c>
      <c r="D6" s="60" t="s">
        <v>131</v>
      </c>
      <c r="E6" s="60" t="s">
        <v>151</v>
      </c>
    </row>
    <row r="7" spans="1:5" ht="16.5" customHeight="1">
      <c r="A7" s="68">
        <v>4</v>
      </c>
      <c r="B7" s="62" t="s">
        <v>152</v>
      </c>
      <c r="C7" s="60" t="s">
        <v>153</v>
      </c>
      <c r="D7" s="60" t="s">
        <v>131</v>
      </c>
      <c r="E7" s="60" t="s">
        <v>151</v>
      </c>
    </row>
    <row r="8" spans="1:5" ht="19.7" customHeight="1">
      <c r="A8" s="68">
        <v>5</v>
      </c>
      <c r="B8" s="62" t="s">
        <v>154</v>
      </c>
      <c r="C8" s="60" t="s">
        <v>155</v>
      </c>
      <c r="D8" s="60" t="s">
        <v>133</v>
      </c>
      <c r="E8" s="60" t="s">
        <v>156</v>
      </c>
    </row>
    <row r="9" spans="1:5" ht="16.5" customHeight="1">
      <c r="A9" s="68">
        <v>6</v>
      </c>
      <c r="B9" s="62" t="s">
        <v>157</v>
      </c>
      <c r="C9" s="60" t="s">
        <v>158</v>
      </c>
      <c r="D9" s="60" t="s">
        <v>133</v>
      </c>
      <c r="E9" s="60" t="s">
        <v>151</v>
      </c>
    </row>
    <row r="10" spans="1:5" ht="19.7" customHeight="1">
      <c r="A10" s="68">
        <v>7</v>
      </c>
      <c r="B10" s="62" t="s">
        <v>159</v>
      </c>
      <c r="C10" s="60" t="s">
        <v>160</v>
      </c>
      <c r="D10" s="60" t="s">
        <v>133</v>
      </c>
      <c r="E10" s="60" t="s">
        <v>156</v>
      </c>
    </row>
    <row r="11" spans="1:5" ht="16.5" customHeight="1">
      <c r="A11" s="68">
        <v>8</v>
      </c>
      <c r="B11" s="62" t="s">
        <v>161</v>
      </c>
      <c r="C11" s="60" t="s">
        <v>162</v>
      </c>
      <c r="D11" s="60" t="s">
        <v>163</v>
      </c>
      <c r="E11" s="60" t="s">
        <v>164</v>
      </c>
    </row>
    <row r="12" spans="1:5" ht="16.5" customHeight="1">
      <c r="A12" s="68">
        <v>9</v>
      </c>
      <c r="B12" s="62" t="s">
        <v>165</v>
      </c>
      <c r="C12" s="60" t="s">
        <v>166</v>
      </c>
      <c r="D12" s="60" t="s">
        <v>163</v>
      </c>
      <c r="E12" s="60" t="s">
        <v>167</v>
      </c>
    </row>
    <row r="13" spans="1:5" ht="16.5" customHeight="1">
      <c r="A13" s="68">
        <v>10</v>
      </c>
      <c r="B13" s="62" t="s">
        <v>168</v>
      </c>
      <c r="C13" s="60" t="s">
        <v>169</v>
      </c>
      <c r="D13" s="60" t="s">
        <v>163</v>
      </c>
      <c r="E13" s="60" t="s">
        <v>164</v>
      </c>
    </row>
    <row r="14" spans="1:5" ht="24.6" customHeight="1">
      <c r="A14" s="68">
        <v>11</v>
      </c>
      <c r="B14" s="49" t="s">
        <v>170</v>
      </c>
      <c r="C14" s="51" t="s">
        <v>171</v>
      </c>
      <c r="D14" s="51" t="s">
        <v>163</v>
      </c>
      <c r="E14" s="60" t="s">
        <v>172</v>
      </c>
    </row>
    <row r="15" spans="1:5" ht="17.45" customHeight="1">
      <c r="A15" s="67">
        <v>12</v>
      </c>
      <c r="B15" s="62" t="s">
        <v>173</v>
      </c>
      <c r="C15" s="60" t="s">
        <v>174</v>
      </c>
      <c r="D15" s="60" t="s">
        <v>163</v>
      </c>
      <c r="E15" s="60" t="s">
        <v>175</v>
      </c>
    </row>
    <row r="16" spans="1:5" ht="16.350000000000001" customHeight="1">
      <c r="A16" s="67">
        <v>13</v>
      </c>
      <c r="B16" s="62" t="s">
        <v>176</v>
      </c>
      <c r="C16" s="60" t="s">
        <v>177</v>
      </c>
      <c r="D16" s="60" t="s">
        <v>163</v>
      </c>
      <c r="E16" s="60" t="s">
        <v>178</v>
      </c>
    </row>
    <row r="17" spans="1:5" ht="16.350000000000001" customHeight="1">
      <c r="A17" s="67">
        <v>14</v>
      </c>
      <c r="B17" s="62" t="s">
        <v>179</v>
      </c>
      <c r="C17" s="60" t="s">
        <v>180</v>
      </c>
      <c r="D17" s="60" t="s">
        <v>181</v>
      </c>
      <c r="E17" s="60" t="s">
        <v>178</v>
      </c>
    </row>
    <row r="18" spans="1:5" ht="17.45" customHeight="1">
      <c r="A18" s="67">
        <v>15</v>
      </c>
      <c r="B18" s="62" t="s">
        <v>182</v>
      </c>
      <c r="C18" s="60" t="s">
        <v>183</v>
      </c>
      <c r="D18" s="60" t="s">
        <v>184</v>
      </c>
      <c r="E18" s="60" t="s">
        <v>185</v>
      </c>
    </row>
    <row r="19" spans="1:5" ht="18" customHeight="1">
      <c r="A19" s="67">
        <v>16</v>
      </c>
      <c r="B19" s="62" t="s">
        <v>186</v>
      </c>
      <c r="C19" s="60" t="s">
        <v>187</v>
      </c>
      <c r="D19" s="60" t="s">
        <v>184</v>
      </c>
      <c r="E19" s="63" t="s">
        <v>220</v>
      </c>
    </row>
    <row r="20" spans="1:5" ht="17.45" customHeight="1">
      <c r="A20" s="67">
        <v>17</v>
      </c>
      <c r="B20" s="62" t="s">
        <v>188</v>
      </c>
      <c r="C20" s="60" t="s">
        <v>189</v>
      </c>
      <c r="D20" s="60" t="s">
        <v>184</v>
      </c>
      <c r="E20" s="60" t="s">
        <v>190</v>
      </c>
    </row>
    <row r="21" spans="1:5" ht="17.45" customHeight="1">
      <c r="A21" s="67">
        <v>18</v>
      </c>
      <c r="B21" s="62" t="s">
        <v>191</v>
      </c>
      <c r="C21" s="60" t="s">
        <v>192</v>
      </c>
      <c r="D21" s="60" t="s">
        <v>184</v>
      </c>
      <c r="E21" s="60" t="s">
        <v>185</v>
      </c>
    </row>
    <row r="22" spans="1:5" ht="16.350000000000001" customHeight="1">
      <c r="A22" s="67">
        <v>19</v>
      </c>
      <c r="B22" s="62" t="s">
        <v>193</v>
      </c>
      <c r="C22" s="60" t="s">
        <v>194</v>
      </c>
      <c r="D22" s="60" t="s">
        <v>184</v>
      </c>
      <c r="E22" s="60" t="s">
        <v>190</v>
      </c>
    </row>
    <row r="23" spans="1:5" ht="16.350000000000001" customHeight="1">
      <c r="A23" s="67">
        <v>20</v>
      </c>
      <c r="B23" s="62" t="s">
        <v>195</v>
      </c>
      <c r="C23" s="60" t="s">
        <v>196</v>
      </c>
      <c r="D23" s="60" t="s">
        <v>184</v>
      </c>
      <c r="E23" s="60" t="s">
        <v>197</v>
      </c>
    </row>
    <row r="24" spans="1:5" ht="16.350000000000001" customHeight="1">
      <c r="A24" s="67">
        <v>21</v>
      </c>
      <c r="B24" s="62" t="s">
        <v>198</v>
      </c>
      <c r="C24" s="60" t="s">
        <v>199</v>
      </c>
      <c r="D24" s="60" t="s">
        <v>184</v>
      </c>
      <c r="E24" s="60" t="s">
        <v>197</v>
      </c>
    </row>
    <row r="25" spans="1:5" ht="16.350000000000001" customHeight="1">
      <c r="A25" s="67">
        <v>22</v>
      </c>
      <c r="B25" s="62" t="s">
        <v>200</v>
      </c>
      <c r="C25" s="60" t="s">
        <v>201</v>
      </c>
      <c r="D25" s="60" t="s">
        <v>184</v>
      </c>
      <c r="E25" s="60" t="s">
        <v>190</v>
      </c>
    </row>
    <row r="26" spans="1:5" ht="16.350000000000001" customHeight="1">
      <c r="A26" s="67">
        <v>23</v>
      </c>
      <c r="B26" s="62" t="s">
        <v>202</v>
      </c>
      <c r="C26" s="60" t="s">
        <v>203</v>
      </c>
      <c r="D26" s="60" t="s">
        <v>184</v>
      </c>
      <c r="E26" s="60" t="s">
        <v>190</v>
      </c>
    </row>
    <row r="27" spans="1:5" ht="16.350000000000001" customHeight="1">
      <c r="A27" s="67">
        <v>24</v>
      </c>
      <c r="B27" s="62" t="s">
        <v>204</v>
      </c>
      <c r="C27" s="60" t="s">
        <v>205</v>
      </c>
      <c r="D27" s="60" t="s">
        <v>184</v>
      </c>
      <c r="E27" s="60" t="s">
        <v>206</v>
      </c>
    </row>
    <row r="28" spans="1:5" ht="27.6" customHeight="1">
      <c r="A28" s="67">
        <v>25</v>
      </c>
      <c r="B28" s="62" t="s">
        <v>207</v>
      </c>
      <c r="C28" s="60" t="s">
        <v>208</v>
      </c>
      <c r="D28" s="60" t="s">
        <v>184</v>
      </c>
      <c r="E28" s="60" t="s">
        <v>206</v>
      </c>
    </row>
    <row r="29" spans="1:5" ht="27.6" customHeight="1">
      <c r="A29" s="67">
        <v>26</v>
      </c>
      <c r="B29" s="62" t="s">
        <v>209</v>
      </c>
      <c r="C29" s="60" t="s">
        <v>210</v>
      </c>
      <c r="D29" s="60" t="s">
        <v>211</v>
      </c>
      <c r="E29" s="60" t="s">
        <v>212</v>
      </c>
    </row>
    <row r="30" spans="1:5" ht="27.6" customHeight="1">
      <c r="A30" s="67">
        <v>27</v>
      </c>
      <c r="B30" s="62" t="s">
        <v>213</v>
      </c>
      <c r="C30" s="60" t="s">
        <v>214</v>
      </c>
      <c r="D30" s="60" t="s">
        <v>211</v>
      </c>
      <c r="E30" s="60" t="s">
        <v>215</v>
      </c>
    </row>
    <row r="31" spans="1:5" ht="27.6" customHeight="1">
      <c r="A31" s="67">
        <v>28</v>
      </c>
      <c r="B31" s="62" t="s">
        <v>216</v>
      </c>
      <c r="C31" s="60" t="s">
        <v>217</v>
      </c>
      <c r="D31" s="60" t="s">
        <v>211</v>
      </c>
      <c r="E31" s="60" t="s">
        <v>215</v>
      </c>
    </row>
    <row r="32" spans="1:5" ht="27.6" customHeight="1">
      <c r="A32" s="67">
        <v>29</v>
      </c>
      <c r="B32" s="62" t="s">
        <v>218</v>
      </c>
      <c r="C32" s="60" t="s">
        <v>219</v>
      </c>
      <c r="D32" s="60" t="s">
        <v>211</v>
      </c>
      <c r="E32" s="60" t="s">
        <v>215</v>
      </c>
    </row>
  </sheetData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C6" sqref="C6"/>
    </sheetView>
  </sheetViews>
  <sheetFormatPr defaultRowHeight="14.25"/>
  <cols>
    <col min="1" max="1" width="5.5" style="47" customWidth="1"/>
    <col min="2" max="2" width="12.6640625" style="47" customWidth="1"/>
    <col min="3" max="4" width="7.33203125" style="47" customWidth="1"/>
    <col min="5" max="5" width="7.5" style="47" customWidth="1"/>
    <col min="6" max="6" width="7.33203125" style="47" customWidth="1"/>
    <col min="7" max="7" width="7.5" style="47" customWidth="1"/>
    <col min="8" max="8" width="7.33203125" style="47" customWidth="1"/>
    <col min="9" max="9" width="7.5" style="47" customWidth="1"/>
    <col min="10" max="11" width="7.33203125" style="47" customWidth="1"/>
    <col min="12" max="12" width="9.33203125" style="47" customWidth="1"/>
    <col min="13" max="16384" width="9.33203125" style="47"/>
  </cols>
  <sheetData>
    <row r="1" spans="1:12" ht="45" customHeight="1">
      <c r="A1" s="240" t="s">
        <v>759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spans="1:12" ht="30" customHeight="1">
      <c r="A2" s="241" t="s">
        <v>142</v>
      </c>
      <c r="B2" s="241" t="s">
        <v>746</v>
      </c>
      <c r="C2" s="268" t="s">
        <v>755</v>
      </c>
      <c r="D2" s="269"/>
      <c r="E2" s="270"/>
      <c r="F2" s="268" t="s">
        <v>756</v>
      </c>
      <c r="G2" s="269"/>
      <c r="H2" s="270"/>
      <c r="I2" s="266" t="s">
        <v>757</v>
      </c>
      <c r="J2" s="271"/>
      <c r="K2" s="267"/>
    </row>
    <row r="3" spans="1:12" ht="18.95" customHeight="1">
      <c r="A3" s="242"/>
      <c r="B3" s="242"/>
      <c r="C3" s="48" t="s">
        <v>428</v>
      </c>
      <c r="D3" s="48" t="s">
        <v>429</v>
      </c>
      <c r="E3" s="48" t="s">
        <v>742</v>
      </c>
      <c r="F3" s="48" t="s">
        <v>428</v>
      </c>
      <c r="G3" s="48" t="s">
        <v>429</v>
      </c>
      <c r="H3" s="48" t="s">
        <v>742</v>
      </c>
      <c r="I3" s="48" t="s">
        <v>428</v>
      </c>
      <c r="J3" s="48" t="s">
        <v>429</v>
      </c>
      <c r="K3" s="48" t="s">
        <v>742</v>
      </c>
    </row>
    <row r="4" spans="1:12" ht="18" customHeight="1">
      <c r="A4" s="67">
        <v>1</v>
      </c>
      <c r="B4" s="48" t="s">
        <v>727</v>
      </c>
      <c r="C4" s="67">
        <v>547</v>
      </c>
      <c r="D4" s="67">
        <v>518</v>
      </c>
      <c r="E4" s="58">
        <v>1065</v>
      </c>
      <c r="F4" s="67">
        <v>547</v>
      </c>
      <c r="G4" s="67">
        <v>518</v>
      </c>
      <c r="H4" s="58">
        <v>1065</v>
      </c>
      <c r="I4" s="67">
        <v>0</v>
      </c>
      <c r="J4" s="67">
        <v>0</v>
      </c>
      <c r="K4" s="58">
        <v>0</v>
      </c>
    </row>
    <row r="5" spans="1:12" ht="18" customHeight="1">
      <c r="A5" s="67">
        <v>2</v>
      </c>
      <c r="B5" s="48" t="s">
        <v>728</v>
      </c>
      <c r="C5" s="67">
        <v>43</v>
      </c>
      <c r="D5" s="67">
        <v>63</v>
      </c>
      <c r="E5" s="58">
        <v>106</v>
      </c>
      <c r="F5" s="67">
        <v>43</v>
      </c>
      <c r="G5" s="67">
        <v>63</v>
      </c>
      <c r="H5" s="58">
        <v>106</v>
      </c>
      <c r="I5" s="67">
        <v>0</v>
      </c>
      <c r="J5" s="67">
        <v>0</v>
      </c>
      <c r="K5" s="58">
        <v>0</v>
      </c>
    </row>
    <row r="6" spans="1:12" ht="29.25" customHeight="1">
      <c r="A6" s="266" t="s">
        <v>758</v>
      </c>
      <c r="B6" s="267"/>
      <c r="C6" s="129">
        <f>SUM(C4:C5)</f>
        <v>590</v>
      </c>
      <c r="D6" s="129">
        <f t="shared" ref="D6:K6" si="0">SUM(D4:D5)</f>
        <v>581</v>
      </c>
      <c r="E6" s="129">
        <f t="shared" si="0"/>
        <v>1171</v>
      </c>
      <c r="F6" s="129">
        <f t="shared" si="0"/>
        <v>590</v>
      </c>
      <c r="G6" s="129">
        <f t="shared" si="0"/>
        <v>581</v>
      </c>
      <c r="H6" s="129">
        <f t="shared" si="0"/>
        <v>1171</v>
      </c>
      <c r="I6" s="129">
        <f t="shared" si="0"/>
        <v>0</v>
      </c>
      <c r="J6" s="129">
        <f t="shared" si="0"/>
        <v>0</v>
      </c>
      <c r="K6" s="129">
        <f t="shared" si="0"/>
        <v>0</v>
      </c>
    </row>
    <row r="7" spans="1:12" ht="14.25" customHeight="1"/>
    <row r="8" spans="1:12" ht="16.5" customHeight="1"/>
  </sheetData>
  <mergeCells count="7">
    <mergeCell ref="A6:B6"/>
    <mergeCell ref="A1:L1"/>
    <mergeCell ref="A2:A3"/>
    <mergeCell ref="B2:B3"/>
    <mergeCell ref="C2:E2"/>
    <mergeCell ref="F2:H2"/>
    <mergeCell ref="I2:K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L13" sqref="L13"/>
    </sheetView>
  </sheetViews>
  <sheetFormatPr defaultRowHeight="12.75"/>
  <cols>
    <col min="1" max="1" width="6.1640625" customWidth="1"/>
    <col min="2" max="2" width="19.33203125" customWidth="1"/>
    <col min="3" max="4" width="6.1640625" customWidth="1"/>
    <col min="5" max="5" width="6.5" customWidth="1"/>
    <col min="6" max="6" width="6.1640625" customWidth="1"/>
    <col min="7" max="7" width="6.5" customWidth="1"/>
    <col min="8" max="9" width="6.1640625" customWidth="1"/>
    <col min="10" max="10" width="6.5" customWidth="1"/>
    <col min="11" max="11" width="6.1640625" customWidth="1"/>
    <col min="12" max="12" width="9.33203125" customWidth="1"/>
  </cols>
  <sheetData>
    <row r="1" spans="1:12" ht="45" customHeight="1">
      <c r="A1" s="272" t="s">
        <v>761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44"/>
    </row>
    <row r="2" spans="1:12" ht="30" customHeight="1">
      <c r="A2" s="243" t="s">
        <v>142</v>
      </c>
      <c r="B2" s="273" t="s">
        <v>746</v>
      </c>
      <c r="C2" s="194" t="s">
        <v>760</v>
      </c>
      <c r="D2" s="195"/>
      <c r="E2" s="196"/>
      <c r="F2" s="268" t="s">
        <v>756</v>
      </c>
      <c r="G2" s="269"/>
      <c r="H2" s="270"/>
      <c r="I2" s="266" t="s">
        <v>757</v>
      </c>
      <c r="J2" s="271"/>
      <c r="K2" s="267"/>
    </row>
    <row r="3" spans="1:12" ht="22.35" customHeight="1">
      <c r="A3" s="244"/>
      <c r="B3" s="274"/>
      <c r="C3" s="48" t="s">
        <v>428</v>
      </c>
      <c r="D3" s="48" t="s">
        <v>429</v>
      </c>
      <c r="E3" s="48" t="s">
        <v>742</v>
      </c>
      <c r="F3" s="48" t="s">
        <v>428</v>
      </c>
      <c r="G3" s="48" t="s">
        <v>429</v>
      </c>
      <c r="H3" s="48" t="s">
        <v>742</v>
      </c>
      <c r="I3" s="48" t="s">
        <v>428</v>
      </c>
      <c r="J3" s="48" t="s">
        <v>429</v>
      </c>
      <c r="K3" s="48" t="s">
        <v>742</v>
      </c>
    </row>
    <row r="4" spans="1:12" ht="18" customHeight="1">
      <c r="A4" s="67">
        <v>1</v>
      </c>
      <c r="B4" s="48" t="s">
        <v>735</v>
      </c>
      <c r="C4" s="67">
        <v>369</v>
      </c>
      <c r="D4" s="67">
        <v>356</v>
      </c>
      <c r="E4" s="58">
        <f>SUM(C4:D4)</f>
        <v>725</v>
      </c>
      <c r="F4" s="67">
        <v>369</v>
      </c>
      <c r="G4" s="67">
        <v>356</v>
      </c>
      <c r="H4" s="58">
        <f>SUM(F4:G4)</f>
        <v>725</v>
      </c>
      <c r="I4" s="67">
        <v>0</v>
      </c>
      <c r="J4" s="67">
        <v>0</v>
      </c>
      <c r="K4" s="58">
        <v>0</v>
      </c>
    </row>
    <row r="5" spans="1:12" ht="18" customHeight="1">
      <c r="A5" s="67">
        <v>2</v>
      </c>
      <c r="B5" s="48" t="s">
        <v>736</v>
      </c>
      <c r="C5" s="67">
        <v>117</v>
      </c>
      <c r="D5" s="67">
        <v>132</v>
      </c>
      <c r="E5" s="58">
        <f>SUM(C5:D5)</f>
        <v>249</v>
      </c>
      <c r="F5" s="67">
        <v>117</v>
      </c>
      <c r="G5" s="67">
        <v>130</v>
      </c>
      <c r="H5" s="58">
        <f>SUM(F5:G5)</f>
        <v>247</v>
      </c>
      <c r="I5" s="67">
        <v>0</v>
      </c>
      <c r="J5" s="67">
        <v>0</v>
      </c>
      <c r="K5" s="58">
        <v>0</v>
      </c>
    </row>
    <row r="6" spans="1:12" ht="24" customHeight="1">
      <c r="A6" s="194" t="s">
        <v>758</v>
      </c>
      <c r="B6" s="196"/>
      <c r="C6" s="58">
        <f>SUM(C4:C5)</f>
        <v>486</v>
      </c>
      <c r="D6" s="58">
        <f t="shared" ref="D6:H6" si="0">SUM(D4:D5)</f>
        <v>488</v>
      </c>
      <c r="E6" s="58">
        <f t="shared" si="0"/>
        <v>974</v>
      </c>
      <c r="F6" s="58">
        <f t="shared" si="0"/>
        <v>486</v>
      </c>
      <c r="G6" s="58">
        <f t="shared" si="0"/>
        <v>486</v>
      </c>
      <c r="H6" s="58">
        <f t="shared" si="0"/>
        <v>972</v>
      </c>
      <c r="I6" s="58">
        <v>0</v>
      </c>
      <c r="J6" s="58">
        <v>0</v>
      </c>
      <c r="K6" s="58">
        <v>0</v>
      </c>
    </row>
  </sheetData>
  <mergeCells count="7">
    <mergeCell ref="I2:K2"/>
    <mergeCell ref="A1:K1"/>
    <mergeCell ref="A6:B6"/>
    <mergeCell ref="A2:A3"/>
    <mergeCell ref="B2:B3"/>
    <mergeCell ref="C2:E2"/>
    <mergeCell ref="F2:H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H12" sqref="H12"/>
    </sheetView>
  </sheetViews>
  <sheetFormatPr defaultRowHeight="14.25"/>
  <cols>
    <col min="1" max="1" width="9.5" style="47" customWidth="1"/>
    <col min="2" max="2" width="27.5" style="47" customWidth="1"/>
    <col min="3" max="3" width="11.33203125" style="47" customWidth="1"/>
    <col min="4" max="4" width="12.5" style="47" customWidth="1"/>
    <col min="5" max="5" width="21.33203125" style="47" customWidth="1"/>
    <col min="6" max="6" width="9.5" style="47" customWidth="1"/>
    <col min="7" max="16384" width="9.33203125" style="47"/>
  </cols>
  <sheetData>
    <row r="1" spans="1:6" ht="34.5" customHeight="1">
      <c r="A1" s="240" t="s">
        <v>764</v>
      </c>
      <c r="B1" s="240"/>
      <c r="C1" s="240"/>
      <c r="D1" s="240"/>
      <c r="E1" s="240"/>
      <c r="F1" s="240"/>
    </row>
    <row r="2" spans="1:6" ht="12.75" customHeight="1">
      <c r="A2" s="256" t="s">
        <v>142</v>
      </c>
      <c r="B2" s="256" t="s">
        <v>746</v>
      </c>
      <c r="C2" s="276" t="s">
        <v>762</v>
      </c>
      <c r="D2" s="277"/>
      <c r="E2" s="278"/>
    </row>
    <row r="3" spans="1:6" ht="12.75" customHeight="1">
      <c r="A3" s="275"/>
      <c r="B3" s="275"/>
      <c r="C3" s="194" t="s">
        <v>758</v>
      </c>
      <c r="D3" s="195"/>
      <c r="E3" s="196"/>
    </row>
    <row r="4" spans="1:6" ht="12.75" customHeight="1">
      <c r="A4" s="257"/>
      <c r="B4" s="257"/>
      <c r="C4" s="48" t="s">
        <v>428</v>
      </c>
      <c r="D4" s="48" t="s">
        <v>429</v>
      </c>
      <c r="E4" s="48" t="s">
        <v>742</v>
      </c>
    </row>
    <row r="5" spans="1:6" ht="12.75" customHeight="1">
      <c r="A5" s="67">
        <v>1</v>
      </c>
      <c r="B5" s="62" t="s">
        <v>727</v>
      </c>
      <c r="C5" s="67">
        <v>0</v>
      </c>
      <c r="D5" s="67">
        <v>0</v>
      </c>
      <c r="E5" s="67">
        <v>0</v>
      </c>
    </row>
    <row r="6" spans="1:6" ht="12.75" customHeight="1">
      <c r="A6" s="67">
        <v>2</v>
      </c>
      <c r="B6" s="62" t="s">
        <v>728</v>
      </c>
      <c r="C6" s="67">
        <v>0</v>
      </c>
      <c r="D6" s="67">
        <v>0</v>
      </c>
      <c r="E6" s="67">
        <v>0</v>
      </c>
    </row>
    <row r="7" spans="1:6" ht="12.75" customHeight="1">
      <c r="A7" s="127"/>
      <c r="B7" s="59" t="s">
        <v>758</v>
      </c>
      <c r="C7" s="67">
        <v>0</v>
      </c>
      <c r="D7" s="67">
        <v>0</v>
      </c>
      <c r="E7" s="67">
        <v>0</v>
      </c>
    </row>
    <row r="8" spans="1:6" ht="30.6" customHeight="1">
      <c r="A8" s="225" t="s">
        <v>763</v>
      </c>
      <c r="B8" s="225"/>
      <c r="C8" s="225"/>
      <c r="D8" s="225"/>
      <c r="E8" s="225"/>
      <c r="F8" s="225"/>
    </row>
    <row r="9" spans="1:6" ht="13.5" customHeight="1">
      <c r="A9" s="256" t="s">
        <v>142</v>
      </c>
      <c r="B9" s="256" t="s">
        <v>746</v>
      </c>
      <c r="C9" s="276" t="s">
        <v>762</v>
      </c>
      <c r="D9" s="277"/>
      <c r="E9" s="278"/>
    </row>
    <row r="10" spans="1:6" ht="13.5" customHeight="1">
      <c r="A10" s="275"/>
      <c r="B10" s="275"/>
      <c r="C10" s="194" t="s">
        <v>758</v>
      </c>
      <c r="D10" s="195"/>
      <c r="E10" s="196"/>
    </row>
    <row r="11" spans="1:6" ht="13.5" customHeight="1">
      <c r="A11" s="257"/>
      <c r="B11" s="257"/>
      <c r="C11" s="48" t="s">
        <v>428</v>
      </c>
      <c r="D11" s="48" t="s">
        <v>429</v>
      </c>
      <c r="E11" s="48" t="s">
        <v>742</v>
      </c>
    </row>
    <row r="12" spans="1:6" ht="13.5" customHeight="1">
      <c r="A12" s="67">
        <v>1</v>
      </c>
      <c r="B12" s="62" t="s">
        <v>735</v>
      </c>
      <c r="C12" s="67">
        <v>0</v>
      </c>
      <c r="D12" s="67">
        <v>0</v>
      </c>
      <c r="E12" s="67">
        <v>0</v>
      </c>
    </row>
    <row r="13" spans="1:6" ht="13.5" customHeight="1">
      <c r="A13" s="67">
        <v>2</v>
      </c>
      <c r="B13" s="62" t="s">
        <v>736</v>
      </c>
      <c r="C13" s="67">
        <v>0</v>
      </c>
      <c r="D13" s="67">
        <v>0</v>
      </c>
      <c r="E13" s="67">
        <v>0</v>
      </c>
    </row>
    <row r="14" spans="1:6" ht="13.5" customHeight="1">
      <c r="A14" s="127"/>
      <c r="B14" s="59" t="s">
        <v>758</v>
      </c>
      <c r="C14" s="58">
        <v>0</v>
      </c>
      <c r="D14" s="58">
        <v>0</v>
      </c>
      <c r="E14" s="58">
        <v>0</v>
      </c>
    </row>
    <row r="15" spans="1:6" ht="15.75" customHeight="1"/>
    <row r="16" spans="1:6" ht="14.25" customHeight="1"/>
  </sheetData>
  <mergeCells count="10">
    <mergeCell ref="A1:F1"/>
    <mergeCell ref="A2:A4"/>
    <mergeCell ref="B2:B4"/>
    <mergeCell ref="C2:E2"/>
    <mergeCell ref="C3:E3"/>
    <mergeCell ref="A8:F8"/>
    <mergeCell ref="A9:A11"/>
    <mergeCell ref="B9:B11"/>
    <mergeCell ref="C9:E9"/>
    <mergeCell ref="C10:E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11" sqref="F11"/>
    </sheetView>
  </sheetViews>
  <sheetFormatPr defaultRowHeight="12.75"/>
  <cols>
    <col min="1" max="1" width="11.1640625" style="46" customWidth="1"/>
    <col min="2" max="2" width="20.6640625" style="46" customWidth="1"/>
    <col min="3" max="3" width="0.6640625" style="46" customWidth="1"/>
    <col min="4" max="4" width="10.5" style="46" customWidth="1"/>
    <col min="5" max="5" width="11.1640625" style="46" customWidth="1"/>
    <col min="6" max="6" width="22.5" style="46" customWidth="1"/>
    <col min="7" max="7" width="15.33203125" style="46" customWidth="1"/>
    <col min="8" max="16384" width="9.33203125" style="46"/>
  </cols>
  <sheetData>
    <row r="1" spans="1:7" ht="36.75" customHeight="1">
      <c r="A1" s="279" t="s">
        <v>827</v>
      </c>
      <c r="B1" s="279"/>
      <c r="C1" s="279"/>
      <c r="D1" s="279"/>
      <c r="E1" s="279"/>
      <c r="F1" s="279"/>
      <c r="G1" s="153"/>
    </row>
    <row r="2" spans="1:7" ht="15.75" customHeight="1">
      <c r="A2" s="245" t="s">
        <v>142</v>
      </c>
      <c r="B2" s="283" t="s">
        <v>746</v>
      </c>
      <c r="C2" s="284"/>
      <c r="D2" s="276" t="s">
        <v>828</v>
      </c>
      <c r="E2" s="277"/>
      <c r="F2" s="278"/>
    </row>
    <row r="3" spans="1:7" ht="15.75" customHeight="1">
      <c r="A3" s="246"/>
      <c r="B3" s="285"/>
      <c r="C3" s="286"/>
      <c r="D3" s="48" t="s">
        <v>428</v>
      </c>
      <c r="E3" s="48" t="s">
        <v>429</v>
      </c>
      <c r="F3" s="48" t="s">
        <v>742</v>
      </c>
    </row>
    <row r="4" spans="1:7" ht="15.75" customHeight="1">
      <c r="A4" s="67">
        <v>1</v>
      </c>
      <c r="B4" s="161" t="s">
        <v>727</v>
      </c>
      <c r="C4" s="162"/>
      <c r="D4" s="67">
        <v>0</v>
      </c>
      <c r="E4" s="67">
        <v>0</v>
      </c>
      <c r="F4" s="58">
        <v>0</v>
      </c>
    </row>
    <row r="5" spans="1:7" ht="15.75" customHeight="1">
      <c r="A5" s="67">
        <v>2</v>
      </c>
      <c r="B5" s="161" t="s">
        <v>728</v>
      </c>
      <c r="C5" s="162"/>
      <c r="D5" s="67">
        <v>0</v>
      </c>
      <c r="E5" s="67">
        <v>0</v>
      </c>
      <c r="F5" s="58">
        <v>0</v>
      </c>
    </row>
    <row r="6" spans="1:7" ht="15.75" customHeight="1">
      <c r="A6" s="126"/>
      <c r="B6" s="202" t="s">
        <v>758</v>
      </c>
      <c r="C6" s="203"/>
      <c r="D6" s="58">
        <v>0</v>
      </c>
      <c r="E6" s="58">
        <v>0</v>
      </c>
      <c r="F6" s="58">
        <v>0</v>
      </c>
    </row>
    <row r="7" spans="1:7" ht="16.5" customHeight="1">
      <c r="A7" s="245" t="s">
        <v>142</v>
      </c>
      <c r="B7" s="245" t="s">
        <v>746</v>
      </c>
      <c r="C7" s="280" t="s">
        <v>829</v>
      </c>
      <c r="D7" s="281"/>
      <c r="E7" s="281"/>
      <c r="F7" s="282"/>
    </row>
    <row r="8" spans="1:7" ht="15.75" customHeight="1">
      <c r="A8" s="246"/>
      <c r="B8" s="246"/>
      <c r="C8" s="194" t="s">
        <v>428</v>
      </c>
      <c r="D8" s="196"/>
      <c r="E8" s="48" t="s">
        <v>429</v>
      </c>
      <c r="F8" s="48" t="s">
        <v>742</v>
      </c>
    </row>
    <row r="9" spans="1:7" ht="15.75" customHeight="1">
      <c r="A9" s="67">
        <v>1</v>
      </c>
      <c r="B9" s="62" t="s">
        <v>727</v>
      </c>
      <c r="C9" s="200">
        <v>540</v>
      </c>
      <c r="D9" s="201"/>
      <c r="E9" s="67">
        <v>512</v>
      </c>
      <c r="F9" s="58">
        <v>1052</v>
      </c>
    </row>
    <row r="10" spans="1:7" ht="15.75" customHeight="1">
      <c r="A10" s="67">
        <v>2</v>
      </c>
      <c r="B10" s="62" t="s">
        <v>728</v>
      </c>
      <c r="C10" s="200">
        <v>42</v>
      </c>
      <c r="D10" s="201"/>
      <c r="E10" s="67">
        <v>48</v>
      </c>
      <c r="F10" s="58">
        <v>90</v>
      </c>
    </row>
    <row r="11" spans="1:7" ht="15.75" customHeight="1">
      <c r="A11" s="126"/>
      <c r="B11" s="59" t="s">
        <v>758</v>
      </c>
      <c r="C11" s="197">
        <f>SUM(C9:D10)</f>
        <v>582</v>
      </c>
      <c r="D11" s="198"/>
      <c r="E11" s="58">
        <f>SUM(E9:E10)</f>
        <v>560</v>
      </c>
      <c r="F11" s="58">
        <f>SUM(F9:F10)</f>
        <v>1142</v>
      </c>
    </row>
    <row r="12" spans="1:7" ht="15.75" customHeight="1"/>
    <row r="13" spans="1:7" ht="18" customHeight="1"/>
  </sheetData>
  <mergeCells count="14">
    <mergeCell ref="A1:F1"/>
    <mergeCell ref="A7:A8"/>
    <mergeCell ref="B7:B8"/>
    <mergeCell ref="C7:F7"/>
    <mergeCell ref="C8:D8"/>
    <mergeCell ref="A2:A3"/>
    <mergeCell ref="B2:C3"/>
    <mergeCell ref="D2:F2"/>
    <mergeCell ref="B4:C4"/>
    <mergeCell ref="C9:D9"/>
    <mergeCell ref="C10:D10"/>
    <mergeCell ref="C11:D11"/>
    <mergeCell ref="B5:C5"/>
    <mergeCell ref="B6:C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8" sqref="G8"/>
    </sheetView>
  </sheetViews>
  <sheetFormatPr defaultRowHeight="12.75"/>
  <cols>
    <col min="1" max="1" width="11.1640625" customWidth="1"/>
    <col min="2" max="2" width="33.33203125" customWidth="1"/>
    <col min="3" max="3" width="11.33203125" customWidth="1"/>
    <col min="4" max="4" width="11.1640625" customWidth="1"/>
    <col min="5" max="5" width="11.33203125" customWidth="1"/>
    <col min="6" max="6" width="13.5" customWidth="1"/>
  </cols>
  <sheetData>
    <row r="1" spans="1:6" ht="39" customHeight="1">
      <c r="A1" s="229" t="s">
        <v>830</v>
      </c>
      <c r="B1" s="229"/>
      <c r="C1" s="229"/>
      <c r="D1" s="229"/>
      <c r="E1" s="229"/>
      <c r="F1" s="229"/>
    </row>
    <row r="2" spans="1:6" ht="15.75" customHeight="1">
      <c r="A2" s="245" t="s">
        <v>142</v>
      </c>
      <c r="B2" s="287" t="s">
        <v>746</v>
      </c>
      <c r="C2" s="250" t="s">
        <v>828</v>
      </c>
      <c r="D2" s="289"/>
      <c r="E2" s="251"/>
      <c r="F2" s="46"/>
    </row>
    <row r="3" spans="1:6" ht="15.75" customHeight="1">
      <c r="A3" s="246"/>
      <c r="B3" s="288"/>
      <c r="C3" s="48" t="s">
        <v>428</v>
      </c>
      <c r="D3" s="48" t="s">
        <v>429</v>
      </c>
      <c r="E3" s="48" t="s">
        <v>742</v>
      </c>
      <c r="F3" s="46"/>
    </row>
    <row r="4" spans="1:6" ht="15.75" customHeight="1">
      <c r="A4" s="67">
        <v>1</v>
      </c>
      <c r="B4" s="62" t="s">
        <v>735</v>
      </c>
      <c r="C4" s="80">
        <v>0</v>
      </c>
      <c r="D4" s="80">
        <v>0</v>
      </c>
      <c r="E4" s="109">
        <v>0</v>
      </c>
      <c r="F4" s="46"/>
    </row>
    <row r="5" spans="1:6" ht="15.75" customHeight="1">
      <c r="A5" s="67">
        <v>2</v>
      </c>
      <c r="B5" s="62" t="s">
        <v>736</v>
      </c>
      <c r="C5" s="80">
        <v>0</v>
      </c>
      <c r="D5" s="80">
        <v>0</v>
      </c>
      <c r="E5" s="109">
        <v>0</v>
      </c>
      <c r="F5" s="46"/>
    </row>
    <row r="6" spans="1:6" ht="15.75" customHeight="1">
      <c r="A6" s="126"/>
      <c r="B6" s="59" t="s">
        <v>758</v>
      </c>
      <c r="C6" s="109">
        <v>0</v>
      </c>
      <c r="D6" s="109">
        <v>0</v>
      </c>
      <c r="E6" s="109">
        <v>0</v>
      </c>
      <c r="F6" s="46"/>
    </row>
    <row r="7" spans="1:6" ht="15.75" customHeight="1">
      <c r="A7" s="245" t="s">
        <v>142</v>
      </c>
      <c r="B7" s="287" t="s">
        <v>746</v>
      </c>
      <c r="C7" s="252" t="s">
        <v>829</v>
      </c>
      <c r="D7" s="290"/>
      <c r="E7" s="253"/>
      <c r="F7" s="46"/>
    </row>
    <row r="8" spans="1:6" ht="15.75" customHeight="1">
      <c r="A8" s="246"/>
      <c r="B8" s="288"/>
      <c r="C8" s="48" t="s">
        <v>428</v>
      </c>
      <c r="D8" s="48" t="s">
        <v>429</v>
      </c>
      <c r="E8" s="48" t="s">
        <v>742</v>
      </c>
      <c r="F8" s="46"/>
    </row>
    <row r="9" spans="1:6" ht="15.75" customHeight="1">
      <c r="A9" s="67">
        <v>1</v>
      </c>
      <c r="B9" s="62" t="s">
        <v>735</v>
      </c>
      <c r="C9" s="80">
        <v>354</v>
      </c>
      <c r="D9" s="80">
        <v>346</v>
      </c>
      <c r="E9" s="109">
        <f>SUM(C9:D9)</f>
        <v>700</v>
      </c>
      <c r="F9" s="46"/>
    </row>
    <row r="10" spans="1:6" ht="15.75" customHeight="1">
      <c r="A10" s="67">
        <v>2</v>
      </c>
      <c r="B10" s="62" t="s">
        <v>736</v>
      </c>
      <c r="C10" s="80">
        <v>128</v>
      </c>
      <c r="D10" s="80">
        <v>130</v>
      </c>
      <c r="E10" s="109">
        <f t="shared" ref="E10:E11" si="0">SUM(C10:D10)</f>
        <v>258</v>
      </c>
      <c r="F10" s="46"/>
    </row>
    <row r="11" spans="1:6" ht="15.75" customHeight="1">
      <c r="A11" s="126"/>
      <c r="B11" s="59" t="s">
        <v>758</v>
      </c>
      <c r="C11" s="109">
        <f>SUM(C9:C10)</f>
        <v>482</v>
      </c>
      <c r="D11" s="109">
        <f t="shared" ref="D11" si="1">SUM(D9:D10)</f>
        <v>476</v>
      </c>
      <c r="E11" s="109">
        <f t="shared" si="0"/>
        <v>958</v>
      </c>
      <c r="F11" s="46"/>
    </row>
    <row r="12" spans="1:6" ht="14.25" customHeight="1"/>
    <row r="13" spans="1:6" ht="10.5" customHeight="1"/>
  </sheetData>
  <mergeCells count="7">
    <mergeCell ref="A1:F1"/>
    <mergeCell ref="A2:A3"/>
    <mergeCell ref="B2:B3"/>
    <mergeCell ref="C2:E2"/>
    <mergeCell ref="A7:A8"/>
    <mergeCell ref="B7:B8"/>
    <mergeCell ref="C7:E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N14" sqref="N14:O14"/>
    </sheetView>
  </sheetViews>
  <sheetFormatPr defaultRowHeight="14.25"/>
  <cols>
    <col min="1" max="1" width="5.1640625" style="47" customWidth="1"/>
    <col min="2" max="2" width="27.5" style="47" customWidth="1"/>
    <col min="3" max="3" width="5.1640625" style="47" customWidth="1"/>
    <col min="4" max="4" width="1.33203125" style="47" customWidth="1"/>
    <col min="5" max="5" width="5.5" style="47" customWidth="1"/>
    <col min="6" max="6" width="0.6640625" style="47" customWidth="1"/>
    <col min="7" max="7" width="6" style="47" customWidth="1"/>
    <col min="8" max="8" width="0.6640625" style="47" customWidth="1"/>
    <col min="9" max="9" width="6.1640625" style="47" customWidth="1"/>
    <col min="10" max="10" width="0.6640625" style="47" customWidth="1"/>
    <col min="11" max="11" width="6" style="47" customWidth="1"/>
    <col min="12" max="12" width="0.83203125" style="47" customWidth="1"/>
    <col min="13" max="13" width="7.33203125" style="47" customWidth="1"/>
    <col min="14" max="14" width="0.83203125" style="47" customWidth="1"/>
    <col min="15" max="15" width="12.6640625" style="47" customWidth="1"/>
    <col min="16" max="16" width="1.1640625" style="47" customWidth="1"/>
    <col min="17" max="17" width="8.5" style="47" customWidth="1"/>
    <col min="18" max="16384" width="9.33203125" style="47"/>
  </cols>
  <sheetData>
    <row r="1" spans="1:17" ht="28.7" customHeight="1">
      <c r="A1" s="211" t="s">
        <v>831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108"/>
    </row>
    <row r="2" spans="1:17" ht="18" customHeight="1">
      <c r="A2" s="48" t="s">
        <v>142</v>
      </c>
      <c r="B2" s="81" t="s">
        <v>724</v>
      </c>
      <c r="C2" s="194" t="s">
        <v>832</v>
      </c>
      <c r="D2" s="196"/>
      <c r="E2" s="194" t="s">
        <v>833</v>
      </c>
      <c r="F2" s="196"/>
      <c r="G2" s="194" t="s">
        <v>834</v>
      </c>
      <c r="H2" s="196"/>
      <c r="I2" s="194" t="s">
        <v>835</v>
      </c>
      <c r="J2" s="196"/>
      <c r="K2" s="194" t="s">
        <v>836</v>
      </c>
      <c r="L2" s="196"/>
      <c r="M2" s="194" t="s">
        <v>837</v>
      </c>
      <c r="N2" s="196"/>
      <c r="O2" s="194" t="s">
        <v>758</v>
      </c>
      <c r="P2" s="196"/>
    </row>
    <row r="3" spans="1:17" ht="14.25" customHeight="1">
      <c r="A3" s="67">
        <v>1</v>
      </c>
      <c r="B3" s="62" t="s">
        <v>119</v>
      </c>
      <c r="C3" s="200">
        <v>141</v>
      </c>
      <c r="D3" s="201"/>
      <c r="E3" s="200">
        <v>167</v>
      </c>
      <c r="F3" s="201"/>
      <c r="G3" s="200">
        <v>211</v>
      </c>
      <c r="H3" s="201"/>
      <c r="I3" s="200">
        <v>180</v>
      </c>
      <c r="J3" s="201"/>
      <c r="K3" s="200">
        <v>190</v>
      </c>
      <c r="L3" s="201"/>
      <c r="M3" s="200">
        <v>181</v>
      </c>
      <c r="N3" s="201"/>
      <c r="O3" s="197">
        <f>SUM(C3:N3)</f>
        <v>1070</v>
      </c>
      <c r="P3" s="198"/>
    </row>
    <row r="4" spans="1:17" ht="14.25" customHeight="1">
      <c r="A4" s="67">
        <v>2</v>
      </c>
      <c r="B4" s="62" t="s">
        <v>120</v>
      </c>
      <c r="C4" s="200">
        <v>258</v>
      </c>
      <c r="D4" s="201"/>
      <c r="E4" s="200">
        <v>254</v>
      </c>
      <c r="F4" s="201"/>
      <c r="G4" s="200">
        <v>257</v>
      </c>
      <c r="H4" s="201"/>
      <c r="I4" s="200">
        <v>259</v>
      </c>
      <c r="J4" s="201"/>
      <c r="K4" s="200">
        <v>248</v>
      </c>
      <c r="L4" s="201"/>
      <c r="M4" s="200">
        <v>242</v>
      </c>
      <c r="N4" s="201"/>
      <c r="O4" s="197">
        <f t="shared" ref="O4:O7" si="0">SUM(C4:N4)</f>
        <v>1518</v>
      </c>
      <c r="P4" s="198"/>
    </row>
    <row r="5" spans="1:17" ht="14.25" customHeight="1">
      <c r="A5" s="67">
        <v>3</v>
      </c>
      <c r="B5" s="62" t="s">
        <v>121</v>
      </c>
      <c r="C5" s="200">
        <v>302</v>
      </c>
      <c r="D5" s="201"/>
      <c r="E5" s="200">
        <v>268</v>
      </c>
      <c r="F5" s="201"/>
      <c r="G5" s="200">
        <v>305</v>
      </c>
      <c r="H5" s="201"/>
      <c r="I5" s="200">
        <v>290</v>
      </c>
      <c r="J5" s="201"/>
      <c r="K5" s="200">
        <v>280</v>
      </c>
      <c r="L5" s="201"/>
      <c r="M5" s="200">
        <v>254</v>
      </c>
      <c r="N5" s="201"/>
      <c r="O5" s="197">
        <f t="shared" si="0"/>
        <v>1699</v>
      </c>
      <c r="P5" s="198"/>
    </row>
    <row r="6" spans="1:17" ht="14.25" customHeight="1">
      <c r="A6" s="67">
        <v>4</v>
      </c>
      <c r="B6" s="62" t="s">
        <v>122</v>
      </c>
      <c r="C6" s="200">
        <v>260</v>
      </c>
      <c r="D6" s="201"/>
      <c r="E6" s="200">
        <v>283</v>
      </c>
      <c r="F6" s="201"/>
      <c r="G6" s="200">
        <v>302</v>
      </c>
      <c r="H6" s="201"/>
      <c r="I6" s="200">
        <v>290</v>
      </c>
      <c r="J6" s="201"/>
      <c r="K6" s="200">
        <v>288</v>
      </c>
      <c r="L6" s="201"/>
      <c r="M6" s="200">
        <v>258</v>
      </c>
      <c r="N6" s="201"/>
      <c r="O6" s="197">
        <f t="shared" si="0"/>
        <v>1681</v>
      </c>
      <c r="P6" s="198"/>
    </row>
    <row r="7" spans="1:17" ht="14.25" customHeight="1">
      <c r="A7" s="194" t="s">
        <v>758</v>
      </c>
      <c r="B7" s="196"/>
      <c r="C7" s="197">
        <f>SUM(C3:D6)</f>
        <v>961</v>
      </c>
      <c r="D7" s="198"/>
      <c r="E7" s="197">
        <f t="shared" ref="E7" si="1">SUM(E3:F6)</f>
        <v>972</v>
      </c>
      <c r="F7" s="198"/>
      <c r="G7" s="197">
        <f t="shared" ref="G7" si="2">SUM(G3:H6)</f>
        <v>1075</v>
      </c>
      <c r="H7" s="198"/>
      <c r="I7" s="197">
        <f t="shared" ref="I7" si="3">SUM(I3:J6)</f>
        <v>1019</v>
      </c>
      <c r="J7" s="198"/>
      <c r="K7" s="197">
        <f t="shared" ref="K7" si="4">SUM(K3:L6)</f>
        <v>1006</v>
      </c>
      <c r="L7" s="198"/>
      <c r="M7" s="197">
        <f t="shared" ref="M7" si="5">SUM(M3:N6)</f>
        <v>935</v>
      </c>
      <c r="N7" s="198"/>
      <c r="O7" s="197">
        <f t="shared" si="0"/>
        <v>5968</v>
      </c>
      <c r="P7" s="198"/>
    </row>
    <row r="8" spans="1:17" ht="34.5" customHeight="1">
      <c r="A8" s="240" t="s">
        <v>838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</row>
    <row r="9" spans="1:17" ht="12.6" customHeight="1">
      <c r="A9" s="48" t="s">
        <v>142</v>
      </c>
      <c r="B9" s="81" t="s">
        <v>724</v>
      </c>
      <c r="C9" s="48" t="s">
        <v>832</v>
      </c>
      <c r="D9" s="194" t="s">
        <v>833</v>
      </c>
      <c r="E9" s="196"/>
      <c r="F9" s="194" t="s">
        <v>834</v>
      </c>
      <c r="G9" s="196"/>
      <c r="H9" s="194" t="s">
        <v>835</v>
      </c>
      <c r="I9" s="196"/>
      <c r="J9" s="194" t="s">
        <v>836</v>
      </c>
      <c r="K9" s="196"/>
      <c r="L9" s="194" t="s">
        <v>837</v>
      </c>
      <c r="M9" s="196"/>
      <c r="N9" s="194" t="s">
        <v>758</v>
      </c>
      <c r="O9" s="196"/>
    </row>
    <row r="10" spans="1:17" ht="12.95" customHeight="1">
      <c r="A10" s="67">
        <v>1</v>
      </c>
      <c r="B10" s="62" t="str">
        <f>B3</f>
        <v>SILUNGKANG (137303)</v>
      </c>
      <c r="C10" s="67">
        <v>30</v>
      </c>
      <c r="D10" s="200">
        <v>27</v>
      </c>
      <c r="E10" s="201"/>
      <c r="F10" s="200">
        <v>32</v>
      </c>
      <c r="G10" s="201"/>
      <c r="H10" s="200">
        <v>26</v>
      </c>
      <c r="I10" s="201"/>
      <c r="J10" s="200">
        <v>22</v>
      </c>
      <c r="K10" s="201"/>
      <c r="L10" s="200">
        <v>31</v>
      </c>
      <c r="M10" s="201"/>
      <c r="N10" s="197">
        <f>SUM(C10:M10)</f>
        <v>168</v>
      </c>
      <c r="O10" s="198"/>
    </row>
    <row r="11" spans="1:17" ht="12.95" customHeight="1">
      <c r="A11" s="67">
        <v>2</v>
      </c>
      <c r="B11" s="62" t="str">
        <f t="shared" ref="B11:B13" si="6">B4</f>
        <v>LEMBAH SEGAR (137301)</v>
      </c>
      <c r="C11" s="67">
        <v>20</v>
      </c>
      <c r="D11" s="200">
        <v>15</v>
      </c>
      <c r="E11" s="201"/>
      <c r="F11" s="200">
        <v>15</v>
      </c>
      <c r="G11" s="201"/>
      <c r="H11" s="200">
        <v>21</v>
      </c>
      <c r="I11" s="201"/>
      <c r="J11" s="200">
        <v>21</v>
      </c>
      <c r="K11" s="201"/>
      <c r="L11" s="200">
        <v>24</v>
      </c>
      <c r="M11" s="201"/>
      <c r="N11" s="197">
        <f t="shared" ref="N11:N13" si="7">SUM(C11:M11)</f>
        <v>116</v>
      </c>
      <c r="O11" s="198"/>
    </row>
    <row r="12" spans="1:17" ht="12.95" customHeight="1">
      <c r="A12" s="67">
        <v>3</v>
      </c>
      <c r="B12" s="62" t="str">
        <f t="shared" si="6"/>
        <v>BARANGIN (137302)</v>
      </c>
      <c r="C12" s="67">
        <v>15</v>
      </c>
      <c r="D12" s="200">
        <v>23</v>
      </c>
      <c r="E12" s="201"/>
      <c r="F12" s="200">
        <v>25</v>
      </c>
      <c r="G12" s="201"/>
      <c r="H12" s="200">
        <v>19</v>
      </c>
      <c r="I12" s="201"/>
      <c r="J12" s="200">
        <v>26</v>
      </c>
      <c r="K12" s="201"/>
      <c r="L12" s="200">
        <v>26</v>
      </c>
      <c r="M12" s="201"/>
      <c r="N12" s="197">
        <f t="shared" si="7"/>
        <v>134</v>
      </c>
      <c r="O12" s="198"/>
    </row>
    <row r="13" spans="1:17" ht="12.95" customHeight="1">
      <c r="A13" s="67">
        <v>4</v>
      </c>
      <c r="B13" s="62" t="str">
        <f t="shared" si="6"/>
        <v>TALAWI (137304)</v>
      </c>
      <c r="C13" s="67">
        <v>67</v>
      </c>
      <c r="D13" s="200">
        <v>64</v>
      </c>
      <c r="E13" s="201"/>
      <c r="F13" s="200">
        <v>60</v>
      </c>
      <c r="G13" s="201"/>
      <c r="H13" s="200">
        <v>57</v>
      </c>
      <c r="I13" s="201"/>
      <c r="J13" s="200">
        <v>68</v>
      </c>
      <c r="K13" s="201"/>
      <c r="L13" s="200">
        <v>67</v>
      </c>
      <c r="M13" s="201"/>
      <c r="N13" s="197">
        <f t="shared" si="7"/>
        <v>383</v>
      </c>
      <c r="O13" s="198"/>
    </row>
    <row r="14" spans="1:17" ht="12.95" customHeight="1">
      <c r="A14" s="194" t="s">
        <v>758</v>
      </c>
      <c r="B14" s="196"/>
      <c r="C14" s="58">
        <f>SUM(C10:C13)</f>
        <v>132</v>
      </c>
      <c r="D14" s="197">
        <f t="shared" ref="D14:L14" si="8">SUM(D10:D13)</f>
        <v>129</v>
      </c>
      <c r="E14" s="198"/>
      <c r="F14" s="197">
        <f t="shared" si="8"/>
        <v>132</v>
      </c>
      <c r="G14" s="198"/>
      <c r="H14" s="197">
        <f t="shared" si="8"/>
        <v>123</v>
      </c>
      <c r="I14" s="198"/>
      <c r="J14" s="197">
        <f t="shared" si="8"/>
        <v>137</v>
      </c>
      <c r="K14" s="198"/>
      <c r="L14" s="197">
        <f t="shared" si="8"/>
        <v>148</v>
      </c>
      <c r="M14" s="198"/>
      <c r="N14" s="197">
        <f>SUM(C14:M14)</f>
        <v>801</v>
      </c>
      <c r="O14" s="198"/>
    </row>
    <row r="15" spans="1:17" ht="16.5" customHeight="1"/>
    <row r="16" spans="1:17" ht="14.25" customHeight="1"/>
  </sheetData>
  <mergeCells count="82">
    <mergeCell ref="M2:N2"/>
    <mergeCell ref="O2:P2"/>
    <mergeCell ref="A1:P1"/>
    <mergeCell ref="C2:D2"/>
    <mergeCell ref="E2:F2"/>
    <mergeCell ref="G2:H2"/>
    <mergeCell ref="I2:J2"/>
    <mergeCell ref="K2:L2"/>
    <mergeCell ref="M3:N3"/>
    <mergeCell ref="O3:P3"/>
    <mergeCell ref="C4:D4"/>
    <mergeCell ref="E4:F4"/>
    <mergeCell ref="G4:H4"/>
    <mergeCell ref="I4:J4"/>
    <mergeCell ref="K4:L4"/>
    <mergeCell ref="M4:N4"/>
    <mergeCell ref="O4:P4"/>
    <mergeCell ref="C3:D3"/>
    <mergeCell ref="E3:F3"/>
    <mergeCell ref="G3:H3"/>
    <mergeCell ref="I3:J3"/>
    <mergeCell ref="K3:L3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C5:D5"/>
    <mergeCell ref="E5:F5"/>
    <mergeCell ref="G5:H5"/>
    <mergeCell ref="I5:J5"/>
    <mergeCell ref="K5:L5"/>
    <mergeCell ref="K7:L7"/>
    <mergeCell ref="M7:N7"/>
    <mergeCell ref="O7:P7"/>
    <mergeCell ref="A8:Q8"/>
    <mergeCell ref="D9:E9"/>
    <mergeCell ref="F9:G9"/>
    <mergeCell ref="H9:I9"/>
    <mergeCell ref="J9:K9"/>
    <mergeCell ref="L9:M9"/>
    <mergeCell ref="N9:O9"/>
    <mergeCell ref="A7:B7"/>
    <mergeCell ref="C7:D7"/>
    <mergeCell ref="E7:F7"/>
    <mergeCell ref="G7:H7"/>
    <mergeCell ref="I7:J7"/>
    <mergeCell ref="N10:O10"/>
    <mergeCell ref="D11:E11"/>
    <mergeCell ref="F11:G11"/>
    <mergeCell ref="H11:I11"/>
    <mergeCell ref="J11:K11"/>
    <mergeCell ref="L11:M11"/>
    <mergeCell ref="N11:O11"/>
    <mergeCell ref="D10:E10"/>
    <mergeCell ref="F10:G10"/>
    <mergeCell ref="H10:I10"/>
    <mergeCell ref="J10:K10"/>
    <mergeCell ref="L10:M10"/>
    <mergeCell ref="N12:O12"/>
    <mergeCell ref="D13:E13"/>
    <mergeCell ref="F13:G13"/>
    <mergeCell ref="H13:I13"/>
    <mergeCell ref="J13:K13"/>
    <mergeCell ref="L13:M13"/>
    <mergeCell ref="N13:O13"/>
    <mergeCell ref="D12:E12"/>
    <mergeCell ref="F12:G12"/>
    <mergeCell ref="H12:I12"/>
    <mergeCell ref="J12:K12"/>
    <mergeCell ref="L12:M12"/>
    <mergeCell ref="L14:M14"/>
    <mergeCell ref="N14:O14"/>
    <mergeCell ref="A14:B14"/>
    <mergeCell ref="D14:E14"/>
    <mergeCell ref="F14:G14"/>
    <mergeCell ref="H14:I14"/>
    <mergeCell ref="J14:K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16" sqref="F16"/>
    </sheetView>
  </sheetViews>
  <sheetFormatPr defaultRowHeight="14.25"/>
  <cols>
    <col min="1" max="1" width="6.6640625" style="47" customWidth="1"/>
    <col min="2" max="2" width="32" style="47" customWidth="1"/>
    <col min="3" max="3" width="9.33203125" style="47" customWidth="1"/>
    <col min="4" max="5" width="9.5" style="47" customWidth="1"/>
    <col min="6" max="6" width="13.83203125" style="47" customWidth="1"/>
    <col min="7" max="7" width="15.33203125" style="47" customWidth="1"/>
    <col min="8" max="16384" width="9.33203125" style="47"/>
  </cols>
  <sheetData>
    <row r="1" spans="1:7" ht="17.25" customHeight="1">
      <c r="A1" s="211" t="s">
        <v>765</v>
      </c>
      <c r="B1" s="211"/>
      <c r="C1" s="211"/>
      <c r="D1" s="211"/>
      <c r="E1" s="211"/>
      <c r="F1" s="211"/>
      <c r="G1" s="108"/>
    </row>
    <row r="2" spans="1:7" ht="14.25" customHeight="1">
      <c r="A2" s="248" t="s">
        <v>142</v>
      </c>
      <c r="B2" s="291" t="s">
        <v>766</v>
      </c>
      <c r="C2" s="194" t="s">
        <v>767</v>
      </c>
      <c r="D2" s="195"/>
      <c r="E2" s="196"/>
      <c r="F2" s="209" t="s">
        <v>758</v>
      </c>
    </row>
    <row r="3" spans="1:7" ht="15" customHeight="1">
      <c r="A3" s="249"/>
      <c r="B3" s="292"/>
      <c r="C3" s="48" t="s">
        <v>211</v>
      </c>
      <c r="D3" s="48" t="s">
        <v>768</v>
      </c>
      <c r="E3" s="48" t="s">
        <v>184</v>
      </c>
      <c r="F3" s="210"/>
    </row>
    <row r="4" spans="1:7" ht="15" customHeight="1">
      <c r="A4" s="67">
        <v>1</v>
      </c>
      <c r="B4" s="62" t="str">
        <f>'Jml Siswa Tingkat'!B3</f>
        <v>SILUNGKANG (137303)</v>
      </c>
      <c r="C4" s="67">
        <v>159</v>
      </c>
      <c r="D4" s="67">
        <v>178</v>
      </c>
      <c r="E4" s="67">
        <v>161</v>
      </c>
      <c r="F4" s="58">
        <f>SUM(C4:E4)</f>
        <v>498</v>
      </c>
    </row>
    <row r="5" spans="1:7" ht="15" customHeight="1">
      <c r="A5" s="67">
        <v>2</v>
      </c>
      <c r="B5" s="62" t="str">
        <f>'Jml Siswa Tingkat'!B4</f>
        <v>LEMBAH SEGAR (137301)</v>
      </c>
      <c r="C5" s="67">
        <v>166</v>
      </c>
      <c r="D5" s="67">
        <v>178</v>
      </c>
      <c r="E5" s="67">
        <v>174</v>
      </c>
      <c r="F5" s="58">
        <f t="shared" ref="F5:F8" si="0">SUM(C5:E5)</f>
        <v>518</v>
      </c>
    </row>
    <row r="6" spans="1:7" ht="15" customHeight="1">
      <c r="A6" s="67">
        <v>3</v>
      </c>
      <c r="B6" s="62" t="str">
        <f>'Jml Siswa Tingkat'!B5</f>
        <v>BARANGIN (137302)</v>
      </c>
      <c r="C6" s="67">
        <v>266</v>
      </c>
      <c r="D6" s="67">
        <v>254</v>
      </c>
      <c r="E6" s="67">
        <v>263</v>
      </c>
      <c r="F6" s="58">
        <f t="shared" si="0"/>
        <v>783</v>
      </c>
    </row>
    <row r="7" spans="1:7" ht="15" customHeight="1">
      <c r="A7" s="67">
        <v>4</v>
      </c>
      <c r="B7" s="62" t="str">
        <f>'Jml Siswa Tingkat'!B6</f>
        <v>TALAWI (137304)</v>
      </c>
      <c r="C7" s="67">
        <v>226</v>
      </c>
      <c r="D7" s="67">
        <v>206</v>
      </c>
      <c r="E7" s="67">
        <v>194</v>
      </c>
      <c r="F7" s="58">
        <f t="shared" si="0"/>
        <v>626</v>
      </c>
    </row>
    <row r="8" spans="1:7" ht="15" customHeight="1">
      <c r="A8" s="194" t="s">
        <v>434</v>
      </c>
      <c r="B8" s="196"/>
      <c r="C8" s="58">
        <f>SUM(C4:C7)</f>
        <v>817</v>
      </c>
      <c r="D8" s="58">
        <f t="shared" ref="D8:E8" si="1">SUM(D4:D7)</f>
        <v>816</v>
      </c>
      <c r="E8" s="58">
        <f t="shared" si="1"/>
        <v>792</v>
      </c>
      <c r="F8" s="58">
        <f t="shared" si="0"/>
        <v>2425</v>
      </c>
    </row>
    <row r="9" spans="1:7" ht="25.5" customHeight="1">
      <c r="A9" s="195" t="s">
        <v>769</v>
      </c>
      <c r="B9" s="195"/>
      <c r="C9" s="195"/>
      <c r="D9" s="195"/>
      <c r="E9" s="195"/>
      <c r="F9" s="195"/>
      <c r="G9" s="91"/>
    </row>
    <row r="10" spans="1:7" ht="15.75" customHeight="1">
      <c r="A10" s="248" t="s">
        <v>142</v>
      </c>
      <c r="B10" s="291" t="s">
        <v>766</v>
      </c>
      <c r="C10" s="194" t="s">
        <v>767</v>
      </c>
      <c r="D10" s="195"/>
      <c r="E10" s="196"/>
      <c r="F10" s="209" t="s">
        <v>758</v>
      </c>
    </row>
    <row r="11" spans="1:7" ht="15" customHeight="1">
      <c r="A11" s="249"/>
      <c r="B11" s="292"/>
      <c r="C11" s="48" t="s">
        <v>211</v>
      </c>
      <c r="D11" s="48" t="s">
        <v>768</v>
      </c>
      <c r="E11" s="48" t="s">
        <v>184</v>
      </c>
      <c r="F11" s="210"/>
    </row>
    <row r="12" spans="1:7" ht="15" customHeight="1">
      <c r="A12" s="67">
        <v>1</v>
      </c>
      <c r="B12" s="62" t="str">
        <f>'Jml Siswa Tingkat'!B10</f>
        <v>SILUNGKANG (137303)</v>
      </c>
      <c r="C12" s="67">
        <v>0</v>
      </c>
      <c r="D12" s="67">
        <v>0</v>
      </c>
      <c r="E12" s="67">
        <v>0</v>
      </c>
      <c r="F12" s="58">
        <f>SUM(C12:E12)</f>
        <v>0</v>
      </c>
    </row>
    <row r="13" spans="1:7" ht="15" customHeight="1">
      <c r="A13" s="67">
        <v>2</v>
      </c>
      <c r="B13" s="62" t="str">
        <f>'Jml Siswa Tingkat'!B11</f>
        <v>LEMBAH SEGAR (137301)</v>
      </c>
      <c r="C13" s="67">
        <v>18</v>
      </c>
      <c r="D13" s="67">
        <v>20</v>
      </c>
      <c r="E13" s="67">
        <v>15</v>
      </c>
      <c r="F13" s="58">
        <f t="shared" ref="F13:F16" si="2">SUM(C13:E13)</f>
        <v>53</v>
      </c>
    </row>
    <row r="14" spans="1:7" ht="15" customHeight="1">
      <c r="A14" s="67">
        <v>3</v>
      </c>
      <c r="B14" s="62" t="str">
        <f>'Jml Siswa Tingkat'!B12</f>
        <v>BARANGIN (137302)</v>
      </c>
      <c r="C14" s="67">
        <v>159</v>
      </c>
      <c r="D14" s="67">
        <v>158</v>
      </c>
      <c r="E14" s="67">
        <v>155</v>
      </c>
      <c r="F14" s="58">
        <f t="shared" si="2"/>
        <v>472</v>
      </c>
    </row>
    <row r="15" spans="1:7" ht="15" customHeight="1">
      <c r="A15" s="67">
        <v>4</v>
      </c>
      <c r="B15" s="62" t="str">
        <f>'Jml Siswa Tingkat'!B13</f>
        <v>TALAWI (137304)</v>
      </c>
      <c r="C15" s="67">
        <v>88</v>
      </c>
      <c r="D15" s="67">
        <v>136</v>
      </c>
      <c r="E15" s="67">
        <v>94</v>
      </c>
      <c r="F15" s="58">
        <f t="shared" si="2"/>
        <v>318</v>
      </c>
    </row>
    <row r="16" spans="1:7" ht="15" customHeight="1">
      <c r="A16" s="194" t="s">
        <v>434</v>
      </c>
      <c r="B16" s="196"/>
      <c r="C16" s="58">
        <f>SUM(C12:C15)</f>
        <v>265</v>
      </c>
      <c r="D16" s="58">
        <f t="shared" ref="D16:E16" si="3">SUM(D12:D15)</f>
        <v>314</v>
      </c>
      <c r="E16" s="58">
        <f t="shared" si="3"/>
        <v>264</v>
      </c>
      <c r="F16" s="58">
        <f t="shared" si="2"/>
        <v>843</v>
      </c>
    </row>
    <row r="17" ht="18" customHeight="1"/>
    <row r="18" ht="18" customHeight="1"/>
  </sheetData>
  <mergeCells count="12">
    <mergeCell ref="A1:F1"/>
    <mergeCell ref="F10:F11"/>
    <mergeCell ref="A9:F9"/>
    <mergeCell ref="A2:A3"/>
    <mergeCell ref="B2:B3"/>
    <mergeCell ref="C2:E2"/>
    <mergeCell ref="F2:F3"/>
    <mergeCell ref="A16:B16"/>
    <mergeCell ref="A8:B8"/>
    <mergeCell ref="A10:A11"/>
    <mergeCell ref="B10:B11"/>
    <mergeCell ref="C10:E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5" sqref="C5"/>
    </sheetView>
  </sheetViews>
  <sheetFormatPr defaultRowHeight="12.75"/>
  <cols>
    <col min="1" max="1" width="14.6640625" style="46" customWidth="1"/>
    <col min="2" max="2" width="14.83203125" style="46" customWidth="1"/>
    <col min="3" max="3" width="14.1640625" style="46" customWidth="1"/>
    <col min="4" max="4" width="14" style="46" customWidth="1"/>
    <col min="5" max="5" width="13.5" style="46" customWidth="1"/>
    <col min="6" max="6" width="10.1640625" style="46" customWidth="1"/>
    <col min="7" max="7" width="10.5" style="46" customWidth="1"/>
    <col min="8" max="16384" width="9.33203125" style="46"/>
  </cols>
  <sheetData>
    <row r="1" spans="1:7" ht="34.5" customHeight="1">
      <c r="A1" s="229" t="s">
        <v>770</v>
      </c>
      <c r="B1" s="229"/>
      <c r="C1" s="229"/>
      <c r="D1" s="229"/>
      <c r="E1" s="229"/>
      <c r="F1" s="229"/>
      <c r="G1" s="229"/>
    </row>
    <row r="2" spans="1:7" ht="15.75" customHeight="1">
      <c r="A2" s="293" t="s">
        <v>771</v>
      </c>
      <c r="B2" s="295" t="s">
        <v>772</v>
      </c>
      <c r="C2" s="296"/>
      <c r="D2" s="296"/>
      <c r="E2" s="297"/>
      <c r="F2" s="298" t="s">
        <v>758</v>
      </c>
    </row>
    <row r="3" spans="1:7" ht="30.75" customHeight="1">
      <c r="A3" s="294"/>
      <c r="B3" s="133" t="s">
        <v>773</v>
      </c>
      <c r="C3" s="133" t="s">
        <v>774</v>
      </c>
      <c r="D3" s="133" t="s">
        <v>775</v>
      </c>
      <c r="E3" s="133" t="s">
        <v>776</v>
      </c>
      <c r="F3" s="299"/>
    </row>
    <row r="4" spans="1:7" ht="15.75" customHeight="1">
      <c r="A4" s="124" t="s">
        <v>743</v>
      </c>
      <c r="B4" s="67">
        <v>15</v>
      </c>
      <c r="C4" s="67">
        <v>0</v>
      </c>
      <c r="D4" s="67">
        <v>5</v>
      </c>
      <c r="E4" s="67">
        <v>61</v>
      </c>
      <c r="F4" s="58">
        <v>81</v>
      </c>
    </row>
    <row r="5" spans="1:7" ht="15.75" customHeight="1">
      <c r="A5" s="124" t="s">
        <v>725</v>
      </c>
      <c r="B5" s="67">
        <v>4</v>
      </c>
      <c r="C5" s="67">
        <v>0</v>
      </c>
      <c r="D5" s="67">
        <v>21</v>
      </c>
      <c r="E5" s="67">
        <v>9</v>
      </c>
      <c r="F5" s="58">
        <v>34</v>
      </c>
    </row>
    <row r="6" spans="1:7" ht="15.75" customHeight="1">
      <c r="A6" s="124" t="s">
        <v>726</v>
      </c>
      <c r="B6" s="67">
        <v>1</v>
      </c>
      <c r="C6" s="67">
        <v>0</v>
      </c>
      <c r="D6" s="67">
        <v>7</v>
      </c>
      <c r="E6" s="67">
        <v>1</v>
      </c>
      <c r="F6" s="58">
        <v>9</v>
      </c>
    </row>
    <row r="7" spans="1:7" ht="15.75" customHeight="1">
      <c r="A7" s="124" t="s">
        <v>727</v>
      </c>
      <c r="B7" s="67">
        <v>1</v>
      </c>
      <c r="C7" s="67">
        <v>41</v>
      </c>
      <c r="D7" s="67">
        <v>20</v>
      </c>
      <c r="E7" s="67">
        <v>0</v>
      </c>
      <c r="F7" s="58">
        <v>62</v>
      </c>
    </row>
    <row r="8" spans="1:7" ht="15.75" customHeight="1">
      <c r="A8" s="124" t="s">
        <v>728</v>
      </c>
      <c r="B8" s="67">
        <v>1</v>
      </c>
      <c r="C8" s="67">
        <v>0</v>
      </c>
      <c r="D8" s="67">
        <v>3</v>
      </c>
      <c r="E8" s="67">
        <v>1</v>
      </c>
      <c r="F8" s="58">
        <v>5</v>
      </c>
    </row>
    <row r="9" spans="1:7" ht="15.75" customHeight="1">
      <c r="A9" s="124" t="s">
        <v>735</v>
      </c>
      <c r="B9" s="67">
        <v>1</v>
      </c>
      <c r="C9" s="67">
        <v>2</v>
      </c>
      <c r="D9" s="67">
        <v>8</v>
      </c>
      <c r="E9" s="67">
        <v>1</v>
      </c>
      <c r="F9" s="58">
        <v>12</v>
      </c>
    </row>
    <row r="10" spans="1:7" ht="15.75" customHeight="1">
      <c r="A10" s="124" t="s">
        <v>736</v>
      </c>
      <c r="B10" s="67">
        <v>0</v>
      </c>
      <c r="C10" s="67">
        <v>1</v>
      </c>
      <c r="D10" s="67">
        <v>2</v>
      </c>
      <c r="E10" s="67">
        <v>0</v>
      </c>
      <c r="F10" s="58">
        <v>3</v>
      </c>
    </row>
    <row r="11" spans="1:7" ht="15.75" customHeight="1">
      <c r="A11" s="124" t="s">
        <v>731</v>
      </c>
      <c r="B11" s="58">
        <f>SUM(B4:B10)</f>
        <v>23</v>
      </c>
      <c r="C11" s="58">
        <f t="shared" ref="C11:F11" si="0">SUM(C4:C10)</f>
        <v>44</v>
      </c>
      <c r="D11" s="58">
        <f t="shared" si="0"/>
        <v>66</v>
      </c>
      <c r="E11" s="58">
        <f t="shared" si="0"/>
        <v>73</v>
      </c>
      <c r="F11" s="58">
        <f t="shared" si="0"/>
        <v>206</v>
      </c>
    </row>
  </sheetData>
  <mergeCells count="4">
    <mergeCell ref="A1:G1"/>
    <mergeCell ref="A2:A3"/>
    <mergeCell ref="B2:E2"/>
    <mergeCell ref="F2:F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0" sqref="C10"/>
    </sheetView>
  </sheetViews>
  <sheetFormatPr defaultRowHeight="14.25"/>
  <cols>
    <col min="1" max="1" width="9.83203125" style="47" customWidth="1"/>
    <col min="2" max="2" width="25.1640625" style="47" customWidth="1"/>
    <col min="3" max="3" width="36.1640625" style="47" customWidth="1"/>
    <col min="4" max="4" width="20.83203125" style="47" customWidth="1"/>
    <col min="5" max="16384" width="9.33203125" style="47"/>
  </cols>
  <sheetData>
    <row r="1" spans="1:4" ht="17.25" customHeight="1">
      <c r="A1" s="300" t="s">
        <v>777</v>
      </c>
      <c r="B1" s="300"/>
      <c r="C1" s="300"/>
      <c r="D1" s="300"/>
    </row>
    <row r="2" spans="1:4" ht="30" customHeight="1">
      <c r="A2" s="134" t="s">
        <v>142</v>
      </c>
      <c r="B2" s="134" t="s">
        <v>771</v>
      </c>
      <c r="C2" s="134" t="s">
        <v>778</v>
      </c>
    </row>
    <row r="3" spans="1:4" ht="15" customHeight="1">
      <c r="A3" s="67">
        <v>1</v>
      </c>
      <c r="B3" s="48" t="s">
        <v>743</v>
      </c>
      <c r="C3" s="67">
        <v>0</v>
      </c>
    </row>
    <row r="4" spans="1:4" ht="15" customHeight="1">
      <c r="A4" s="67">
        <v>2</v>
      </c>
      <c r="B4" s="48" t="s">
        <v>725</v>
      </c>
      <c r="C4" s="67">
        <v>72</v>
      </c>
    </row>
    <row r="5" spans="1:4" ht="15" customHeight="1">
      <c r="A5" s="67">
        <v>3</v>
      </c>
      <c r="B5" s="48" t="s">
        <v>726</v>
      </c>
      <c r="C5" s="67">
        <v>29</v>
      </c>
    </row>
    <row r="6" spans="1:4" ht="15" customHeight="1">
      <c r="A6" s="67">
        <v>4</v>
      </c>
      <c r="B6" s="48" t="s">
        <v>727</v>
      </c>
      <c r="C6" s="67">
        <v>404</v>
      </c>
    </row>
    <row r="7" spans="1:4" ht="15" customHeight="1">
      <c r="A7" s="67">
        <v>5</v>
      </c>
      <c r="B7" s="48" t="s">
        <v>728</v>
      </c>
      <c r="C7" s="67">
        <v>30</v>
      </c>
    </row>
    <row r="8" spans="1:4" ht="15" customHeight="1">
      <c r="A8" s="67">
        <v>6</v>
      </c>
      <c r="B8" s="48" t="s">
        <v>735</v>
      </c>
      <c r="C8" s="67">
        <v>89</v>
      </c>
    </row>
    <row r="9" spans="1:4" ht="15" customHeight="1">
      <c r="A9" s="67">
        <v>7</v>
      </c>
      <c r="B9" s="48" t="s">
        <v>736</v>
      </c>
      <c r="C9" s="67">
        <v>30</v>
      </c>
    </row>
    <row r="10" spans="1:4" ht="15" customHeight="1">
      <c r="A10" s="127"/>
      <c r="B10" s="48" t="s">
        <v>731</v>
      </c>
      <c r="C10" s="58">
        <f>SUM(C3:C9)</f>
        <v>654</v>
      </c>
    </row>
  </sheetData>
  <mergeCells count="1">
    <mergeCell ref="A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12" sqref="D12"/>
    </sheetView>
  </sheetViews>
  <sheetFormatPr defaultRowHeight="14.25"/>
  <cols>
    <col min="1" max="1" width="22.1640625" style="47" customWidth="1"/>
    <col min="2" max="2" width="14" style="47" customWidth="1"/>
    <col min="3" max="3" width="15.33203125" style="47" customWidth="1"/>
    <col min="4" max="4" width="19.5" style="47" customWidth="1"/>
    <col min="5" max="5" width="20.83203125" style="47" customWidth="1"/>
    <col min="6" max="16384" width="9.33203125" style="47"/>
  </cols>
  <sheetData>
    <row r="1" spans="1:5" ht="17.25" customHeight="1">
      <c r="A1" s="301" t="s">
        <v>779</v>
      </c>
      <c r="B1" s="301"/>
      <c r="C1" s="301"/>
      <c r="D1" s="301"/>
      <c r="E1" s="301"/>
    </row>
    <row r="2" spans="1:5" ht="17.25" customHeight="1">
      <c r="A2" s="156" t="s">
        <v>788</v>
      </c>
      <c r="B2" s="156" t="s">
        <v>428</v>
      </c>
      <c r="C2" s="156" t="s">
        <v>429</v>
      </c>
      <c r="D2" s="156" t="s">
        <v>424</v>
      </c>
      <c r="E2" s="90"/>
    </row>
    <row r="3" spans="1:5" ht="20.45" customHeight="1">
      <c r="A3" s="128" t="s">
        <v>743</v>
      </c>
      <c r="B3" s="157">
        <v>462</v>
      </c>
      <c r="C3" s="157">
        <v>518</v>
      </c>
      <c r="D3" s="158">
        <f>SUM(B3:C3)</f>
        <v>980</v>
      </c>
    </row>
    <row r="4" spans="1:5" ht="15.75" customHeight="1">
      <c r="A4" s="48" t="s">
        <v>725</v>
      </c>
      <c r="B4" s="67">
        <v>484</v>
      </c>
      <c r="C4" s="67">
        <v>437</v>
      </c>
      <c r="D4" s="58">
        <f t="shared" ref="D4:D12" si="0">SUM(B4:C4)</f>
        <v>921</v>
      </c>
    </row>
    <row r="5" spans="1:5" ht="15.75" customHeight="1">
      <c r="A5" s="48" t="s">
        <v>726</v>
      </c>
      <c r="B5" s="67">
        <v>213</v>
      </c>
      <c r="C5" s="67">
        <v>202</v>
      </c>
      <c r="D5" s="58">
        <f t="shared" si="0"/>
        <v>415</v>
      </c>
    </row>
    <row r="6" spans="1:5" ht="15.75" customHeight="1">
      <c r="A6" s="48" t="s">
        <v>727</v>
      </c>
      <c r="B6" s="67">
        <v>3124</v>
      </c>
      <c r="C6" s="67">
        <v>2844</v>
      </c>
      <c r="D6" s="58">
        <f t="shared" si="0"/>
        <v>5968</v>
      </c>
    </row>
    <row r="7" spans="1:5" ht="15.75" customHeight="1">
      <c r="A7" s="48" t="s">
        <v>728</v>
      </c>
      <c r="B7" s="67">
        <v>402</v>
      </c>
      <c r="C7" s="67">
        <v>399</v>
      </c>
      <c r="D7" s="58">
        <f t="shared" si="0"/>
        <v>801</v>
      </c>
    </row>
    <row r="8" spans="1:5" ht="15.75" customHeight="1">
      <c r="A8" s="48" t="s">
        <v>735</v>
      </c>
      <c r="B8" s="67">
        <v>1254</v>
      </c>
      <c r="C8" s="67">
        <v>1172</v>
      </c>
      <c r="D8" s="58">
        <f t="shared" si="0"/>
        <v>2426</v>
      </c>
    </row>
    <row r="9" spans="1:5" ht="15.75" customHeight="1">
      <c r="A9" s="48" t="s">
        <v>736</v>
      </c>
      <c r="B9" s="67">
        <v>388</v>
      </c>
      <c r="C9" s="67">
        <v>455</v>
      </c>
      <c r="D9" s="58">
        <f t="shared" si="0"/>
        <v>843</v>
      </c>
    </row>
    <row r="10" spans="1:5" ht="15.75" customHeight="1">
      <c r="A10" s="48" t="s">
        <v>743</v>
      </c>
      <c r="B10" s="67">
        <v>462</v>
      </c>
      <c r="C10" s="67">
        <v>518</v>
      </c>
      <c r="D10" s="58">
        <f t="shared" si="0"/>
        <v>980</v>
      </c>
    </row>
    <row r="11" spans="1:5" ht="16.5" customHeight="1">
      <c r="A11" s="48" t="s">
        <v>725</v>
      </c>
      <c r="B11" s="67">
        <v>484</v>
      </c>
      <c r="C11" s="67">
        <v>437</v>
      </c>
      <c r="D11" s="58">
        <f t="shared" si="0"/>
        <v>921</v>
      </c>
    </row>
    <row r="12" spans="1:5" ht="15.75" customHeight="1">
      <c r="A12" s="48" t="s">
        <v>726</v>
      </c>
      <c r="B12" s="67">
        <v>213</v>
      </c>
      <c r="C12" s="67">
        <v>202</v>
      </c>
      <c r="D12" s="58">
        <f t="shared" si="0"/>
        <v>415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K3" sqref="K3"/>
    </sheetView>
  </sheetViews>
  <sheetFormatPr defaultRowHeight="30" customHeight="1"/>
  <cols>
    <col min="1" max="1" width="5" style="47" bestFit="1" customWidth="1"/>
    <col min="2" max="2" width="42.5" style="47" bestFit="1" customWidth="1"/>
    <col min="3" max="3" width="28.5" style="47" bestFit="1" customWidth="1"/>
    <col min="4" max="4" width="4.5" style="47" hidden="1" customWidth="1"/>
    <col min="5" max="5" width="6.6640625" style="69" bestFit="1" customWidth="1"/>
    <col min="6" max="6" width="9.5" style="47" customWidth="1"/>
    <col min="7" max="7" width="37.1640625" style="47" customWidth="1"/>
    <col min="8" max="8" width="1.33203125" style="47" hidden="1" customWidth="1"/>
    <col min="9" max="9" width="7.1640625" style="47" customWidth="1"/>
    <col min="10" max="16384" width="9.33203125" style="47"/>
  </cols>
  <sheetData>
    <row r="1" spans="1:9" ht="30" customHeight="1">
      <c r="A1" s="163" t="s">
        <v>221</v>
      </c>
      <c r="B1" s="163"/>
      <c r="C1" s="163"/>
      <c r="D1" s="163"/>
      <c r="E1" s="163"/>
      <c r="F1" s="163"/>
      <c r="G1" s="163"/>
      <c r="H1" s="131"/>
      <c r="I1" s="131"/>
    </row>
    <row r="2" spans="1:9" ht="30" customHeight="1">
      <c r="A2" s="62" t="s">
        <v>142</v>
      </c>
      <c r="B2" s="62" t="s">
        <v>125</v>
      </c>
      <c r="C2" s="161" t="s">
        <v>143</v>
      </c>
      <c r="D2" s="162"/>
      <c r="E2" s="76" t="s">
        <v>126</v>
      </c>
      <c r="F2" s="161" t="s">
        <v>124</v>
      </c>
      <c r="G2" s="162"/>
    </row>
    <row r="3" spans="1:9" ht="30" customHeight="1">
      <c r="A3" s="151">
        <v>1</v>
      </c>
      <c r="B3" s="62" t="s">
        <v>222</v>
      </c>
      <c r="C3" s="161" t="s">
        <v>223</v>
      </c>
      <c r="D3" s="162"/>
      <c r="E3" s="76" t="s">
        <v>133</v>
      </c>
      <c r="F3" s="161" t="s">
        <v>224</v>
      </c>
      <c r="G3" s="162"/>
    </row>
    <row r="4" spans="1:9" ht="30" customHeight="1">
      <c r="A4" s="151">
        <v>2</v>
      </c>
      <c r="B4" s="62" t="s">
        <v>225</v>
      </c>
      <c r="C4" s="161" t="s">
        <v>226</v>
      </c>
      <c r="D4" s="162"/>
      <c r="E4" s="76" t="s">
        <v>163</v>
      </c>
      <c r="F4" s="161" t="s">
        <v>227</v>
      </c>
      <c r="G4" s="162"/>
    </row>
    <row r="5" spans="1:9" ht="30" customHeight="1">
      <c r="A5" s="151">
        <v>3</v>
      </c>
      <c r="B5" s="62" t="s">
        <v>228</v>
      </c>
      <c r="C5" s="161" t="s">
        <v>229</v>
      </c>
      <c r="D5" s="162"/>
      <c r="E5" s="76" t="s">
        <v>163</v>
      </c>
      <c r="F5" s="161" t="s">
        <v>224</v>
      </c>
      <c r="G5" s="162"/>
    </row>
    <row r="6" spans="1:9" ht="30" customHeight="1">
      <c r="A6" s="151">
        <v>4</v>
      </c>
      <c r="B6" s="62" t="s">
        <v>230</v>
      </c>
      <c r="C6" s="161" t="s">
        <v>231</v>
      </c>
      <c r="D6" s="162"/>
      <c r="E6" s="76" t="s">
        <v>163</v>
      </c>
      <c r="F6" s="161" t="s">
        <v>224</v>
      </c>
      <c r="G6" s="162"/>
    </row>
    <row r="7" spans="1:9" ht="30" customHeight="1">
      <c r="A7" s="151">
        <v>5</v>
      </c>
      <c r="B7" s="62" t="s">
        <v>232</v>
      </c>
      <c r="C7" s="161" t="s">
        <v>233</v>
      </c>
      <c r="D7" s="162"/>
      <c r="E7" s="76" t="s">
        <v>163</v>
      </c>
      <c r="F7" s="161" t="s">
        <v>224</v>
      </c>
      <c r="G7" s="162"/>
    </row>
    <row r="8" spans="1:9" ht="30" customHeight="1">
      <c r="A8" s="151">
        <v>6</v>
      </c>
      <c r="B8" s="62" t="s">
        <v>234</v>
      </c>
      <c r="C8" s="161" t="s">
        <v>235</v>
      </c>
      <c r="D8" s="162"/>
      <c r="E8" s="76" t="s">
        <v>163</v>
      </c>
      <c r="F8" s="161" t="s">
        <v>227</v>
      </c>
      <c r="G8" s="162"/>
    </row>
    <row r="9" spans="1:9" ht="30" customHeight="1">
      <c r="A9" s="151">
        <v>7</v>
      </c>
      <c r="B9" s="62" t="s">
        <v>236</v>
      </c>
      <c r="C9" s="161" t="s">
        <v>237</v>
      </c>
      <c r="D9" s="162"/>
      <c r="E9" s="76" t="s">
        <v>163</v>
      </c>
      <c r="F9" s="161" t="s">
        <v>238</v>
      </c>
      <c r="G9" s="162"/>
    </row>
    <row r="10" spans="1:9" ht="30" customHeight="1">
      <c r="A10" s="151">
        <v>8</v>
      </c>
      <c r="B10" s="62" t="s">
        <v>239</v>
      </c>
      <c r="C10" s="161" t="s">
        <v>240</v>
      </c>
      <c r="D10" s="162"/>
      <c r="E10" s="76" t="s">
        <v>163</v>
      </c>
      <c r="F10" s="161" t="s">
        <v>227</v>
      </c>
      <c r="G10" s="162"/>
    </row>
    <row r="11" spans="1:9" ht="30" customHeight="1">
      <c r="A11" s="151">
        <v>9</v>
      </c>
      <c r="B11" s="62" t="s">
        <v>241</v>
      </c>
      <c r="C11" s="161" t="s">
        <v>242</v>
      </c>
      <c r="D11" s="162"/>
      <c r="E11" s="76" t="s">
        <v>181</v>
      </c>
      <c r="F11" s="161" t="s">
        <v>227</v>
      </c>
      <c r="G11" s="162"/>
    </row>
    <row r="12" spans="1:9" ht="30" customHeight="1">
      <c r="A12" s="151">
        <v>10</v>
      </c>
      <c r="B12" s="62" t="s">
        <v>243</v>
      </c>
      <c r="C12" s="161" t="s">
        <v>244</v>
      </c>
      <c r="D12" s="162"/>
      <c r="E12" s="76" t="s">
        <v>181</v>
      </c>
      <c r="F12" s="161" t="s">
        <v>238</v>
      </c>
      <c r="G12" s="162"/>
    </row>
    <row r="13" spans="1:9" ht="30" customHeight="1">
      <c r="A13" s="151">
        <v>11</v>
      </c>
      <c r="B13" s="62" t="s">
        <v>245</v>
      </c>
      <c r="C13" s="62" t="s">
        <v>246</v>
      </c>
      <c r="D13" s="161" t="s">
        <v>181</v>
      </c>
      <c r="E13" s="162"/>
      <c r="F13" s="161" t="s">
        <v>238</v>
      </c>
      <c r="G13" s="162"/>
    </row>
    <row r="14" spans="1:9" ht="30" customHeight="1">
      <c r="A14" s="151">
        <v>12</v>
      </c>
      <c r="B14" s="62" t="s">
        <v>247</v>
      </c>
      <c r="C14" s="62" t="s">
        <v>248</v>
      </c>
      <c r="D14" s="161" t="s">
        <v>136</v>
      </c>
      <c r="E14" s="162"/>
      <c r="F14" s="161" t="s">
        <v>238</v>
      </c>
      <c r="G14" s="162"/>
    </row>
    <row r="15" spans="1:9" ht="30" customHeight="1">
      <c r="A15" s="151">
        <v>13</v>
      </c>
      <c r="B15" s="62" t="s">
        <v>249</v>
      </c>
      <c r="C15" s="62" t="s">
        <v>250</v>
      </c>
      <c r="D15" s="161" t="s">
        <v>136</v>
      </c>
      <c r="E15" s="162"/>
      <c r="F15" s="161" t="s">
        <v>224</v>
      </c>
      <c r="G15" s="162"/>
    </row>
    <row r="16" spans="1:9" ht="30" customHeight="1">
      <c r="A16" s="151">
        <v>14</v>
      </c>
      <c r="B16" s="62" t="s">
        <v>251</v>
      </c>
      <c r="C16" s="62" t="s">
        <v>252</v>
      </c>
      <c r="D16" s="161" t="s">
        <v>136</v>
      </c>
      <c r="E16" s="162"/>
      <c r="F16" s="161" t="s">
        <v>227</v>
      </c>
      <c r="G16" s="162"/>
    </row>
    <row r="17" spans="1:7" ht="30" customHeight="1">
      <c r="A17" s="151">
        <v>15</v>
      </c>
      <c r="B17" s="62" t="s">
        <v>253</v>
      </c>
      <c r="C17" s="62" t="s">
        <v>254</v>
      </c>
      <c r="D17" s="161" t="s">
        <v>136</v>
      </c>
      <c r="E17" s="162"/>
      <c r="F17" s="161" t="s">
        <v>238</v>
      </c>
      <c r="G17" s="162"/>
    </row>
    <row r="18" spans="1:7" ht="30" customHeight="1">
      <c r="A18" s="151">
        <v>16</v>
      </c>
      <c r="B18" s="62" t="s">
        <v>255</v>
      </c>
      <c r="C18" s="62" t="s">
        <v>256</v>
      </c>
      <c r="D18" s="161" t="s">
        <v>257</v>
      </c>
      <c r="E18" s="162"/>
      <c r="F18" s="161" t="s">
        <v>238</v>
      </c>
      <c r="G18" s="162"/>
    </row>
    <row r="19" spans="1:7" ht="30" customHeight="1">
      <c r="A19" s="151">
        <v>17</v>
      </c>
      <c r="B19" s="62" t="s">
        <v>258</v>
      </c>
      <c r="C19" s="62" t="s">
        <v>259</v>
      </c>
      <c r="D19" s="161" t="s">
        <v>257</v>
      </c>
      <c r="E19" s="162"/>
      <c r="F19" s="161" t="s">
        <v>238</v>
      </c>
      <c r="G19" s="162"/>
    </row>
    <row r="20" spans="1:7" ht="30" customHeight="1">
      <c r="A20" s="151">
        <v>18</v>
      </c>
      <c r="B20" s="62" t="s">
        <v>260</v>
      </c>
      <c r="C20" s="62" t="s">
        <v>261</v>
      </c>
      <c r="D20" s="161" t="s">
        <v>257</v>
      </c>
      <c r="E20" s="162"/>
      <c r="F20" s="161" t="s">
        <v>224</v>
      </c>
      <c r="G20" s="162"/>
    </row>
    <row r="21" spans="1:7" ht="30" customHeight="1">
      <c r="A21" s="151">
        <v>19</v>
      </c>
      <c r="B21" s="62" t="s">
        <v>262</v>
      </c>
      <c r="C21" s="62" t="s">
        <v>263</v>
      </c>
      <c r="D21" s="161" t="s">
        <v>264</v>
      </c>
      <c r="E21" s="162"/>
      <c r="F21" s="161" t="s">
        <v>265</v>
      </c>
      <c r="G21" s="162"/>
    </row>
    <row r="22" spans="1:7" ht="30" customHeight="1">
      <c r="A22" s="151">
        <v>20</v>
      </c>
      <c r="B22" s="62" t="s">
        <v>266</v>
      </c>
      <c r="C22" s="62" t="s">
        <v>267</v>
      </c>
      <c r="D22" s="161" t="s">
        <v>264</v>
      </c>
      <c r="E22" s="162"/>
      <c r="F22" s="161" t="s">
        <v>215</v>
      </c>
      <c r="G22" s="162"/>
    </row>
    <row r="23" spans="1:7" ht="30" customHeight="1">
      <c r="A23" s="151">
        <v>21</v>
      </c>
      <c r="B23" s="62" t="s">
        <v>268</v>
      </c>
      <c r="C23" s="62" t="s">
        <v>269</v>
      </c>
      <c r="D23" s="161" t="s">
        <v>270</v>
      </c>
      <c r="E23" s="162"/>
      <c r="F23" s="161" t="s">
        <v>271</v>
      </c>
      <c r="G23" s="162"/>
    </row>
    <row r="24" spans="1:7" ht="30" customHeight="1">
      <c r="A24" s="151">
        <v>22</v>
      </c>
      <c r="B24" s="62" t="s">
        <v>272</v>
      </c>
      <c r="C24" s="62" t="s">
        <v>273</v>
      </c>
      <c r="D24" s="161" t="s">
        <v>270</v>
      </c>
      <c r="E24" s="162"/>
      <c r="F24" s="161" t="s">
        <v>271</v>
      </c>
      <c r="G24" s="162"/>
    </row>
  </sheetData>
  <mergeCells count="47">
    <mergeCell ref="A1:G1"/>
    <mergeCell ref="F19:G19"/>
    <mergeCell ref="F18:G18"/>
    <mergeCell ref="F17:G17"/>
    <mergeCell ref="F16:G16"/>
    <mergeCell ref="F15:G15"/>
    <mergeCell ref="C2:D2"/>
    <mergeCell ref="F2:G2"/>
    <mergeCell ref="C3:D3"/>
    <mergeCell ref="F3:G3"/>
    <mergeCell ref="C4:D4"/>
    <mergeCell ref="F4:G4"/>
    <mergeCell ref="C5:D5"/>
    <mergeCell ref="F5:G5"/>
    <mergeCell ref="C6:D6"/>
    <mergeCell ref="F6:G6"/>
    <mergeCell ref="F24:G24"/>
    <mergeCell ref="F23:G23"/>
    <mergeCell ref="F22:G22"/>
    <mergeCell ref="F21:G21"/>
    <mergeCell ref="F20:G20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D13:E13"/>
    <mergeCell ref="F13:G13"/>
    <mergeCell ref="D14:E14"/>
    <mergeCell ref="F14:G14"/>
    <mergeCell ref="D15:E15"/>
    <mergeCell ref="D24:E24"/>
    <mergeCell ref="D20:E20"/>
    <mergeCell ref="D21:E21"/>
    <mergeCell ref="D22:E22"/>
    <mergeCell ref="D16:E16"/>
    <mergeCell ref="D17:E17"/>
    <mergeCell ref="D18:E18"/>
    <mergeCell ref="D19:E19"/>
    <mergeCell ref="D23:E2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11" sqref="F11"/>
    </sheetView>
  </sheetViews>
  <sheetFormatPr defaultRowHeight="14.25"/>
  <cols>
    <col min="1" max="1" width="12.83203125" style="47" customWidth="1"/>
    <col min="2" max="2" width="10.83203125" style="47" customWidth="1"/>
    <col min="3" max="3" width="11.1640625" style="47" customWidth="1"/>
    <col min="4" max="5" width="8.6640625" style="47" customWidth="1"/>
    <col min="6" max="6" width="12.83203125" style="47" customWidth="1"/>
    <col min="7" max="7" width="32.83203125" style="47" customWidth="1"/>
    <col min="8" max="16384" width="9.33203125" style="47"/>
  </cols>
  <sheetData>
    <row r="1" spans="1:7" ht="17.25" customHeight="1">
      <c r="A1" s="226" t="s">
        <v>780</v>
      </c>
      <c r="B1" s="226"/>
      <c r="C1" s="226"/>
      <c r="D1" s="226"/>
      <c r="E1" s="226"/>
      <c r="F1" s="226"/>
      <c r="G1" s="226"/>
    </row>
    <row r="2" spans="1:7" ht="10.5" customHeight="1">
      <c r="A2" s="302" t="s">
        <v>781</v>
      </c>
      <c r="B2" s="304" t="s">
        <v>782</v>
      </c>
      <c r="C2" s="305"/>
      <c r="D2" s="305"/>
      <c r="E2" s="306"/>
      <c r="F2" s="302" t="s">
        <v>424</v>
      </c>
    </row>
    <row r="3" spans="1:7" ht="18" customHeight="1">
      <c r="A3" s="303"/>
      <c r="B3" s="135" t="s">
        <v>783</v>
      </c>
      <c r="C3" s="135" t="s">
        <v>784</v>
      </c>
      <c r="D3" s="136" t="s">
        <v>785</v>
      </c>
      <c r="E3" s="135" t="s">
        <v>786</v>
      </c>
      <c r="F3" s="303"/>
    </row>
    <row r="4" spans="1:7" ht="19.7" customHeight="1">
      <c r="A4" s="60" t="s">
        <v>743</v>
      </c>
      <c r="B4" s="67">
        <v>980</v>
      </c>
      <c r="C4" s="118"/>
      <c r="D4" s="118"/>
      <c r="E4" s="118"/>
      <c r="F4" s="58">
        <v>980</v>
      </c>
    </row>
    <row r="5" spans="1:7" ht="19.7" customHeight="1">
      <c r="A5" s="60" t="s">
        <v>725</v>
      </c>
      <c r="B5" s="118"/>
      <c r="C5" s="67">
        <v>921</v>
      </c>
      <c r="D5" s="118"/>
      <c r="E5" s="118"/>
      <c r="F5" s="58">
        <v>921</v>
      </c>
    </row>
    <row r="6" spans="1:7" ht="19.7" customHeight="1">
      <c r="A6" s="60" t="s">
        <v>726</v>
      </c>
      <c r="B6" s="118"/>
      <c r="C6" s="67">
        <v>415</v>
      </c>
      <c r="D6" s="118"/>
      <c r="E6" s="118"/>
      <c r="F6" s="58">
        <v>415</v>
      </c>
    </row>
    <row r="7" spans="1:7" ht="19.7" customHeight="1">
      <c r="A7" s="60" t="s">
        <v>727</v>
      </c>
      <c r="B7" s="118"/>
      <c r="C7" s="67">
        <v>647</v>
      </c>
      <c r="D7" s="137">
        <v>5321</v>
      </c>
      <c r="E7" s="118"/>
      <c r="F7" s="58">
        <v>5968</v>
      </c>
    </row>
    <row r="8" spans="1:7" ht="19.7" customHeight="1">
      <c r="A8" s="60" t="s">
        <v>728</v>
      </c>
      <c r="B8" s="118"/>
      <c r="C8" s="67">
        <v>155</v>
      </c>
      <c r="D8" s="67">
        <v>647</v>
      </c>
      <c r="E8" s="118"/>
      <c r="F8" s="58">
        <v>801</v>
      </c>
    </row>
    <row r="9" spans="1:7" ht="19.7" customHeight="1">
      <c r="A9" s="60" t="s">
        <v>735</v>
      </c>
      <c r="B9" s="118"/>
      <c r="C9" s="118"/>
      <c r="D9" s="137">
        <v>339</v>
      </c>
      <c r="E9" s="67">
        <v>2087</v>
      </c>
      <c r="F9" s="58">
        <v>2426</v>
      </c>
    </row>
    <row r="10" spans="1:7" ht="19.7" customHeight="1">
      <c r="A10" s="60" t="s">
        <v>736</v>
      </c>
      <c r="B10" s="118"/>
      <c r="C10" s="118"/>
      <c r="D10" s="118"/>
      <c r="E10" s="67">
        <v>843</v>
      </c>
      <c r="F10" s="58">
        <v>843</v>
      </c>
    </row>
    <row r="11" spans="1:7" ht="24.75" customHeight="1">
      <c r="A11" s="48" t="s">
        <v>434</v>
      </c>
      <c r="B11" s="58">
        <f>SUM(B4:B10)</f>
        <v>980</v>
      </c>
      <c r="C11" s="58">
        <f t="shared" ref="C11:F11" si="0">SUM(C4:C10)</f>
        <v>2138</v>
      </c>
      <c r="D11" s="58">
        <f t="shared" si="0"/>
        <v>6307</v>
      </c>
      <c r="E11" s="58">
        <f t="shared" si="0"/>
        <v>2930</v>
      </c>
      <c r="F11" s="58">
        <f t="shared" si="0"/>
        <v>12354</v>
      </c>
    </row>
  </sheetData>
  <mergeCells count="4">
    <mergeCell ref="A1:G1"/>
    <mergeCell ref="A2:A3"/>
    <mergeCell ref="B2:E2"/>
    <mergeCell ref="F2:F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0" sqref="C10"/>
    </sheetView>
  </sheetViews>
  <sheetFormatPr defaultRowHeight="12.75"/>
  <cols>
    <col min="1" max="1" width="8.1640625" style="46" customWidth="1"/>
    <col min="2" max="2" width="29.5" style="46" customWidth="1"/>
    <col min="3" max="3" width="31" style="46" customWidth="1"/>
    <col min="4" max="4" width="32" style="46" customWidth="1"/>
    <col min="5" max="16384" width="9.33203125" style="46"/>
  </cols>
  <sheetData>
    <row r="1" spans="1:4" ht="17.25" customHeight="1">
      <c r="A1" s="309" t="s">
        <v>839</v>
      </c>
      <c r="B1" s="309"/>
      <c r="C1" s="309"/>
      <c r="D1" s="132"/>
    </row>
    <row r="2" spans="1:4" ht="32.85" customHeight="1">
      <c r="A2" s="154" t="s">
        <v>142</v>
      </c>
      <c r="B2" s="154" t="s">
        <v>840</v>
      </c>
      <c r="C2" s="154" t="s">
        <v>747</v>
      </c>
    </row>
    <row r="3" spans="1:4" ht="18.600000000000001" customHeight="1">
      <c r="A3" s="130">
        <v>1</v>
      </c>
      <c r="B3" s="73" t="s">
        <v>743</v>
      </c>
      <c r="C3" s="71">
        <v>216</v>
      </c>
    </row>
    <row r="4" spans="1:4" ht="18.600000000000001" customHeight="1">
      <c r="A4" s="130">
        <v>2</v>
      </c>
      <c r="B4" s="73" t="s">
        <v>725</v>
      </c>
      <c r="C4" s="71">
        <v>142</v>
      </c>
    </row>
    <row r="5" spans="1:4" ht="20.100000000000001" customHeight="1">
      <c r="A5" s="130">
        <v>3</v>
      </c>
      <c r="B5" s="73" t="s">
        <v>726</v>
      </c>
      <c r="C5" s="71">
        <v>45</v>
      </c>
    </row>
    <row r="6" spans="1:4" ht="18.600000000000001" customHeight="1">
      <c r="A6" s="130">
        <v>4</v>
      </c>
      <c r="B6" s="73" t="s">
        <v>727</v>
      </c>
      <c r="C6" s="71">
        <v>959</v>
      </c>
    </row>
    <row r="7" spans="1:4" ht="18.600000000000001" customHeight="1">
      <c r="A7" s="130">
        <v>5</v>
      </c>
      <c r="B7" s="73" t="s">
        <v>728</v>
      </c>
      <c r="C7" s="71">
        <v>58</v>
      </c>
    </row>
    <row r="8" spans="1:4" ht="18.600000000000001" customHeight="1">
      <c r="A8" s="130">
        <v>6</v>
      </c>
      <c r="B8" s="73" t="s">
        <v>735</v>
      </c>
      <c r="C8" s="71">
        <v>309</v>
      </c>
    </row>
    <row r="9" spans="1:4" ht="18.600000000000001" customHeight="1">
      <c r="A9" s="130">
        <v>7</v>
      </c>
      <c r="B9" s="73" t="s">
        <v>736</v>
      </c>
      <c r="C9" s="71">
        <v>68</v>
      </c>
    </row>
    <row r="10" spans="1:4" ht="18.600000000000001" customHeight="1">
      <c r="A10" s="307" t="s">
        <v>731</v>
      </c>
      <c r="B10" s="308"/>
      <c r="C10" s="71">
        <f>SUM(C3:C9)</f>
        <v>1797</v>
      </c>
    </row>
  </sheetData>
  <mergeCells count="2">
    <mergeCell ref="A10:B10"/>
    <mergeCell ref="A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10" sqref="D10"/>
    </sheetView>
  </sheetViews>
  <sheetFormatPr defaultRowHeight="12.75"/>
  <cols>
    <col min="1" max="1" width="20.83203125" customWidth="1"/>
    <col min="2" max="3" width="14" customWidth="1"/>
    <col min="4" max="4" width="20.83203125" customWidth="1"/>
    <col min="5" max="5" width="22.1640625" customWidth="1"/>
  </cols>
  <sheetData>
    <row r="1" spans="1:5" ht="17.25" customHeight="1">
      <c r="A1" s="316" t="s">
        <v>28</v>
      </c>
      <c r="B1" s="316"/>
      <c r="C1" s="316"/>
      <c r="D1" s="316"/>
      <c r="E1" s="45"/>
    </row>
    <row r="2" spans="1:5" ht="15.75" customHeight="1">
      <c r="A2" s="310" t="s">
        <v>29</v>
      </c>
      <c r="B2" s="312" t="s">
        <v>30</v>
      </c>
      <c r="C2" s="313"/>
      <c r="D2" s="314" t="s">
        <v>2</v>
      </c>
    </row>
    <row r="3" spans="1:5" ht="15.75" customHeight="1">
      <c r="A3" s="311"/>
      <c r="B3" s="17" t="s">
        <v>31</v>
      </c>
      <c r="C3" s="17" t="s">
        <v>32</v>
      </c>
      <c r="D3" s="315"/>
    </row>
    <row r="4" spans="1:5" ht="15.75" customHeight="1">
      <c r="A4" s="18" t="s">
        <v>21</v>
      </c>
      <c r="B4" s="7">
        <v>0</v>
      </c>
      <c r="C4" s="7">
        <v>216</v>
      </c>
      <c r="D4" s="8">
        <f>SUM(B4:C4)</f>
        <v>216</v>
      </c>
    </row>
    <row r="5" spans="1:5" ht="15.75" customHeight="1">
      <c r="A5" s="18" t="s">
        <v>22</v>
      </c>
      <c r="B5" s="7">
        <v>0</v>
      </c>
      <c r="C5" s="7">
        <v>142</v>
      </c>
      <c r="D5" s="8">
        <f t="shared" ref="D5:D11" si="0">SUM(B5:C5)</f>
        <v>142</v>
      </c>
    </row>
    <row r="6" spans="1:5" ht="15.75" customHeight="1">
      <c r="A6" s="18" t="s">
        <v>23</v>
      </c>
      <c r="B6" s="7">
        <v>0</v>
      </c>
      <c r="C6" s="7">
        <v>45</v>
      </c>
      <c r="D6" s="8">
        <f t="shared" si="0"/>
        <v>45</v>
      </c>
    </row>
    <row r="7" spans="1:5" ht="15.75" customHeight="1">
      <c r="A7" s="18" t="s">
        <v>24</v>
      </c>
      <c r="B7" s="7">
        <v>227</v>
      </c>
      <c r="C7" s="7">
        <v>732</v>
      </c>
      <c r="D7" s="8">
        <f t="shared" si="0"/>
        <v>959</v>
      </c>
    </row>
    <row r="8" spans="1:5" ht="15.75" customHeight="1">
      <c r="A8" s="18" t="s">
        <v>25</v>
      </c>
      <c r="B8" s="7">
        <v>10</v>
      </c>
      <c r="C8" s="7">
        <v>48</v>
      </c>
      <c r="D8" s="8">
        <f t="shared" si="0"/>
        <v>58</v>
      </c>
    </row>
    <row r="9" spans="1:5" ht="15.75" customHeight="1">
      <c r="A9" s="18" t="s">
        <v>26</v>
      </c>
      <c r="B9" s="7">
        <v>74</v>
      </c>
      <c r="C9" s="7">
        <v>235</v>
      </c>
      <c r="D9" s="8">
        <f t="shared" si="0"/>
        <v>309</v>
      </c>
    </row>
    <row r="10" spans="1:5" ht="15.75" customHeight="1">
      <c r="A10" s="18" t="s">
        <v>27</v>
      </c>
      <c r="B10" s="7">
        <v>16</v>
      </c>
      <c r="C10" s="7">
        <v>52</v>
      </c>
      <c r="D10" s="8">
        <f t="shared" si="0"/>
        <v>68</v>
      </c>
    </row>
    <row r="11" spans="1:5" ht="15.75" customHeight="1">
      <c r="A11" s="6" t="s">
        <v>3</v>
      </c>
      <c r="B11" s="8">
        <f>SUM(B4:B10)</f>
        <v>327</v>
      </c>
      <c r="C11" s="8">
        <f t="shared" ref="C11" si="1">SUM(C4:C10)</f>
        <v>1470</v>
      </c>
      <c r="D11" s="8">
        <f t="shared" si="0"/>
        <v>1797</v>
      </c>
    </row>
  </sheetData>
  <mergeCells count="4">
    <mergeCell ref="A2:A3"/>
    <mergeCell ref="B2:C2"/>
    <mergeCell ref="D2:D3"/>
    <mergeCell ref="A1:D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1" sqref="B11"/>
    </sheetView>
  </sheetViews>
  <sheetFormatPr defaultRowHeight="12.75"/>
  <cols>
    <col min="1" max="1" width="17.5" style="46" customWidth="1"/>
    <col min="2" max="2" width="10.6640625" style="46" customWidth="1"/>
    <col min="3" max="3" width="17.5" style="46" customWidth="1"/>
    <col min="4" max="5" width="8.6640625" style="46" customWidth="1"/>
    <col min="6" max="6" width="11.83203125" style="46" customWidth="1"/>
    <col min="7" max="7" width="9.33203125" style="46" customWidth="1"/>
    <col min="8" max="16384" width="9.33203125" style="46"/>
  </cols>
  <sheetData>
    <row r="1" spans="1:7" ht="17.25" customHeight="1">
      <c r="A1" s="317" t="s">
        <v>787</v>
      </c>
      <c r="B1" s="317"/>
      <c r="C1" s="317"/>
      <c r="D1" s="317"/>
      <c r="E1" s="317"/>
      <c r="F1" s="317"/>
      <c r="G1" s="317"/>
    </row>
    <row r="2" spans="1:7" ht="24.95" customHeight="1">
      <c r="A2" s="318" t="s">
        <v>788</v>
      </c>
      <c r="B2" s="320" t="s">
        <v>789</v>
      </c>
      <c r="C2" s="321"/>
      <c r="D2" s="321"/>
      <c r="E2" s="322"/>
      <c r="F2" s="323" t="s">
        <v>424</v>
      </c>
    </row>
    <row r="3" spans="1:7" ht="22.7" customHeight="1">
      <c r="A3" s="319"/>
      <c r="B3" s="138" t="s">
        <v>792</v>
      </c>
      <c r="C3" s="138" t="s">
        <v>277</v>
      </c>
      <c r="D3" s="138" t="s">
        <v>790</v>
      </c>
      <c r="E3" s="138" t="s">
        <v>791</v>
      </c>
      <c r="F3" s="324"/>
    </row>
    <row r="4" spans="1:7" ht="18" customHeight="1">
      <c r="A4" s="87" t="s">
        <v>743</v>
      </c>
      <c r="B4" s="130">
        <v>180</v>
      </c>
      <c r="C4" s="130">
        <v>36</v>
      </c>
      <c r="D4" s="130">
        <v>0</v>
      </c>
      <c r="E4" s="130">
        <v>0</v>
      </c>
      <c r="F4" s="71">
        <f>SUM(B4:E4)</f>
        <v>216</v>
      </c>
    </row>
    <row r="5" spans="1:7" ht="18" customHeight="1">
      <c r="A5" s="87" t="s">
        <v>725</v>
      </c>
      <c r="B5" s="130">
        <v>38</v>
      </c>
      <c r="C5" s="130">
        <v>104</v>
      </c>
      <c r="D5" s="130">
        <v>0</v>
      </c>
      <c r="E5" s="130">
        <v>0</v>
      </c>
      <c r="F5" s="71">
        <f t="shared" ref="F5:F11" si="0">SUM(B5:E5)</f>
        <v>142</v>
      </c>
    </row>
    <row r="6" spans="1:7" ht="18" customHeight="1">
      <c r="A6" s="87" t="s">
        <v>726</v>
      </c>
      <c r="B6" s="130">
        <v>35</v>
      </c>
      <c r="C6" s="130">
        <v>10</v>
      </c>
      <c r="D6" s="130">
        <v>0</v>
      </c>
      <c r="E6" s="130">
        <v>0</v>
      </c>
      <c r="F6" s="71">
        <f t="shared" si="0"/>
        <v>45</v>
      </c>
    </row>
    <row r="7" spans="1:7" ht="18" customHeight="1">
      <c r="A7" s="87" t="s">
        <v>727</v>
      </c>
      <c r="B7" s="130">
        <v>11</v>
      </c>
      <c r="C7" s="130">
        <v>937</v>
      </c>
      <c r="D7" s="130">
        <v>11</v>
      </c>
      <c r="E7" s="130">
        <v>0</v>
      </c>
      <c r="F7" s="71">
        <f t="shared" si="0"/>
        <v>959</v>
      </c>
    </row>
    <row r="8" spans="1:7" ht="18" customHeight="1">
      <c r="A8" s="87" t="s">
        <v>728</v>
      </c>
      <c r="B8" s="130">
        <v>3</v>
      </c>
      <c r="C8" s="130">
        <v>55</v>
      </c>
      <c r="D8" s="130">
        <v>0</v>
      </c>
      <c r="E8" s="130">
        <v>0</v>
      </c>
      <c r="F8" s="71">
        <f t="shared" si="0"/>
        <v>58</v>
      </c>
    </row>
    <row r="9" spans="1:7" ht="18" customHeight="1">
      <c r="A9" s="87" t="s">
        <v>735</v>
      </c>
      <c r="B9" s="73" t="s">
        <v>317</v>
      </c>
      <c r="C9" s="130">
        <v>291</v>
      </c>
      <c r="D9" s="130">
        <v>18</v>
      </c>
      <c r="E9" s="130">
        <v>0</v>
      </c>
      <c r="F9" s="71">
        <f t="shared" si="0"/>
        <v>309</v>
      </c>
    </row>
    <row r="10" spans="1:7" ht="18" customHeight="1">
      <c r="A10" s="87" t="s">
        <v>736</v>
      </c>
      <c r="B10" s="73" t="s">
        <v>317</v>
      </c>
      <c r="C10" s="130">
        <v>64</v>
      </c>
      <c r="D10" s="130">
        <v>4</v>
      </c>
      <c r="E10" s="130">
        <v>0</v>
      </c>
      <c r="F10" s="71">
        <f t="shared" si="0"/>
        <v>68</v>
      </c>
    </row>
    <row r="11" spans="1:7" ht="24" customHeight="1">
      <c r="A11" s="70" t="s">
        <v>434</v>
      </c>
      <c r="B11" s="139">
        <f>SUM(B4:B10)</f>
        <v>267</v>
      </c>
      <c r="C11" s="139">
        <f t="shared" ref="C11:E11" si="1">SUM(C4:C10)</f>
        <v>1497</v>
      </c>
      <c r="D11" s="139">
        <f t="shared" si="1"/>
        <v>33</v>
      </c>
      <c r="E11" s="139">
        <f t="shared" si="1"/>
        <v>0</v>
      </c>
      <c r="F11" s="71">
        <f t="shared" si="0"/>
        <v>1797</v>
      </c>
    </row>
  </sheetData>
  <mergeCells count="4">
    <mergeCell ref="A1:G1"/>
    <mergeCell ref="A2:A3"/>
    <mergeCell ref="B2:E2"/>
    <mergeCell ref="F2:F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8" sqref="E8"/>
    </sheetView>
  </sheetViews>
  <sheetFormatPr defaultRowHeight="12.75"/>
  <cols>
    <col min="1" max="1" width="19.33203125" customWidth="1"/>
    <col min="2" max="2" width="11.33203125" customWidth="1"/>
    <col min="3" max="3" width="11.1640625" customWidth="1"/>
    <col min="4" max="4" width="19.5" customWidth="1"/>
    <col min="5" max="5" width="30.6640625" customWidth="1"/>
  </cols>
  <sheetData>
    <row r="1" spans="1:5" ht="17.25" customHeight="1">
      <c r="A1" s="316" t="s">
        <v>34</v>
      </c>
      <c r="B1" s="316"/>
      <c r="C1" s="316"/>
      <c r="D1" s="316"/>
      <c r="E1" s="45"/>
    </row>
    <row r="2" spans="1:5" ht="15.75" customHeight="1">
      <c r="A2" s="325" t="s">
        <v>35</v>
      </c>
      <c r="B2" s="327" t="s">
        <v>36</v>
      </c>
      <c r="C2" s="328"/>
      <c r="D2" s="329"/>
    </row>
    <row r="3" spans="1:5" ht="15.75" customHeight="1">
      <c r="A3" s="326"/>
      <c r="B3" s="19" t="s">
        <v>37</v>
      </c>
      <c r="C3" s="19" t="s">
        <v>38</v>
      </c>
      <c r="D3" s="19" t="s">
        <v>39</v>
      </c>
    </row>
    <row r="4" spans="1:5" ht="15.75" customHeight="1">
      <c r="A4" s="20" t="s">
        <v>40</v>
      </c>
      <c r="B4" s="18" t="s">
        <v>33</v>
      </c>
      <c r="C4" s="7">
        <v>216</v>
      </c>
      <c r="D4" s="8">
        <v>216</v>
      </c>
    </row>
    <row r="5" spans="1:5" ht="15.75" customHeight="1">
      <c r="A5" s="21" t="s">
        <v>41</v>
      </c>
      <c r="B5" s="7">
        <v>35</v>
      </c>
      <c r="C5" s="7">
        <v>107</v>
      </c>
      <c r="D5" s="8">
        <v>142</v>
      </c>
    </row>
    <row r="6" spans="1:5" ht="15.75" customHeight="1">
      <c r="A6" s="21" t="s">
        <v>42</v>
      </c>
      <c r="B6" s="7">
        <v>5</v>
      </c>
      <c r="C6" s="7">
        <v>40</v>
      </c>
      <c r="D6" s="8">
        <v>45</v>
      </c>
    </row>
    <row r="7" spans="1:5" ht="15.75" customHeight="1">
      <c r="A7" s="21" t="s">
        <v>17</v>
      </c>
      <c r="B7" s="7">
        <v>553</v>
      </c>
      <c r="C7" s="7">
        <v>406</v>
      </c>
      <c r="D7" s="8">
        <v>959</v>
      </c>
    </row>
    <row r="8" spans="1:5" ht="15.75" customHeight="1">
      <c r="A8" s="21" t="s">
        <v>18</v>
      </c>
      <c r="B8" s="7">
        <v>34</v>
      </c>
      <c r="C8" s="7">
        <v>24</v>
      </c>
      <c r="D8" s="8">
        <v>58</v>
      </c>
    </row>
    <row r="9" spans="1:5" ht="15.75" customHeight="1">
      <c r="A9" s="22" t="s">
        <v>19</v>
      </c>
      <c r="B9" s="7">
        <v>288</v>
      </c>
      <c r="C9" s="7">
        <v>21</v>
      </c>
      <c r="D9" s="8">
        <v>309</v>
      </c>
    </row>
    <row r="10" spans="1:5" ht="15.75" customHeight="1">
      <c r="A10" s="22" t="s">
        <v>20</v>
      </c>
      <c r="B10" s="7">
        <v>37</v>
      </c>
      <c r="C10" s="7">
        <v>31</v>
      </c>
      <c r="D10" s="8">
        <v>68</v>
      </c>
    </row>
    <row r="11" spans="1:5" ht="15.75" customHeight="1">
      <c r="A11" s="23" t="s">
        <v>43</v>
      </c>
      <c r="B11" s="8">
        <f>SUM(B4:B10)</f>
        <v>952</v>
      </c>
      <c r="C11" s="8">
        <f t="shared" ref="C11:D11" si="0">SUM(C4:C10)</f>
        <v>845</v>
      </c>
      <c r="D11" s="8">
        <f t="shared" si="0"/>
        <v>1797</v>
      </c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6" sqref="E6"/>
    </sheetView>
  </sheetViews>
  <sheetFormatPr defaultRowHeight="12.75"/>
  <cols>
    <col min="1" max="1" width="20.6640625" customWidth="1"/>
    <col min="2" max="2" width="11.33203125" customWidth="1"/>
    <col min="3" max="3" width="11.1640625" customWidth="1"/>
    <col min="4" max="4" width="25.83203125" customWidth="1"/>
    <col min="5" max="5" width="28" customWidth="1"/>
  </cols>
  <sheetData>
    <row r="1" spans="1:5" ht="17.25" customHeight="1">
      <c r="A1" s="316" t="s">
        <v>44</v>
      </c>
      <c r="B1" s="316"/>
      <c r="C1" s="316"/>
      <c r="D1" s="316"/>
      <c r="E1" s="45"/>
    </row>
    <row r="2" spans="1:5" ht="15.75" customHeight="1">
      <c r="A2" s="310" t="s">
        <v>29</v>
      </c>
      <c r="B2" s="330" t="s">
        <v>45</v>
      </c>
      <c r="C2" s="331"/>
      <c r="D2" s="332" t="s">
        <v>2</v>
      </c>
    </row>
    <row r="3" spans="1:5" ht="15.75" customHeight="1">
      <c r="A3" s="311"/>
      <c r="B3" s="17" t="s">
        <v>46</v>
      </c>
      <c r="C3" s="17" t="s">
        <v>47</v>
      </c>
      <c r="D3" s="333"/>
    </row>
    <row r="4" spans="1:5" ht="15.75" customHeight="1">
      <c r="A4" s="18" t="s">
        <v>21</v>
      </c>
      <c r="B4" s="18" t="s">
        <v>33</v>
      </c>
      <c r="C4" s="7">
        <v>216</v>
      </c>
      <c r="D4" s="8">
        <f>SUM(B4:C4)</f>
        <v>216</v>
      </c>
    </row>
    <row r="5" spans="1:5" ht="15.75" customHeight="1">
      <c r="A5" s="18" t="s">
        <v>22</v>
      </c>
      <c r="B5" s="7">
        <v>112</v>
      </c>
      <c r="C5" s="7">
        <v>30</v>
      </c>
      <c r="D5" s="8">
        <f t="shared" ref="D5:D10" si="0">SUM(B5:C5)</f>
        <v>142</v>
      </c>
    </row>
    <row r="6" spans="1:5" ht="15.75" customHeight="1">
      <c r="A6" s="18" t="s">
        <v>23</v>
      </c>
      <c r="B6" s="7">
        <v>5</v>
      </c>
      <c r="C6" s="7">
        <v>40</v>
      </c>
      <c r="D6" s="8">
        <f t="shared" si="0"/>
        <v>45</v>
      </c>
    </row>
    <row r="7" spans="1:5" ht="15.75" customHeight="1">
      <c r="A7" s="18" t="s">
        <v>24</v>
      </c>
      <c r="B7" s="7">
        <v>553</v>
      </c>
      <c r="C7" s="7">
        <v>406</v>
      </c>
      <c r="D7" s="8">
        <f t="shared" si="0"/>
        <v>959</v>
      </c>
      <c r="E7" s="155"/>
    </row>
    <row r="8" spans="1:5" ht="15.75" customHeight="1">
      <c r="A8" s="18" t="s">
        <v>25</v>
      </c>
      <c r="B8" s="7">
        <v>34</v>
      </c>
      <c r="C8" s="7">
        <v>24</v>
      </c>
      <c r="D8" s="8">
        <f t="shared" si="0"/>
        <v>58</v>
      </c>
    </row>
    <row r="9" spans="1:5" ht="15.75" customHeight="1">
      <c r="A9" s="18" t="s">
        <v>26</v>
      </c>
      <c r="B9" s="7">
        <v>288</v>
      </c>
      <c r="C9" s="7">
        <v>21</v>
      </c>
      <c r="D9" s="8">
        <f t="shared" si="0"/>
        <v>309</v>
      </c>
      <c r="E9" s="155"/>
    </row>
    <row r="10" spans="1:5" ht="15.75" customHeight="1">
      <c r="A10" s="18" t="s">
        <v>27</v>
      </c>
      <c r="B10" s="7">
        <v>37</v>
      </c>
      <c r="C10" s="7">
        <v>31</v>
      </c>
      <c r="D10" s="8">
        <f t="shared" si="0"/>
        <v>68</v>
      </c>
    </row>
    <row r="11" spans="1:5" ht="15.75" customHeight="1">
      <c r="A11" s="6" t="s">
        <v>3</v>
      </c>
      <c r="B11" s="8">
        <v>911</v>
      </c>
      <c r="C11" s="8">
        <v>730</v>
      </c>
      <c r="D11" s="8">
        <f>SUM(D4:D10)</f>
        <v>1797</v>
      </c>
    </row>
  </sheetData>
  <mergeCells count="4">
    <mergeCell ref="A2:A3"/>
    <mergeCell ref="B2:C2"/>
    <mergeCell ref="D2:D3"/>
    <mergeCell ref="A1:D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J6" sqref="J6"/>
    </sheetView>
  </sheetViews>
  <sheetFormatPr defaultRowHeight="12.75"/>
  <cols>
    <col min="1" max="1" width="9.5" customWidth="1"/>
    <col min="2" max="2" width="10" customWidth="1"/>
    <col min="3" max="8" width="9.83203125" customWidth="1"/>
    <col min="9" max="9" width="14" customWidth="1"/>
  </cols>
  <sheetData>
    <row r="1" spans="1:9" ht="17.25" customHeight="1">
      <c r="A1" s="334" t="s">
        <v>48</v>
      </c>
      <c r="B1" s="334"/>
      <c r="C1" s="334"/>
      <c r="D1" s="334"/>
      <c r="E1" s="334"/>
      <c r="F1" s="334"/>
      <c r="G1" s="334"/>
      <c r="H1" s="334"/>
      <c r="I1" s="334"/>
    </row>
    <row r="2" spans="1:9" ht="15.75" customHeight="1">
      <c r="A2" s="335" t="s">
        <v>29</v>
      </c>
      <c r="B2" s="337" t="s">
        <v>49</v>
      </c>
      <c r="C2" s="338"/>
      <c r="D2" s="338"/>
      <c r="E2" s="339"/>
      <c r="F2" s="332" t="s">
        <v>50</v>
      </c>
      <c r="G2" s="335" t="s">
        <v>51</v>
      </c>
      <c r="H2" s="335" t="s">
        <v>2</v>
      </c>
    </row>
    <row r="3" spans="1:9" ht="15.75" customHeight="1">
      <c r="A3" s="336"/>
      <c r="B3" s="17" t="s">
        <v>52</v>
      </c>
      <c r="C3" s="17" t="s">
        <v>53</v>
      </c>
      <c r="D3" s="17" t="s">
        <v>54</v>
      </c>
      <c r="E3" s="17" t="s">
        <v>55</v>
      </c>
      <c r="F3" s="333"/>
      <c r="G3" s="336"/>
      <c r="H3" s="336"/>
    </row>
    <row r="4" spans="1:9" ht="15.75" customHeight="1">
      <c r="A4" s="18" t="s">
        <v>21</v>
      </c>
      <c r="B4" s="18" t="s">
        <v>33</v>
      </c>
      <c r="C4" s="18" t="s">
        <v>33</v>
      </c>
      <c r="D4" s="18" t="s">
        <v>33</v>
      </c>
      <c r="E4" s="18" t="s">
        <v>33</v>
      </c>
      <c r="F4" s="2"/>
      <c r="G4" s="7">
        <v>216</v>
      </c>
      <c r="H4" s="8">
        <f>SUM(B4:G4)</f>
        <v>216</v>
      </c>
    </row>
    <row r="5" spans="1:9" ht="15.75" customHeight="1">
      <c r="A5" s="18" t="s">
        <v>22</v>
      </c>
      <c r="B5" s="18" t="s">
        <v>33</v>
      </c>
      <c r="C5" s="18" t="s">
        <v>33</v>
      </c>
      <c r="D5" s="7">
        <v>33</v>
      </c>
      <c r="E5" s="7">
        <v>2</v>
      </c>
      <c r="F5" s="2"/>
      <c r="G5" s="7">
        <v>107</v>
      </c>
      <c r="H5" s="8">
        <f t="shared" ref="H5:H11" si="0">SUM(B5:G5)</f>
        <v>142</v>
      </c>
    </row>
    <row r="6" spans="1:9" ht="15.75" customHeight="1">
      <c r="A6" s="18" t="s">
        <v>23</v>
      </c>
      <c r="B6" s="18" t="s">
        <v>33</v>
      </c>
      <c r="C6" s="18" t="s">
        <v>33</v>
      </c>
      <c r="D6" s="7">
        <v>5</v>
      </c>
      <c r="E6" s="18" t="s">
        <v>33</v>
      </c>
      <c r="F6" s="2"/>
      <c r="G6" s="7">
        <v>40</v>
      </c>
      <c r="H6" s="8">
        <f t="shared" si="0"/>
        <v>45</v>
      </c>
    </row>
    <row r="7" spans="1:9" ht="15.75" customHeight="1">
      <c r="A7" s="18" t="s">
        <v>24</v>
      </c>
      <c r="B7" s="18" t="s">
        <v>33</v>
      </c>
      <c r="C7" s="7">
        <v>6</v>
      </c>
      <c r="D7" s="7">
        <v>369</v>
      </c>
      <c r="E7" s="7">
        <v>61</v>
      </c>
      <c r="F7" s="7">
        <v>117</v>
      </c>
      <c r="G7" s="7">
        <v>406</v>
      </c>
      <c r="H7" s="8">
        <f t="shared" si="0"/>
        <v>959</v>
      </c>
    </row>
    <row r="8" spans="1:9" ht="15.75" customHeight="1">
      <c r="A8" s="18" t="s">
        <v>25</v>
      </c>
      <c r="B8" s="18" t="s">
        <v>33</v>
      </c>
      <c r="C8" s="7">
        <v>1</v>
      </c>
      <c r="D8" s="7">
        <v>20</v>
      </c>
      <c r="E8" s="7">
        <v>13</v>
      </c>
      <c r="F8" s="18" t="s">
        <v>33</v>
      </c>
      <c r="G8" s="7">
        <v>24</v>
      </c>
      <c r="H8" s="8">
        <f t="shared" si="0"/>
        <v>58</v>
      </c>
    </row>
    <row r="9" spans="1:9" ht="15.75" customHeight="1">
      <c r="A9" s="18" t="s">
        <v>26</v>
      </c>
      <c r="B9" s="18" t="s">
        <v>33</v>
      </c>
      <c r="C9" s="18" t="s">
        <v>33</v>
      </c>
      <c r="D9" s="7">
        <v>168</v>
      </c>
      <c r="E9" s="7">
        <v>54</v>
      </c>
      <c r="F9" s="7">
        <v>66</v>
      </c>
      <c r="G9" s="7">
        <v>21</v>
      </c>
      <c r="H9" s="8">
        <f t="shared" si="0"/>
        <v>309</v>
      </c>
    </row>
    <row r="10" spans="1:9" ht="15.75" customHeight="1">
      <c r="A10" s="18" t="s">
        <v>27</v>
      </c>
      <c r="B10" s="18" t="s">
        <v>33</v>
      </c>
      <c r="C10" s="7">
        <v>2</v>
      </c>
      <c r="D10" s="7">
        <v>23</v>
      </c>
      <c r="E10" s="7">
        <v>9</v>
      </c>
      <c r="F10" s="7">
        <v>3</v>
      </c>
      <c r="G10" s="7">
        <v>31</v>
      </c>
      <c r="H10" s="8">
        <f t="shared" si="0"/>
        <v>68</v>
      </c>
    </row>
    <row r="11" spans="1:9" ht="15.75" customHeight="1">
      <c r="A11" s="6" t="s">
        <v>3</v>
      </c>
      <c r="B11" s="6">
        <f>SUM(B4:B10)</f>
        <v>0</v>
      </c>
      <c r="C11" s="6">
        <f t="shared" ref="C11:G11" si="1">SUM(C4:C10)</f>
        <v>9</v>
      </c>
      <c r="D11" s="6">
        <f t="shared" si="1"/>
        <v>618</v>
      </c>
      <c r="E11" s="6">
        <f t="shared" si="1"/>
        <v>139</v>
      </c>
      <c r="F11" s="6">
        <f t="shared" si="1"/>
        <v>186</v>
      </c>
      <c r="G11" s="6">
        <f t="shared" si="1"/>
        <v>845</v>
      </c>
      <c r="H11" s="8">
        <f t="shared" si="0"/>
        <v>1797</v>
      </c>
    </row>
  </sheetData>
  <mergeCells count="6">
    <mergeCell ref="A1:I1"/>
    <mergeCell ref="A2:A3"/>
    <mergeCell ref="B2:E2"/>
    <mergeCell ref="F2:F3"/>
    <mergeCell ref="G2:G3"/>
    <mergeCell ref="H2:H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N20" sqref="N20"/>
    </sheetView>
  </sheetViews>
  <sheetFormatPr defaultRowHeight="12.75"/>
  <cols>
    <col min="1" max="1" width="11.1640625" customWidth="1"/>
    <col min="2" max="2" width="6.6640625" customWidth="1"/>
    <col min="3" max="10" width="6.83203125" customWidth="1"/>
    <col min="11" max="11" width="8.1640625" customWidth="1"/>
    <col min="12" max="12" width="10" customWidth="1"/>
  </cols>
  <sheetData>
    <row r="1" spans="1:12" ht="17.25" customHeight="1">
      <c r="A1" s="334" t="s">
        <v>56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</row>
    <row r="2" spans="1:12" ht="18" customHeight="1">
      <c r="A2" s="340" t="s">
        <v>57</v>
      </c>
      <c r="B2" s="342" t="s">
        <v>58</v>
      </c>
      <c r="C2" s="343"/>
      <c r="D2" s="343"/>
      <c r="E2" s="343"/>
      <c r="F2" s="343"/>
      <c r="G2" s="343"/>
      <c r="H2" s="343"/>
      <c r="I2" s="343"/>
      <c r="J2" s="344"/>
      <c r="K2" s="345" t="s">
        <v>0</v>
      </c>
    </row>
    <row r="3" spans="1:12" ht="22.5" customHeight="1">
      <c r="A3" s="341"/>
      <c r="B3" s="25" t="s">
        <v>59</v>
      </c>
      <c r="C3" s="26" t="s">
        <v>60</v>
      </c>
      <c r="D3" s="26" t="s">
        <v>61</v>
      </c>
      <c r="E3" s="26" t="s">
        <v>62</v>
      </c>
      <c r="F3" s="26" t="s">
        <v>63</v>
      </c>
      <c r="G3" s="26" t="s">
        <v>64</v>
      </c>
      <c r="H3" s="26" t="s">
        <v>65</v>
      </c>
      <c r="I3" s="26" t="s">
        <v>66</v>
      </c>
      <c r="J3" s="24" t="s">
        <v>67</v>
      </c>
      <c r="K3" s="346"/>
    </row>
    <row r="4" spans="1:12" ht="18.600000000000001" customHeight="1">
      <c r="A4" s="27" t="s">
        <v>68</v>
      </c>
      <c r="B4" s="28">
        <v>5</v>
      </c>
      <c r="C4" s="28">
        <v>33</v>
      </c>
      <c r="D4" s="28">
        <v>32</v>
      </c>
      <c r="E4" s="28">
        <v>34</v>
      </c>
      <c r="F4" s="28">
        <v>31</v>
      </c>
      <c r="G4" s="28">
        <v>33</v>
      </c>
      <c r="H4" s="28">
        <v>23</v>
      </c>
      <c r="I4" s="28">
        <v>22</v>
      </c>
      <c r="J4" s="28">
        <v>3</v>
      </c>
      <c r="K4" s="29">
        <f>SUM(B4:J4)</f>
        <v>216</v>
      </c>
    </row>
    <row r="5" spans="1:12" ht="18" customHeight="1">
      <c r="A5" s="10" t="s">
        <v>69</v>
      </c>
      <c r="B5" s="4">
        <v>2</v>
      </c>
      <c r="C5" s="4">
        <v>16</v>
      </c>
      <c r="D5" s="4">
        <v>18</v>
      </c>
      <c r="E5" s="4">
        <v>30</v>
      </c>
      <c r="F5" s="4">
        <v>26</v>
      </c>
      <c r="G5" s="4">
        <v>36</v>
      </c>
      <c r="H5" s="4">
        <v>3</v>
      </c>
      <c r="I5" s="4">
        <v>11</v>
      </c>
      <c r="J5" s="4">
        <v>0</v>
      </c>
      <c r="K5" s="29">
        <f t="shared" ref="K5:K11" si="0">SUM(B5:J5)</f>
        <v>142</v>
      </c>
    </row>
    <row r="6" spans="1:12" ht="18" customHeight="1">
      <c r="A6" s="10" t="s">
        <v>70</v>
      </c>
      <c r="B6" s="10" t="s">
        <v>4</v>
      </c>
      <c r="C6" s="10" t="s">
        <v>4</v>
      </c>
      <c r="D6" s="4">
        <v>5</v>
      </c>
      <c r="E6" s="4">
        <v>6</v>
      </c>
      <c r="F6" s="4">
        <v>18</v>
      </c>
      <c r="G6" s="4">
        <v>15</v>
      </c>
      <c r="H6" s="4">
        <v>1</v>
      </c>
      <c r="I6" s="10" t="s">
        <v>4</v>
      </c>
      <c r="J6" s="10" t="s">
        <v>4</v>
      </c>
      <c r="K6" s="29">
        <f t="shared" si="0"/>
        <v>45</v>
      </c>
    </row>
    <row r="7" spans="1:12" ht="18" customHeight="1">
      <c r="A7" s="10" t="s">
        <v>13</v>
      </c>
      <c r="B7" s="4">
        <v>60</v>
      </c>
      <c r="C7" s="4">
        <v>73</v>
      </c>
      <c r="D7" s="4">
        <v>133</v>
      </c>
      <c r="E7" s="4">
        <v>79</v>
      </c>
      <c r="F7" s="4">
        <v>144</v>
      </c>
      <c r="G7" s="4">
        <v>84</v>
      </c>
      <c r="H7" s="4">
        <v>174</v>
      </c>
      <c r="I7" s="4">
        <v>157</v>
      </c>
      <c r="J7" s="4">
        <v>55</v>
      </c>
      <c r="K7" s="29">
        <f t="shared" si="0"/>
        <v>959</v>
      </c>
    </row>
    <row r="8" spans="1:12" ht="18" customHeight="1">
      <c r="A8" s="10" t="s">
        <v>14</v>
      </c>
      <c r="B8" s="4">
        <v>3</v>
      </c>
      <c r="C8" s="4">
        <v>5</v>
      </c>
      <c r="D8" s="4">
        <v>5</v>
      </c>
      <c r="E8" s="4">
        <v>9</v>
      </c>
      <c r="F8" s="4">
        <v>11</v>
      </c>
      <c r="G8" s="4">
        <v>10</v>
      </c>
      <c r="H8" s="4">
        <v>5</v>
      </c>
      <c r="I8" s="4">
        <v>5</v>
      </c>
      <c r="J8" s="4">
        <v>5</v>
      </c>
      <c r="K8" s="29">
        <f t="shared" si="0"/>
        <v>58</v>
      </c>
    </row>
    <row r="9" spans="1:12" ht="18" customHeight="1">
      <c r="A9" s="10" t="s">
        <v>15</v>
      </c>
      <c r="B9" s="4">
        <v>21</v>
      </c>
      <c r="C9" s="4">
        <v>38</v>
      </c>
      <c r="D9" s="4">
        <v>30</v>
      </c>
      <c r="E9" s="4">
        <v>20</v>
      </c>
      <c r="F9" s="4">
        <v>54</v>
      </c>
      <c r="G9" s="4">
        <v>46</v>
      </c>
      <c r="H9" s="4">
        <v>40</v>
      </c>
      <c r="I9" s="4">
        <v>60</v>
      </c>
      <c r="J9" s="4">
        <v>0</v>
      </c>
      <c r="K9" s="29">
        <f t="shared" si="0"/>
        <v>309</v>
      </c>
    </row>
    <row r="10" spans="1:12" ht="18" customHeight="1">
      <c r="A10" s="10" t="s">
        <v>16</v>
      </c>
      <c r="B10" s="4">
        <v>0</v>
      </c>
      <c r="C10" s="4">
        <v>7</v>
      </c>
      <c r="D10" s="4">
        <v>10</v>
      </c>
      <c r="E10" s="4">
        <v>10</v>
      </c>
      <c r="F10" s="4">
        <v>12</v>
      </c>
      <c r="G10" s="4">
        <v>15</v>
      </c>
      <c r="H10" s="4">
        <v>14</v>
      </c>
      <c r="I10" s="4">
        <v>0</v>
      </c>
      <c r="J10" s="4">
        <v>0</v>
      </c>
      <c r="K10" s="29">
        <f t="shared" si="0"/>
        <v>68</v>
      </c>
    </row>
    <row r="11" spans="1:12" ht="18" customHeight="1">
      <c r="A11" s="3" t="s">
        <v>1</v>
      </c>
      <c r="B11" s="5">
        <f>SUM(B4:B10)</f>
        <v>91</v>
      </c>
      <c r="C11" s="5">
        <f t="shared" ref="C11:J11" si="1">SUM(C4:C10)</f>
        <v>172</v>
      </c>
      <c r="D11" s="5">
        <f t="shared" si="1"/>
        <v>233</v>
      </c>
      <c r="E11" s="5">
        <f t="shared" si="1"/>
        <v>188</v>
      </c>
      <c r="F11" s="5">
        <f t="shared" si="1"/>
        <v>296</v>
      </c>
      <c r="G11" s="5">
        <f t="shared" si="1"/>
        <v>239</v>
      </c>
      <c r="H11" s="5">
        <f t="shared" si="1"/>
        <v>260</v>
      </c>
      <c r="I11" s="5">
        <f t="shared" si="1"/>
        <v>255</v>
      </c>
      <c r="J11" s="5">
        <f t="shared" si="1"/>
        <v>63</v>
      </c>
      <c r="K11" s="29">
        <f t="shared" si="0"/>
        <v>1797</v>
      </c>
    </row>
  </sheetData>
  <mergeCells count="4">
    <mergeCell ref="A1:L1"/>
    <mergeCell ref="A2:A3"/>
    <mergeCell ref="B2:J2"/>
    <mergeCell ref="K2:K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A34" workbookViewId="0">
      <selection activeCell="N41" sqref="N41"/>
    </sheetView>
  </sheetViews>
  <sheetFormatPr defaultRowHeight="14.25"/>
  <cols>
    <col min="1" max="1" width="12.5" style="47" customWidth="1"/>
    <col min="2" max="2" width="13.5" style="47" customWidth="1"/>
    <col min="3" max="3" width="15.33203125" style="47" customWidth="1"/>
    <col min="4" max="4" width="11.1640625" style="47" customWidth="1"/>
    <col min="5" max="6" width="10.83203125" style="47" customWidth="1"/>
    <col min="7" max="10" width="9.33203125" style="47"/>
    <col min="11" max="11" width="11.1640625" style="47" customWidth="1"/>
    <col min="12" max="16384" width="9.33203125" style="47"/>
  </cols>
  <sheetData>
    <row r="1" spans="1:6" ht="17.25" customHeight="1">
      <c r="A1" s="226" t="s">
        <v>797</v>
      </c>
      <c r="B1" s="226"/>
      <c r="C1" s="226"/>
      <c r="D1" s="226"/>
      <c r="E1" s="226"/>
      <c r="F1" s="226"/>
    </row>
    <row r="2" spans="1:6" ht="44.25" customHeight="1">
      <c r="A2" s="141" t="s">
        <v>142</v>
      </c>
      <c r="B2" s="141" t="s">
        <v>788</v>
      </c>
      <c r="C2" s="141" t="s">
        <v>798</v>
      </c>
    </row>
    <row r="3" spans="1:6" ht="15" customHeight="1">
      <c r="A3" s="67">
        <v>1</v>
      </c>
      <c r="B3" s="60" t="s">
        <v>725</v>
      </c>
      <c r="C3" s="58">
        <v>35</v>
      </c>
    </row>
    <row r="4" spans="1:6" ht="15.75" customHeight="1">
      <c r="A4" s="67">
        <v>2</v>
      </c>
      <c r="B4" s="60" t="s">
        <v>726</v>
      </c>
      <c r="C4" s="58">
        <v>9</v>
      </c>
    </row>
    <row r="5" spans="1:6" ht="15.75" customHeight="1">
      <c r="A5" s="67">
        <v>3</v>
      </c>
      <c r="B5" s="60" t="s">
        <v>727</v>
      </c>
      <c r="C5" s="58">
        <v>62</v>
      </c>
    </row>
    <row r="6" spans="1:6" ht="15.75" customHeight="1">
      <c r="A6" s="67">
        <v>4</v>
      </c>
      <c r="B6" s="60" t="s">
        <v>728</v>
      </c>
      <c r="C6" s="58">
        <v>5</v>
      </c>
    </row>
    <row r="7" spans="1:6" ht="15.75" customHeight="1">
      <c r="A7" s="67">
        <v>5</v>
      </c>
      <c r="B7" s="60" t="s">
        <v>735</v>
      </c>
      <c r="C7" s="58">
        <v>12</v>
      </c>
    </row>
    <row r="8" spans="1:6" ht="15.75" customHeight="1">
      <c r="A8" s="67">
        <v>6</v>
      </c>
      <c r="B8" s="60" t="s">
        <v>736</v>
      </c>
      <c r="C8" s="58">
        <v>3</v>
      </c>
    </row>
    <row r="9" spans="1:6" ht="15.75" customHeight="1">
      <c r="A9" s="194" t="s">
        <v>434</v>
      </c>
      <c r="B9" s="196"/>
      <c r="C9" s="58">
        <f>SUM(C3:C8)</f>
        <v>126</v>
      </c>
    </row>
    <row r="11" spans="1:6" ht="15">
      <c r="A11" s="218" t="s">
        <v>793</v>
      </c>
      <c r="B11" s="218"/>
      <c r="C11" s="218"/>
      <c r="D11" s="218"/>
    </row>
    <row r="12" spans="1:6" ht="15">
      <c r="A12" s="188" t="s">
        <v>788</v>
      </c>
      <c r="B12" s="347" t="s">
        <v>794</v>
      </c>
      <c r="C12" s="348"/>
      <c r="D12" s="186" t="s">
        <v>424</v>
      </c>
    </row>
    <row r="13" spans="1:6" ht="15">
      <c r="A13" s="189"/>
      <c r="B13" s="141" t="s">
        <v>795</v>
      </c>
      <c r="C13" s="141" t="s">
        <v>796</v>
      </c>
      <c r="D13" s="187"/>
    </row>
    <row r="14" spans="1:6" ht="15">
      <c r="A14" s="142" t="s">
        <v>725</v>
      </c>
      <c r="B14" s="142" t="s">
        <v>317</v>
      </c>
      <c r="C14" s="143">
        <v>35</v>
      </c>
      <c r="D14" s="145">
        <v>35</v>
      </c>
    </row>
    <row r="15" spans="1:6" ht="15">
      <c r="A15" s="60" t="s">
        <v>726</v>
      </c>
      <c r="B15" s="60" t="s">
        <v>317</v>
      </c>
      <c r="C15" s="144">
        <v>9</v>
      </c>
      <c r="D15" s="145">
        <f t="shared" ref="D15:D20" si="0">SUM(B15:C15)</f>
        <v>9</v>
      </c>
    </row>
    <row r="16" spans="1:6" ht="15">
      <c r="A16" s="60" t="s">
        <v>727</v>
      </c>
      <c r="B16" s="144">
        <v>19</v>
      </c>
      <c r="C16" s="144">
        <v>43</v>
      </c>
      <c r="D16" s="145">
        <f t="shared" si="0"/>
        <v>62</v>
      </c>
    </row>
    <row r="17" spans="1:12" ht="15">
      <c r="A17" s="60" t="s">
        <v>728</v>
      </c>
      <c r="B17" s="144">
        <v>1</v>
      </c>
      <c r="C17" s="144">
        <v>4</v>
      </c>
      <c r="D17" s="145">
        <f t="shared" si="0"/>
        <v>5</v>
      </c>
    </row>
    <row r="18" spans="1:12" ht="15">
      <c r="A18" s="60" t="s">
        <v>735</v>
      </c>
      <c r="B18" s="144">
        <v>8</v>
      </c>
      <c r="C18" s="144">
        <v>4</v>
      </c>
      <c r="D18" s="145">
        <f t="shared" si="0"/>
        <v>12</v>
      </c>
    </row>
    <row r="19" spans="1:12" ht="15">
      <c r="A19" s="60" t="s">
        <v>736</v>
      </c>
      <c r="B19" s="144">
        <v>2</v>
      </c>
      <c r="C19" s="144">
        <v>1</v>
      </c>
      <c r="D19" s="145">
        <f t="shared" si="0"/>
        <v>3</v>
      </c>
    </row>
    <row r="20" spans="1:12" ht="15">
      <c r="A20" s="48" t="s">
        <v>434</v>
      </c>
      <c r="B20" s="145">
        <f>SUM(B14:B19)</f>
        <v>30</v>
      </c>
      <c r="C20" s="145">
        <f t="shared" ref="C20" si="1">SUM(C14:C19)</f>
        <v>96</v>
      </c>
      <c r="D20" s="145">
        <f t="shared" si="0"/>
        <v>126</v>
      </c>
    </row>
    <row r="22" spans="1:12" ht="15">
      <c r="A22" s="226" t="s">
        <v>799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</row>
    <row r="23" spans="1:12" ht="15">
      <c r="A23" s="192" t="s">
        <v>788</v>
      </c>
      <c r="B23" s="354" t="s">
        <v>782</v>
      </c>
      <c r="C23" s="355"/>
      <c r="D23" s="355"/>
      <c r="E23" s="355"/>
      <c r="F23" s="355"/>
      <c r="G23" s="355"/>
      <c r="H23" s="355"/>
      <c r="I23" s="355"/>
      <c r="J23" s="356"/>
      <c r="K23" s="192" t="s">
        <v>424</v>
      </c>
    </row>
    <row r="24" spans="1:12" ht="30">
      <c r="A24" s="193"/>
      <c r="B24" s="146" t="s">
        <v>801</v>
      </c>
      <c r="C24" s="147" t="s">
        <v>802</v>
      </c>
      <c r="D24" s="147" t="s">
        <v>803</v>
      </c>
      <c r="E24" s="147" t="s">
        <v>804</v>
      </c>
      <c r="F24" s="147" t="s">
        <v>805</v>
      </c>
      <c r="G24" s="147" t="s">
        <v>806</v>
      </c>
      <c r="H24" s="147" t="s">
        <v>807</v>
      </c>
      <c r="I24" s="147" t="s">
        <v>808</v>
      </c>
      <c r="J24" s="141" t="s">
        <v>800</v>
      </c>
      <c r="K24" s="193"/>
    </row>
    <row r="25" spans="1:12">
      <c r="A25" s="60" t="s">
        <v>725</v>
      </c>
      <c r="B25" s="60" t="s">
        <v>317</v>
      </c>
      <c r="C25" s="60" t="s">
        <v>317</v>
      </c>
      <c r="D25" s="60">
        <v>1</v>
      </c>
      <c r="E25" s="67">
        <v>4</v>
      </c>
      <c r="F25" s="67">
        <v>10</v>
      </c>
      <c r="G25" s="67">
        <v>9</v>
      </c>
      <c r="H25" s="67">
        <v>6</v>
      </c>
      <c r="I25" s="148">
        <v>5</v>
      </c>
      <c r="J25" s="60" t="s">
        <v>317</v>
      </c>
      <c r="K25" s="67">
        <f>SUM(B25:J25)</f>
        <v>35</v>
      </c>
    </row>
    <row r="26" spans="1:12">
      <c r="A26" s="60" t="s">
        <v>726</v>
      </c>
      <c r="B26" s="60" t="s">
        <v>317</v>
      </c>
      <c r="C26" s="60" t="s">
        <v>317</v>
      </c>
      <c r="D26" s="60" t="s">
        <v>317</v>
      </c>
      <c r="E26" s="67">
        <v>1</v>
      </c>
      <c r="F26" s="67">
        <v>2</v>
      </c>
      <c r="G26" s="67">
        <v>1</v>
      </c>
      <c r="H26" s="67">
        <v>3</v>
      </c>
      <c r="I26" s="148">
        <v>2</v>
      </c>
      <c r="J26" s="60" t="s">
        <v>317</v>
      </c>
      <c r="K26" s="67">
        <f t="shared" ref="K26:K31" si="2">SUM(B26:J26)</f>
        <v>9</v>
      </c>
    </row>
    <row r="27" spans="1:12">
      <c r="A27" s="60" t="s">
        <v>727</v>
      </c>
      <c r="B27" s="60" t="s">
        <v>317</v>
      </c>
      <c r="C27" s="67">
        <v>2</v>
      </c>
      <c r="D27" s="67">
        <v>5</v>
      </c>
      <c r="E27" s="60" t="s">
        <v>317</v>
      </c>
      <c r="F27" s="67">
        <v>13</v>
      </c>
      <c r="G27" s="60" t="s">
        <v>317</v>
      </c>
      <c r="H27" s="67">
        <v>17</v>
      </c>
      <c r="I27" s="149">
        <v>23</v>
      </c>
      <c r="J27" s="67">
        <v>2</v>
      </c>
      <c r="K27" s="67">
        <f t="shared" si="2"/>
        <v>62</v>
      </c>
    </row>
    <row r="28" spans="1:12">
      <c r="A28" s="60" t="s">
        <v>728</v>
      </c>
      <c r="B28" s="60" t="s">
        <v>317</v>
      </c>
      <c r="C28" s="60" t="s">
        <v>317</v>
      </c>
      <c r="D28" s="60" t="s">
        <v>317</v>
      </c>
      <c r="E28" s="60" t="s">
        <v>317</v>
      </c>
      <c r="F28" s="67">
        <v>3</v>
      </c>
      <c r="G28" s="60" t="s">
        <v>317</v>
      </c>
      <c r="H28" s="60" t="s">
        <v>317</v>
      </c>
      <c r="I28" s="148">
        <v>2</v>
      </c>
      <c r="J28" s="60" t="s">
        <v>317</v>
      </c>
      <c r="K28" s="67">
        <f t="shared" si="2"/>
        <v>5</v>
      </c>
    </row>
    <row r="29" spans="1:12">
      <c r="A29" s="60" t="s">
        <v>735</v>
      </c>
      <c r="B29" s="60" t="s">
        <v>317</v>
      </c>
      <c r="C29" s="67">
        <v>1</v>
      </c>
      <c r="D29" s="60" t="s">
        <v>317</v>
      </c>
      <c r="E29" s="60" t="s">
        <v>317</v>
      </c>
      <c r="F29" s="60" t="s">
        <v>317</v>
      </c>
      <c r="G29" s="67">
        <v>5</v>
      </c>
      <c r="H29" s="67">
        <v>2</v>
      </c>
      <c r="I29" s="148">
        <v>4</v>
      </c>
      <c r="J29" s="60" t="s">
        <v>317</v>
      </c>
      <c r="K29" s="67">
        <f t="shared" si="2"/>
        <v>12</v>
      </c>
    </row>
    <row r="30" spans="1:12">
      <c r="A30" s="60" t="s">
        <v>736</v>
      </c>
      <c r="B30" s="60" t="s">
        <v>317</v>
      </c>
      <c r="C30" s="60" t="s">
        <v>317</v>
      </c>
      <c r="D30" s="60" t="s">
        <v>317</v>
      </c>
      <c r="E30" s="60" t="s">
        <v>317</v>
      </c>
      <c r="F30" s="60" t="s">
        <v>317</v>
      </c>
      <c r="G30" s="67">
        <v>1</v>
      </c>
      <c r="H30" s="67">
        <v>2</v>
      </c>
      <c r="I30" s="150" t="s">
        <v>317</v>
      </c>
      <c r="J30" s="60" t="s">
        <v>317</v>
      </c>
      <c r="K30" s="67">
        <f t="shared" si="2"/>
        <v>3</v>
      </c>
    </row>
    <row r="31" spans="1:12" ht="15">
      <c r="A31" s="48" t="s">
        <v>434</v>
      </c>
      <c r="B31" s="58">
        <f>SUM(B25:B30)</f>
        <v>0</v>
      </c>
      <c r="C31" s="58">
        <f t="shared" ref="C31:J31" si="3">SUM(C25:C30)</f>
        <v>3</v>
      </c>
      <c r="D31" s="58">
        <f t="shared" si="3"/>
        <v>6</v>
      </c>
      <c r="E31" s="58">
        <f t="shared" si="3"/>
        <v>5</v>
      </c>
      <c r="F31" s="58">
        <f t="shared" si="3"/>
        <v>28</v>
      </c>
      <c r="G31" s="58">
        <f t="shared" si="3"/>
        <v>16</v>
      </c>
      <c r="H31" s="58">
        <f t="shared" si="3"/>
        <v>30</v>
      </c>
      <c r="I31" s="58">
        <f t="shared" si="3"/>
        <v>36</v>
      </c>
      <c r="J31" s="58">
        <f t="shared" si="3"/>
        <v>2</v>
      </c>
      <c r="K31" s="67">
        <f t="shared" si="2"/>
        <v>126</v>
      </c>
    </row>
    <row r="33" spans="1:8" ht="14.25" customHeight="1">
      <c r="A33" s="317" t="s">
        <v>809</v>
      </c>
      <c r="B33" s="317"/>
      <c r="C33" s="317"/>
      <c r="D33" s="317"/>
      <c r="E33" s="317"/>
      <c r="F33" s="317"/>
      <c r="G33" s="317"/>
      <c r="H33" s="317"/>
    </row>
    <row r="34" spans="1:8">
      <c r="A34" s="350" t="s">
        <v>788</v>
      </c>
      <c r="B34" s="352" t="s">
        <v>810</v>
      </c>
      <c r="C34" s="353"/>
      <c r="D34" s="46"/>
    </row>
    <row r="35" spans="1:8">
      <c r="A35" s="351"/>
      <c r="B35" s="140" t="s">
        <v>341</v>
      </c>
      <c r="C35" s="140" t="s">
        <v>451</v>
      </c>
      <c r="D35" s="46"/>
    </row>
    <row r="36" spans="1:8">
      <c r="A36" s="73" t="s">
        <v>725</v>
      </c>
      <c r="B36" s="130">
        <v>17</v>
      </c>
      <c r="C36" s="130">
        <v>18</v>
      </c>
      <c r="D36" s="46"/>
    </row>
    <row r="37" spans="1:8">
      <c r="A37" s="73" t="s">
        <v>726</v>
      </c>
      <c r="B37" s="130">
        <v>1</v>
      </c>
      <c r="C37" s="130">
        <v>8</v>
      </c>
      <c r="D37" s="46"/>
    </row>
    <row r="38" spans="1:8">
      <c r="A38" s="73" t="s">
        <v>727</v>
      </c>
      <c r="B38" s="130">
        <v>55</v>
      </c>
      <c r="C38" s="130">
        <v>7</v>
      </c>
      <c r="D38" s="46"/>
    </row>
    <row r="39" spans="1:8">
      <c r="A39" s="73" t="s">
        <v>728</v>
      </c>
      <c r="B39" s="130">
        <v>5</v>
      </c>
      <c r="C39" s="130">
        <v>0</v>
      </c>
      <c r="D39" s="46"/>
    </row>
    <row r="40" spans="1:8">
      <c r="A40" s="73" t="s">
        <v>735</v>
      </c>
      <c r="B40" s="130">
        <v>9</v>
      </c>
      <c r="C40" s="130">
        <v>3</v>
      </c>
      <c r="D40" s="46"/>
    </row>
    <row r="41" spans="1:8">
      <c r="A41" s="73" t="s">
        <v>736</v>
      </c>
      <c r="B41" s="130">
        <v>3</v>
      </c>
      <c r="C41" s="130">
        <v>0</v>
      </c>
      <c r="D41" s="46"/>
    </row>
    <row r="42" spans="1:8">
      <c r="A42" s="70" t="s">
        <v>434</v>
      </c>
      <c r="B42" s="71">
        <f>SUM(B36:B41)</f>
        <v>90</v>
      </c>
      <c r="C42" s="71">
        <f>SUM(C36:C41)</f>
        <v>36</v>
      </c>
      <c r="D42" s="46"/>
    </row>
    <row r="44" spans="1:8" ht="19.5" customHeight="1">
      <c r="A44" s="349" t="s">
        <v>811</v>
      </c>
      <c r="B44" s="349"/>
      <c r="C44" s="349"/>
      <c r="D44" s="349"/>
      <c r="E44" s="349"/>
      <c r="F44" s="349"/>
      <c r="G44" s="349"/>
      <c r="H44" s="349"/>
    </row>
    <row r="45" spans="1:8">
      <c r="A45" s="364" t="s">
        <v>35</v>
      </c>
      <c r="B45" s="366" t="s">
        <v>73</v>
      </c>
      <c r="C45" s="367"/>
      <c r="D45" s="367"/>
      <c r="E45" s="368"/>
      <c r="F45" s="369" t="s">
        <v>39</v>
      </c>
      <c r="G45"/>
    </row>
    <row r="46" spans="1:8" ht="28.5">
      <c r="A46" s="365"/>
      <c r="B46" s="32" t="s">
        <v>74</v>
      </c>
      <c r="C46" s="32" t="s">
        <v>75</v>
      </c>
      <c r="D46" s="32" t="s">
        <v>76</v>
      </c>
      <c r="E46" s="32" t="s">
        <v>77</v>
      </c>
      <c r="F46" s="370"/>
      <c r="G46"/>
    </row>
    <row r="47" spans="1:8" ht="15">
      <c r="A47" s="21" t="s">
        <v>41</v>
      </c>
      <c r="B47" s="7">
        <v>3</v>
      </c>
      <c r="C47" s="7">
        <v>32</v>
      </c>
      <c r="D47" s="7">
        <v>0</v>
      </c>
      <c r="E47" s="7">
        <v>0</v>
      </c>
      <c r="F47" s="8">
        <f>SUM(B47:E47)</f>
        <v>35</v>
      </c>
      <c r="G47"/>
    </row>
    <row r="48" spans="1:8" ht="15">
      <c r="A48" s="21" t="s">
        <v>42</v>
      </c>
      <c r="B48" s="7">
        <v>0</v>
      </c>
      <c r="C48" s="7">
        <v>9</v>
      </c>
      <c r="D48" s="7">
        <v>0</v>
      </c>
      <c r="E48" s="7">
        <v>0</v>
      </c>
      <c r="F48" s="8">
        <f t="shared" ref="F48:F52" si="4">SUM(B48:E48)</f>
        <v>9</v>
      </c>
      <c r="G48"/>
    </row>
    <row r="49" spans="1:9" ht="15">
      <c r="A49" s="21" t="s">
        <v>17</v>
      </c>
      <c r="B49" s="7">
        <v>1</v>
      </c>
      <c r="C49" s="7">
        <v>59</v>
      </c>
      <c r="D49" s="7">
        <v>2</v>
      </c>
      <c r="E49" s="7">
        <v>0</v>
      </c>
      <c r="F49" s="8">
        <f t="shared" si="4"/>
        <v>62</v>
      </c>
      <c r="G49"/>
    </row>
    <row r="50" spans="1:9" ht="15">
      <c r="A50" s="21" t="s">
        <v>18</v>
      </c>
      <c r="B50" s="7">
        <v>0</v>
      </c>
      <c r="C50" s="7">
        <v>4</v>
      </c>
      <c r="D50" s="7">
        <v>1</v>
      </c>
      <c r="E50" s="7">
        <v>0</v>
      </c>
      <c r="F50" s="8">
        <f t="shared" si="4"/>
        <v>5</v>
      </c>
      <c r="G50"/>
    </row>
    <row r="51" spans="1:9" ht="15">
      <c r="A51" s="21" t="s">
        <v>19</v>
      </c>
      <c r="B51" s="7">
        <v>0</v>
      </c>
      <c r="C51" s="7">
        <v>9</v>
      </c>
      <c r="D51" s="7">
        <v>3</v>
      </c>
      <c r="E51" s="7">
        <v>0</v>
      </c>
      <c r="F51" s="8">
        <f t="shared" si="4"/>
        <v>12</v>
      </c>
      <c r="G51"/>
    </row>
    <row r="52" spans="1:9" ht="15">
      <c r="A52" s="21" t="s">
        <v>20</v>
      </c>
      <c r="B52" s="7">
        <v>0</v>
      </c>
      <c r="C52" s="7">
        <v>2</v>
      </c>
      <c r="D52" s="7">
        <v>1</v>
      </c>
      <c r="E52" s="7">
        <v>0</v>
      </c>
      <c r="F52" s="8">
        <f t="shared" si="4"/>
        <v>3</v>
      </c>
      <c r="G52"/>
    </row>
    <row r="53" spans="1:9">
      <c r="A53" s="11" t="s">
        <v>43</v>
      </c>
      <c r="B53" s="8">
        <f>SUM(B47:B52)</f>
        <v>4</v>
      </c>
      <c r="C53" s="8">
        <f t="shared" ref="C53:F53" si="5">SUM(C47:C52)</f>
        <v>115</v>
      </c>
      <c r="D53" s="8">
        <f t="shared" si="5"/>
        <v>7</v>
      </c>
      <c r="E53" s="8">
        <f t="shared" si="5"/>
        <v>0</v>
      </c>
      <c r="F53" s="8">
        <f t="shared" si="5"/>
        <v>126</v>
      </c>
      <c r="G53"/>
    </row>
    <row r="55" spans="1:9" ht="14.25" customHeight="1">
      <c r="A55" s="363" t="s">
        <v>812</v>
      </c>
      <c r="B55" s="363"/>
      <c r="C55" s="363"/>
      <c r="D55" s="363"/>
      <c r="E55" s="363"/>
      <c r="F55" s="363"/>
      <c r="G55" s="363"/>
      <c r="H55" s="363"/>
      <c r="I55" s="363"/>
    </row>
    <row r="56" spans="1:9">
      <c r="A56" s="357" t="s">
        <v>29</v>
      </c>
      <c r="B56" s="359" t="s">
        <v>45</v>
      </c>
      <c r="C56" s="360"/>
      <c r="D56" s="361" t="s">
        <v>2</v>
      </c>
      <c r="E56"/>
    </row>
    <row r="57" spans="1:9">
      <c r="A57" s="358"/>
      <c r="B57" s="30" t="s">
        <v>46</v>
      </c>
      <c r="C57" s="30" t="s">
        <v>47</v>
      </c>
      <c r="D57" s="362"/>
      <c r="E57"/>
    </row>
    <row r="58" spans="1:9">
      <c r="A58" s="18" t="s">
        <v>22</v>
      </c>
      <c r="B58" s="7">
        <v>5</v>
      </c>
      <c r="C58" s="7">
        <v>30</v>
      </c>
      <c r="D58" s="8">
        <f>SUM(B58:C58)</f>
        <v>35</v>
      </c>
      <c r="E58"/>
    </row>
    <row r="59" spans="1:9">
      <c r="A59" s="18" t="s">
        <v>23</v>
      </c>
      <c r="B59" s="7">
        <v>1</v>
      </c>
      <c r="C59" s="7">
        <v>8</v>
      </c>
      <c r="D59" s="8">
        <v>9</v>
      </c>
      <c r="E59"/>
    </row>
    <row r="60" spans="1:9">
      <c r="A60" s="18" t="s">
        <v>24</v>
      </c>
      <c r="B60" s="7">
        <v>3</v>
      </c>
      <c r="C60" s="7">
        <v>57</v>
      </c>
      <c r="D60" s="8">
        <v>62</v>
      </c>
      <c r="E60"/>
    </row>
    <row r="61" spans="1:9">
      <c r="A61" s="18" t="s">
        <v>25</v>
      </c>
      <c r="B61" s="7">
        <v>0</v>
      </c>
      <c r="C61" s="7">
        <v>5</v>
      </c>
      <c r="D61" s="8">
        <v>5</v>
      </c>
      <c r="E61"/>
    </row>
    <row r="62" spans="1:9">
      <c r="A62" s="18" t="s">
        <v>26</v>
      </c>
      <c r="B62" s="7">
        <v>2</v>
      </c>
      <c r="C62" s="7">
        <v>10</v>
      </c>
      <c r="D62" s="8">
        <v>12</v>
      </c>
      <c r="E62"/>
    </row>
    <row r="63" spans="1:9">
      <c r="A63" s="18" t="s">
        <v>27</v>
      </c>
      <c r="B63" s="7">
        <v>0</v>
      </c>
      <c r="C63" s="7">
        <v>3</v>
      </c>
      <c r="D63" s="8">
        <v>3</v>
      </c>
      <c r="E63"/>
    </row>
    <row r="64" spans="1:9">
      <c r="A64" s="6" t="s">
        <v>3</v>
      </c>
      <c r="B64" s="8">
        <f>SUM(B58:B63)</f>
        <v>11</v>
      </c>
      <c r="C64" s="8">
        <f t="shared" ref="C64:D64" si="6">SUM(C58:C63)</f>
        <v>113</v>
      </c>
      <c r="D64" s="8">
        <f t="shared" si="6"/>
        <v>126</v>
      </c>
      <c r="E64"/>
    </row>
  </sheetData>
  <mergeCells count="21">
    <mergeCell ref="A56:A57"/>
    <mergeCell ref="B56:C56"/>
    <mergeCell ref="D56:D57"/>
    <mergeCell ref="A55:I55"/>
    <mergeCell ref="A45:A46"/>
    <mergeCell ref="B45:E45"/>
    <mergeCell ref="F45:F46"/>
    <mergeCell ref="A44:H44"/>
    <mergeCell ref="A34:A35"/>
    <mergeCell ref="B34:C34"/>
    <mergeCell ref="A33:H33"/>
    <mergeCell ref="A22:L22"/>
    <mergeCell ref="A23:A24"/>
    <mergeCell ref="B23:J23"/>
    <mergeCell ref="K23:K24"/>
    <mergeCell ref="A1:F1"/>
    <mergeCell ref="A9:B9"/>
    <mergeCell ref="A11:D11"/>
    <mergeCell ref="A12:A13"/>
    <mergeCell ref="B12:C12"/>
    <mergeCell ref="D12:D13"/>
  </mergeCells>
  <pageMargins left="0.7" right="0.7" top="0.75" bottom="0.75" header="0.3" footer="0.3"/>
  <pageSetup paperSize="9" orientation="portrait" horizontalDpi="4294967292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A3" workbookViewId="0">
      <selection activeCell="B33" sqref="B33"/>
    </sheetView>
  </sheetViews>
  <sheetFormatPr defaultRowHeight="12.75"/>
  <cols>
    <col min="1" max="1" width="20.83203125" customWidth="1"/>
    <col min="2" max="2" width="13.1640625" customWidth="1"/>
    <col min="3" max="3" width="12.83203125" customWidth="1"/>
    <col min="4" max="4" width="23.83203125" customWidth="1"/>
    <col min="5" max="5" width="21.1640625" customWidth="1"/>
  </cols>
  <sheetData>
    <row r="1" spans="1:17" ht="34.5" customHeight="1">
      <c r="A1" s="371" t="s">
        <v>78</v>
      </c>
      <c r="B1" s="371"/>
      <c r="C1" s="371"/>
      <c r="D1" s="371"/>
      <c r="E1" s="371"/>
      <c r="F1" s="378" t="s">
        <v>813</v>
      </c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</row>
    <row r="2" spans="1:17" ht="24" customHeight="1">
      <c r="A2" s="372" t="s">
        <v>79</v>
      </c>
      <c r="B2" s="374" t="s">
        <v>30</v>
      </c>
      <c r="C2" s="375"/>
      <c r="D2" s="376" t="s">
        <v>2</v>
      </c>
      <c r="F2" s="380" t="s">
        <v>57</v>
      </c>
      <c r="G2" s="382" t="s">
        <v>58</v>
      </c>
      <c r="H2" s="383"/>
      <c r="I2" s="383"/>
      <c r="J2" s="383"/>
      <c r="K2" s="383"/>
      <c r="L2" s="383"/>
      <c r="M2" s="383"/>
      <c r="N2" s="383"/>
      <c r="O2" s="384"/>
      <c r="P2" s="380" t="s">
        <v>0</v>
      </c>
    </row>
    <row r="3" spans="1:17" ht="24" customHeight="1">
      <c r="A3" s="373"/>
      <c r="B3" s="33" t="s">
        <v>31</v>
      </c>
      <c r="C3" s="33" t="s">
        <v>32</v>
      </c>
      <c r="D3" s="377"/>
      <c r="F3" s="381"/>
      <c r="G3" s="35" t="s">
        <v>59</v>
      </c>
      <c r="H3" s="36" t="s">
        <v>60</v>
      </c>
      <c r="I3" s="36" t="s">
        <v>61</v>
      </c>
      <c r="J3" s="36" t="s">
        <v>62</v>
      </c>
      <c r="K3" s="36" t="s">
        <v>63</v>
      </c>
      <c r="L3" s="36" t="s">
        <v>64</v>
      </c>
      <c r="M3" s="36" t="s">
        <v>65</v>
      </c>
      <c r="N3" s="36" t="s">
        <v>66</v>
      </c>
      <c r="O3" s="34" t="s">
        <v>67</v>
      </c>
      <c r="P3" s="381"/>
    </row>
    <row r="4" spans="1:17" ht="15.75" customHeight="1">
      <c r="A4" s="18" t="s">
        <v>22</v>
      </c>
      <c r="B4" s="7">
        <v>1</v>
      </c>
      <c r="C4" s="7">
        <v>7</v>
      </c>
      <c r="D4" s="8">
        <f>SUM(B4:C4)</f>
        <v>8</v>
      </c>
      <c r="F4" s="10" t="s">
        <v>69</v>
      </c>
      <c r="G4" s="4">
        <v>0</v>
      </c>
      <c r="H4" s="4">
        <v>0</v>
      </c>
      <c r="I4" s="4">
        <v>2</v>
      </c>
      <c r="J4" s="4">
        <v>2</v>
      </c>
      <c r="K4" s="4">
        <v>2</v>
      </c>
      <c r="L4" s="4">
        <v>2</v>
      </c>
      <c r="M4" s="4">
        <v>0</v>
      </c>
      <c r="N4" s="4">
        <v>0</v>
      </c>
      <c r="O4" s="4">
        <v>0</v>
      </c>
      <c r="P4" s="5">
        <f>SUM(G4:O4)</f>
        <v>8</v>
      </c>
    </row>
    <row r="5" spans="1:17" ht="15.75" customHeight="1">
      <c r="A5" s="18" t="s">
        <v>23</v>
      </c>
      <c r="B5" s="7">
        <v>0</v>
      </c>
      <c r="C5" s="7">
        <v>0</v>
      </c>
      <c r="D5" s="8">
        <f t="shared" ref="D5:D10" si="0">SUM(B5:C5)</f>
        <v>0</v>
      </c>
      <c r="F5" s="10" t="s">
        <v>70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5">
        <f t="shared" ref="P5:P9" si="1">SUM(G5:O5)</f>
        <v>0</v>
      </c>
    </row>
    <row r="6" spans="1:17" ht="15.75" customHeight="1">
      <c r="A6" s="18" t="s">
        <v>24</v>
      </c>
      <c r="B6" s="7">
        <v>64</v>
      </c>
      <c r="C6" s="7">
        <v>116</v>
      </c>
      <c r="D6" s="8">
        <f t="shared" si="0"/>
        <v>180</v>
      </c>
      <c r="F6" s="10" t="s">
        <v>13</v>
      </c>
      <c r="G6" s="4">
        <v>18</v>
      </c>
      <c r="H6" s="4">
        <v>39</v>
      </c>
      <c r="I6" s="4">
        <v>23</v>
      </c>
      <c r="J6" s="4">
        <v>30</v>
      </c>
      <c r="K6" s="4">
        <v>30</v>
      </c>
      <c r="L6" s="4">
        <v>23</v>
      </c>
      <c r="M6" s="4">
        <v>10</v>
      </c>
      <c r="N6" s="4">
        <v>7</v>
      </c>
      <c r="O6" s="4">
        <v>0</v>
      </c>
      <c r="P6" s="5">
        <f t="shared" si="1"/>
        <v>180</v>
      </c>
    </row>
    <row r="7" spans="1:17" ht="15.75" customHeight="1">
      <c r="A7" s="18" t="s">
        <v>25</v>
      </c>
      <c r="B7" s="7">
        <v>7</v>
      </c>
      <c r="C7" s="7">
        <v>23</v>
      </c>
      <c r="D7" s="8">
        <f t="shared" si="0"/>
        <v>30</v>
      </c>
      <c r="F7" s="10" t="s">
        <v>14</v>
      </c>
      <c r="G7" s="4">
        <v>2</v>
      </c>
      <c r="H7" s="4">
        <v>3</v>
      </c>
      <c r="I7" s="4">
        <v>3</v>
      </c>
      <c r="J7" s="4">
        <v>10</v>
      </c>
      <c r="K7" s="4">
        <v>4</v>
      </c>
      <c r="L7" s="4">
        <v>2</v>
      </c>
      <c r="M7" s="4">
        <v>6</v>
      </c>
      <c r="N7" s="4">
        <v>0</v>
      </c>
      <c r="O7" s="4">
        <v>0</v>
      </c>
      <c r="P7" s="5">
        <f t="shared" si="1"/>
        <v>30</v>
      </c>
    </row>
    <row r="8" spans="1:17" ht="15.75" customHeight="1">
      <c r="A8" s="18" t="s">
        <v>26</v>
      </c>
      <c r="B8" s="7">
        <v>26</v>
      </c>
      <c r="C8" s="7">
        <v>49</v>
      </c>
      <c r="D8" s="8">
        <f t="shared" si="0"/>
        <v>75</v>
      </c>
      <c r="F8" s="10" t="s">
        <v>15</v>
      </c>
      <c r="G8" s="4">
        <v>7</v>
      </c>
      <c r="H8" s="4">
        <v>18</v>
      </c>
      <c r="I8" s="4">
        <v>12</v>
      </c>
      <c r="J8" s="4">
        <v>13</v>
      </c>
      <c r="K8" s="4">
        <v>7</v>
      </c>
      <c r="L8" s="4">
        <v>9</v>
      </c>
      <c r="M8" s="4">
        <v>4</v>
      </c>
      <c r="N8" s="4">
        <v>5</v>
      </c>
      <c r="O8" s="4">
        <v>0</v>
      </c>
      <c r="P8" s="5">
        <f t="shared" si="1"/>
        <v>75</v>
      </c>
    </row>
    <row r="9" spans="1:17" ht="15.75" customHeight="1">
      <c r="A9" s="18" t="s">
        <v>27</v>
      </c>
      <c r="B9" s="7">
        <v>4</v>
      </c>
      <c r="C9" s="7">
        <v>11</v>
      </c>
      <c r="D9" s="8">
        <f t="shared" si="0"/>
        <v>15</v>
      </c>
      <c r="F9" s="10" t="s">
        <v>16</v>
      </c>
      <c r="G9" s="4">
        <v>2</v>
      </c>
      <c r="H9" s="4">
        <v>2</v>
      </c>
      <c r="I9" s="4">
        <v>1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0</v>
      </c>
      <c r="P9" s="5">
        <f t="shared" si="1"/>
        <v>15</v>
      </c>
    </row>
    <row r="10" spans="1:17" ht="14.25" customHeight="1">
      <c r="A10" s="6" t="s">
        <v>3</v>
      </c>
      <c r="B10" s="8">
        <f>SUM(B4:B9)</f>
        <v>102</v>
      </c>
      <c r="C10" s="8">
        <f t="shared" ref="C10" si="2">SUM(C4:C9)</f>
        <v>206</v>
      </c>
      <c r="D10" s="8">
        <f t="shared" si="0"/>
        <v>308</v>
      </c>
      <c r="F10" s="9" t="s">
        <v>1</v>
      </c>
      <c r="G10" s="5">
        <f>SUM(G4:G9)</f>
        <v>29</v>
      </c>
      <c r="H10" s="5">
        <f t="shared" ref="H10:O10" si="3">SUM(H4:H9)</f>
        <v>62</v>
      </c>
      <c r="I10" s="5">
        <f t="shared" si="3"/>
        <v>41</v>
      </c>
      <c r="J10" s="5">
        <f t="shared" si="3"/>
        <v>57</v>
      </c>
      <c r="K10" s="5">
        <f t="shared" si="3"/>
        <v>45</v>
      </c>
      <c r="L10" s="5">
        <f t="shared" si="3"/>
        <v>38</v>
      </c>
      <c r="M10" s="5">
        <f t="shared" si="3"/>
        <v>22</v>
      </c>
      <c r="N10" s="5">
        <f t="shared" si="3"/>
        <v>14</v>
      </c>
      <c r="O10" s="5">
        <f t="shared" si="3"/>
        <v>0</v>
      </c>
      <c r="P10" s="5">
        <f>SUM(G10:O10)</f>
        <v>308</v>
      </c>
    </row>
    <row r="12" spans="1:17" ht="30.75" customHeight="1">
      <c r="A12" s="363" t="s">
        <v>814</v>
      </c>
      <c r="B12" s="371"/>
      <c r="C12" s="371"/>
      <c r="D12" s="371"/>
      <c r="E12" s="371"/>
    </row>
    <row r="13" spans="1:17">
      <c r="A13" s="388" t="s">
        <v>79</v>
      </c>
      <c r="B13" s="390" t="s">
        <v>71</v>
      </c>
      <c r="C13" s="391"/>
      <c r="D13" s="376" t="s">
        <v>2</v>
      </c>
    </row>
    <row r="14" spans="1:17">
      <c r="A14" s="389"/>
      <c r="B14" s="33" t="s">
        <v>72</v>
      </c>
      <c r="C14" s="33" t="s">
        <v>51</v>
      </c>
      <c r="D14" s="377"/>
    </row>
    <row r="15" spans="1:17">
      <c r="A15" s="31" t="s">
        <v>22</v>
      </c>
      <c r="B15" s="7">
        <v>0</v>
      </c>
      <c r="C15" s="7">
        <v>8</v>
      </c>
      <c r="D15" s="8">
        <f>SUM(B15:C15)</f>
        <v>8</v>
      </c>
    </row>
    <row r="16" spans="1:17">
      <c r="A16" s="31" t="s">
        <v>23</v>
      </c>
      <c r="B16" s="7">
        <v>0</v>
      </c>
      <c r="C16" s="7">
        <v>0</v>
      </c>
      <c r="D16" s="8">
        <f t="shared" ref="D16:D20" si="4">SUM(B16:C16)</f>
        <v>0</v>
      </c>
    </row>
    <row r="17" spans="1:7">
      <c r="A17" s="31" t="s">
        <v>24</v>
      </c>
      <c r="B17" s="7">
        <v>4</v>
      </c>
      <c r="C17" s="7">
        <v>176</v>
      </c>
      <c r="D17" s="8">
        <f t="shared" si="4"/>
        <v>180</v>
      </c>
    </row>
    <row r="18" spans="1:7">
      <c r="A18" s="31" t="s">
        <v>25</v>
      </c>
      <c r="B18" s="7">
        <v>9</v>
      </c>
      <c r="C18" s="7">
        <v>21</v>
      </c>
      <c r="D18" s="8">
        <f t="shared" si="4"/>
        <v>30</v>
      </c>
    </row>
    <row r="19" spans="1:7">
      <c r="A19" s="31" t="s">
        <v>26</v>
      </c>
      <c r="B19" s="7">
        <v>11</v>
      </c>
      <c r="C19" s="7">
        <v>64</v>
      </c>
      <c r="D19" s="8">
        <f t="shared" si="4"/>
        <v>75</v>
      </c>
    </row>
    <row r="20" spans="1:7">
      <c r="A20" s="31" t="s">
        <v>27</v>
      </c>
      <c r="B20" s="7">
        <v>4</v>
      </c>
      <c r="C20" s="7">
        <v>11</v>
      </c>
      <c r="D20" s="8">
        <f t="shared" si="4"/>
        <v>15</v>
      </c>
    </row>
    <row r="21" spans="1:7">
      <c r="A21" s="6" t="s">
        <v>3</v>
      </c>
      <c r="B21" s="8">
        <f>SUM(B15:B20)</f>
        <v>28</v>
      </c>
      <c r="C21" s="8">
        <f t="shared" ref="C21:D21" si="5">SUM(C15:C20)</f>
        <v>280</v>
      </c>
      <c r="D21" s="8">
        <f t="shared" si="5"/>
        <v>308</v>
      </c>
    </row>
    <row r="24" spans="1:7" ht="32.25" customHeight="1">
      <c r="A24" s="363" t="s">
        <v>815</v>
      </c>
      <c r="B24" s="371"/>
      <c r="C24" s="371"/>
      <c r="D24" s="371"/>
      <c r="E24" s="371"/>
      <c r="F24" s="371"/>
      <c r="G24" s="371"/>
    </row>
    <row r="25" spans="1:7" ht="21.75" customHeight="1">
      <c r="A25" s="376" t="s">
        <v>79</v>
      </c>
      <c r="B25" s="385" t="s">
        <v>80</v>
      </c>
      <c r="C25" s="386"/>
      <c r="D25" s="386"/>
      <c r="E25" s="387"/>
      <c r="F25" s="376" t="s">
        <v>2</v>
      </c>
    </row>
    <row r="26" spans="1:7">
      <c r="A26" s="377"/>
      <c r="B26" s="33" t="s">
        <v>81</v>
      </c>
      <c r="C26" s="33" t="s">
        <v>82</v>
      </c>
      <c r="D26" s="33" t="s">
        <v>83</v>
      </c>
      <c r="E26" s="33" t="s">
        <v>84</v>
      </c>
      <c r="F26" s="377"/>
    </row>
    <row r="27" spans="1:7">
      <c r="A27" s="18" t="s">
        <v>22</v>
      </c>
      <c r="B27" s="7">
        <v>8</v>
      </c>
      <c r="C27" s="7">
        <v>0</v>
      </c>
      <c r="D27" s="7">
        <v>0</v>
      </c>
      <c r="E27" s="7">
        <v>0</v>
      </c>
      <c r="F27" s="8">
        <f>SUM(B27:E27)</f>
        <v>8</v>
      </c>
    </row>
    <row r="28" spans="1:7">
      <c r="A28" s="18" t="s">
        <v>23</v>
      </c>
      <c r="B28" s="7">
        <v>0</v>
      </c>
      <c r="C28" s="7">
        <v>0</v>
      </c>
      <c r="D28" s="7">
        <v>0</v>
      </c>
      <c r="E28" s="7">
        <v>0</v>
      </c>
      <c r="F28" s="8">
        <f t="shared" ref="F28:F32" si="6">SUM(B28:E28)</f>
        <v>0</v>
      </c>
    </row>
    <row r="29" spans="1:7">
      <c r="A29" s="18" t="s">
        <v>24</v>
      </c>
      <c r="B29" s="7">
        <v>120</v>
      </c>
      <c r="C29" s="7">
        <v>60</v>
      </c>
      <c r="D29" s="7">
        <v>0</v>
      </c>
      <c r="E29" s="7">
        <v>0</v>
      </c>
      <c r="F29" s="8">
        <f t="shared" si="6"/>
        <v>180</v>
      </c>
    </row>
    <row r="30" spans="1:7">
      <c r="A30" s="18" t="s">
        <v>25</v>
      </c>
      <c r="B30" s="7">
        <v>9</v>
      </c>
      <c r="C30" s="7">
        <v>21</v>
      </c>
      <c r="D30" s="7">
        <v>0</v>
      </c>
      <c r="E30" s="7">
        <v>0</v>
      </c>
      <c r="F30" s="8">
        <f t="shared" si="6"/>
        <v>30</v>
      </c>
    </row>
    <row r="31" spans="1:7">
      <c r="A31" s="18" t="s">
        <v>26</v>
      </c>
      <c r="B31" s="7">
        <v>54</v>
      </c>
      <c r="C31" s="7">
        <v>21</v>
      </c>
      <c r="D31" s="7">
        <v>0</v>
      </c>
      <c r="E31" s="7">
        <v>0</v>
      </c>
      <c r="F31" s="8">
        <f t="shared" si="6"/>
        <v>75</v>
      </c>
    </row>
    <row r="32" spans="1:7">
      <c r="A32" s="18" t="s">
        <v>27</v>
      </c>
      <c r="B32" s="7">
        <v>10</v>
      </c>
      <c r="C32" s="7">
        <v>5</v>
      </c>
      <c r="D32" s="7">
        <v>0</v>
      </c>
      <c r="E32" s="7">
        <v>0</v>
      </c>
      <c r="F32" s="8">
        <f t="shared" si="6"/>
        <v>15</v>
      </c>
    </row>
    <row r="33" spans="1:6">
      <c r="A33" s="6" t="s">
        <v>3</v>
      </c>
      <c r="B33" s="8">
        <f>SUM(B27:B32)</f>
        <v>201</v>
      </c>
      <c r="C33" s="8">
        <f t="shared" ref="C33:E33" si="7">SUM(C27:C32)</f>
        <v>107</v>
      </c>
      <c r="D33" s="8">
        <f t="shared" si="7"/>
        <v>0</v>
      </c>
      <c r="E33" s="8">
        <f t="shared" si="7"/>
        <v>0</v>
      </c>
      <c r="F33" s="8">
        <f>SUM(F27:F32)</f>
        <v>308</v>
      </c>
    </row>
  </sheetData>
  <mergeCells count="16">
    <mergeCell ref="A25:A26"/>
    <mergeCell ref="B25:E25"/>
    <mergeCell ref="F25:F26"/>
    <mergeCell ref="A12:E12"/>
    <mergeCell ref="A13:A14"/>
    <mergeCell ref="B13:C13"/>
    <mergeCell ref="D13:D14"/>
    <mergeCell ref="A24:G24"/>
    <mergeCell ref="A1:E1"/>
    <mergeCell ref="A2:A3"/>
    <mergeCell ref="B2:C2"/>
    <mergeCell ref="D2:D3"/>
    <mergeCell ref="F1:Q1"/>
    <mergeCell ref="F2:F3"/>
    <mergeCell ref="G2:O2"/>
    <mergeCell ref="P2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H12" sqref="H12"/>
    </sheetView>
  </sheetViews>
  <sheetFormatPr defaultRowHeight="14.25"/>
  <cols>
    <col min="1" max="1" width="5" style="47" bestFit="1" customWidth="1"/>
    <col min="2" max="2" width="31" style="47" bestFit="1" customWidth="1"/>
    <col min="3" max="3" width="16.5" style="47" bestFit="1" customWidth="1"/>
    <col min="4" max="4" width="25.83203125" style="47" bestFit="1" customWidth="1"/>
    <col min="5" max="5" width="36.5" style="47" bestFit="1" customWidth="1"/>
    <col min="6" max="6" width="12.6640625" style="47" customWidth="1"/>
    <col min="7" max="16384" width="9.33203125" style="47"/>
  </cols>
  <sheetData>
    <row r="1" spans="1:6" ht="21" customHeight="1">
      <c r="A1" s="164" t="s">
        <v>274</v>
      </c>
      <c r="B1" s="164"/>
      <c r="C1" s="164"/>
      <c r="D1" s="164"/>
      <c r="E1" s="164"/>
      <c r="F1" s="84"/>
    </row>
    <row r="2" spans="1:6" ht="26.45" customHeight="1">
      <c r="A2" s="48" t="s">
        <v>142</v>
      </c>
      <c r="B2" s="81" t="s">
        <v>125</v>
      </c>
      <c r="C2" s="48" t="s">
        <v>275</v>
      </c>
      <c r="D2" s="48" t="s">
        <v>143</v>
      </c>
      <c r="E2" s="82" t="s">
        <v>124</v>
      </c>
    </row>
    <row r="3" spans="1:6" ht="17.45" customHeight="1">
      <c r="A3" s="67">
        <v>1</v>
      </c>
      <c r="B3" s="62" t="s">
        <v>276</v>
      </c>
      <c r="C3" s="60" t="s">
        <v>277</v>
      </c>
      <c r="D3" s="60" t="s">
        <v>278</v>
      </c>
      <c r="E3" s="62" t="s">
        <v>279</v>
      </c>
    </row>
    <row r="4" spans="1:6" ht="20.25" customHeight="1">
      <c r="A4" s="67">
        <v>2</v>
      </c>
      <c r="B4" s="62" t="s">
        <v>280</v>
      </c>
      <c r="C4" s="60" t="s">
        <v>277</v>
      </c>
      <c r="D4" s="60" t="s">
        <v>281</v>
      </c>
      <c r="E4" s="62" t="s">
        <v>279</v>
      </c>
    </row>
    <row r="5" spans="1:6" ht="17.45" customHeight="1">
      <c r="A5" s="67">
        <v>3</v>
      </c>
      <c r="B5" s="62" t="s">
        <v>282</v>
      </c>
      <c r="C5" s="60" t="s">
        <v>283</v>
      </c>
      <c r="D5" s="60" t="s">
        <v>284</v>
      </c>
      <c r="E5" s="62" t="s">
        <v>285</v>
      </c>
    </row>
    <row r="6" spans="1:6" ht="17.45" customHeight="1">
      <c r="A6" s="67">
        <v>4</v>
      </c>
      <c r="B6" s="62" t="s">
        <v>286</v>
      </c>
      <c r="C6" s="60" t="s">
        <v>287</v>
      </c>
      <c r="D6" s="60" t="s">
        <v>288</v>
      </c>
      <c r="E6" s="62" t="s">
        <v>289</v>
      </c>
    </row>
    <row r="7" spans="1:6" ht="17.45" customHeight="1">
      <c r="A7" s="67">
        <v>5</v>
      </c>
      <c r="B7" s="62" t="s">
        <v>290</v>
      </c>
      <c r="C7" s="60" t="s">
        <v>291</v>
      </c>
      <c r="D7" s="60" t="s">
        <v>292</v>
      </c>
      <c r="E7" s="62" t="s">
        <v>289</v>
      </c>
    </row>
    <row r="8" spans="1:6" ht="17.45" customHeight="1">
      <c r="A8" s="67">
        <v>6</v>
      </c>
      <c r="B8" s="62" t="s">
        <v>293</v>
      </c>
      <c r="C8" s="60" t="s">
        <v>287</v>
      </c>
      <c r="D8" s="60" t="s">
        <v>294</v>
      </c>
      <c r="E8" s="62" t="s">
        <v>289</v>
      </c>
    </row>
    <row r="9" spans="1:6" ht="17.45" customHeight="1">
      <c r="A9" s="67">
        <v>7</v>
      </c>
      <c r="B9" s="62" t="s">
        <v>295</v>
      </c>
      <c r="C9" s="60" t="s">
        <v>277</v>
      </c>
      <c r="D9" s="60" t="s">
        <v>296</v>
      </c>
      <c r="E9" s="62" t="s">
        <v>279</v>
      </c>
    </row>
    <row r="10" spans="1:6" ht="17.45" customHeight="1">
      <c r="A10" s="67">
        <v>8</v>
      </c>
      <c r="B10" s="62" t="s">
        <v>297</v>
      </c>
      <c r="C10" s="60" t="s">
        <v>287</v>
      </c>
      <c r="D10" s="60" t="s">
        <v>298</v>
      </c>
      <c r="E10" s="62" t="s">
        <v>289</v>
      </c>
    </row>
    <row r="11" spans="1:6" ht="29.45" customHeight="1">
      <c r="A11" s="83">
        <v>9</v>
      </c>
      <c r="B11" s="62" t="s">
        <v>299</v>
      </c>
      <c r="C11" s="51" t="s">
        <v>287</v>
      </c>
      <c r="D11" s="51" t="s">
        <v>300</v>
      </c>
      <c r="E11" s="49" t="s">
        <v>289</v>
      </c>
    </row>
    <row r="12" spans="1:6" ht="17.45" customHeight="1">
      <c r="A12" s="67">
        <v>10</v>
      </c>
      <c r="B12" s="62" t="s">
        <v>301</v>
      </c>
      <c r="C12" s="60" t="s">
        <v>291</v>
      </c>
      <c r="D12" s="60" t="s">
        <v>302</v>
      </c>
      <c r="E12" s="62" t="s">
        <v>289</v>
      </c>
    </row>
    <row r="13" spans="1:6" ht="17.45" customHeight="1">
      <c r="A13" s="67">
        <v>11</v>
      </c>
      <c r="B13" s="62" t="s">
        <v>303</v>
      </c>
      <c r="C13" s="60" t="s">
        <v>287</v>
      </c>
      <c r="D13" s="60" t="s">
        <v>304</v>
      </c>
      <c r="E13" s="62" t="s">
        <v>289</v>
      </c>
    </row>
    <row r="14" spans="1:6" ht="16.350000000000001" customHeight="1">
      <c r="A14" s="67">
        <v>12</v>
      </c>
      <c r="B14" s="62" t="s">
        <v>305</v>
      </c>
      <c r="C14" s="60" t="s">
        <v>277</v>
      </c>
      <c r="D14" s="67">
        <v>1.9920713202521101E+17</v>
      </c>
      <c r="E14" s="62" t="s">
        <v>279</v>
      </c>
    </row>
    <row r="15" spans="1:6" ht="16.350000000000001" customHeight="1">
      <c r="A15" s="67">
        <v>13</v>
      </c>
      <c r="B15" s="62" t="s">
        <v>306</v>
      </c>
      <c r="C15" s="60" t="s">
        <v>277</v>
      </c>
      <c r="D15" s="60" t="s">
        <v>307</v>
      </c>
      <c r="E15" s="62" t="s">
        <v>279</v>
      </c>
    </row>
    <row r="16" spans="1:6" ht="16.350000000000001" customHeight="1">
      <c r="A16" s="67">
        <v>14</v>
      </c>
      <c r="B16" s="62" t="s">
        <v>308</v>
      </c>
      <c r="C16" s="60" t="s">
        <v>287</v>
      </c>
      <c r="D16" s="60" t="s">
        <v>309</v>
      </c>
      <c r="E16" s="62" t="s">
        <v>289</v>
      </c>
    </row>
    <row r="17" spans="1:5" ht="16.350000000000001" customHeight="1">
      <c r="A17" s="67">
        <v>15</v>
      </c>
      <c r="B17" s="62" t="s">
        <v>310</v>
      </c>
      <c r="C17" s="60" t="s">
        <v>291</v>
      </c>
      <c r="D17" s="60" t="s">
        <v>311</v>
      </c>
      <c r="E17" s="62" t="s">
        <v>289</v>
      </c>
    </row>
    <row r="18" spans="1:5" ht="20.100000000000001" customHeight="1">
      <c r="A18" s="67">
        <v>16</v>
      </c>
      <c r="B18" s="62" t="s">
        <v>312</v>
      </c>
      <c r="C18" s="60" t="s">
        <v>291</v>
      </c>
      <c r="D18" s="60" t="s">
        <v>313</v>
      </c>
      <c r="E18" s="62" t="s">
        <v>289</v>
      </c>
    </row>
  </sheetData>
  <mergeCells count="1">
    <mergeCell ref="A1:E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A2" workbookViewId="0">
      <selection activeCell="B38" sqref="B38"/>
    </sheetView>
  </sheetViews>
  <sheetFormatPr defaultRowHeight="12.75"/>
  <cols>
    <col min="1" max="1" width="18" customWidth="1"/>
    <col min="2" max="2" width="16.6640625" customWidth="1"/>
    <col min="3" max="3" width="15.33203125" customWidth="1"/>
    <col min="4" max="4" width="18" customWidth="1"/>
    <col min="5" max="5" width="15.83203125" customWidth="1"/>
    <col min="6" max="6" width="16" customWidth="1"/>
    <col min="7" max="7" width="14.33203125" customWidth="1"/>
    <col min="9" max="9" width="7.83203125" customWidth="1"/>
  </cols>
  <sheetData>
    <row r="1" spans="1:19" ht="17.25" customHeight="1">
      <c r="A1" s="404" t="s">
        <v>85</v>
      </c>
      <c r="B1" s="404"/>
      <c r="C1" s="404"/>
      <c r="D1" s="404"/>
      <c r="E1" s="45"/>
      <c r="F1" s="43"/>
      <c r="G1" s="43"/>
      <c r="H1" s="45" t="s">
        <v>90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4" customHeight="1">
      <c r="A2" s="399" t="s">
        <v>35</v>
      </c>
      <c r="B2" s="405" t="s">
        <v>86</v>
      </c>
      <c r="C2" s="406"/>
      <c r="D2" s="399" t="s">
        <v>39</v>
      </c>
      <c r="H2" s="392" t="s">
        <v>57</v>
      </c>
      <c r="I2" s="394" t="s">
        <v>58</v>
      </c>
      <c r="J2" s="395"/>
      <c r="K2" s="395"/>
      <c r="L2" s="395"/>
      <c r="M2" s="395"/>
      <c r="N2" s="395"/>
      <c r="O2" s="395"/>
      <c r="P2" s="395"/>
      <c r="Q2" s="396"/>
      <c r="R2" s="397" t="s">
        <v>0</v>
      </c>
    </row>
    <row r="3" spans="1:19" ht="30.75" customHeight="1">
      <c r="A3" s="400"/>
      <c r="B3" s="37" t="s">
        <v>87</v>
      </c>
      <c r="C3" s="37" t="s">
        <v>88</v>
      </c>
      <c r="D3" s="400"/>
      <c r="H3" s="393"/>
      <c r="I3" s="39" t="s">
        <v>91</v>
      </c>
      <c r="J3" s="39" t="s">
        <v>92</v>
      </c>
      <c r="K3" s="39" t="s">
        <v>93</v>
      </c>
      <c r="L3" s="39" t="s">
        <v>94</v>
      </c>
      <c r="M3" s="39" t="s">
        <v>95</v>
      </c>
      <c r="N3" s="39" t="s">
        <v>96</v>
      </c>
      <c r="O3" s="39" t="s">
        <v>97</v>
      </c>
      <c r="P3" s="39" t="s">
        <v>98</v>
      </c>
      <c r="Q3" s="39" t="s">
        <v>99</v>
      </c>
      <c r="R3" s="398"/>
    </row>
    <row r="4" spans="1:19" ht="15.75" customHeight="1">
      <c r="A4" s="21" t="s">
        <v>89</v>
      </c>
      <c r="B4" s="15">
        <v>0</v>
      </c>
      <c r="C4" s="15">
        <v>1</v>
      </c>
      <c r="D4" s="16">
        <f>SUM(B4:C4)</f>
        <v>1</v>
      </c>
      <c r="H4" s="10" t="s">
        <v>100</v>
      </c>
      <c r="I4" s="1"/>
      <c r="J4" s="1"/>
      <c r="K4" s="1"/>
      <c r="L4" s="1"/>
      <c r="M4" s="1"/>
      <c r="N4" s="1"/>
      <c r="O4" s="1"/>
      <c r="P4" s="4">
        <v>1</v>
      </c>
      <c r="Q4" s="1"/>
      <c r="R4" s="5">
        <f>SUM(I4:Q4)</f>
        <v>1</v>
      </c>
    </row>
    <row r="5" spans="1:19" ht="15.75" customHeight="1">
      <c r="A5" s="21" t="s">
        <v>17</v>
      </c>
      <c r="B5" s="15">
        <v>3</v>
      </c>
      <c r="C5" s="15">
        <v>2</v>
      </c>
      <c r="D5" s="16">
        <f t="shared" ref="D5:D7" si="0">SUM(B5:C5)</f>
        <v>5</v>
      </c>
      <c r="H5" s="10" t="s">
        <v>13</v>
      </c>
      <c r="I5" s="1"/>
      <c r="J5" s="1"/>
      <c r="K5" s="1"/>
      <c r="L5" s="1"/>
      <c r="M5" s="4">
        <v>2</v>
      </c>
      <c r="N5" s="1"/>
      <c r="O5" s="4">
        <v>2</v>
      </c>
      <c r="P5" s="4">
        <v>1</v>
      </c>
      <c r="Q5" s="1"/>
      <c r="R5" s="5">
        <f t="shared" ref="R5:R7" si="1">SUM(I5:Q5)</f>
        <v>5</v>
      </c>
    </row>
    <row r="6" spans="1:19" ht="15.75" customHeight="1">
      <c r="A6" s="21" t="s">
        <v>19</v>
      </c>
      <c r="B6" s="15">
        <v>2</v>
      </c>
      <c r="C6" s="15">
        <v>1</v>
      </c>
      <c r="D6" s="16">
        <f t="shared" si="0"/>
        <v>3</v>
      </c>
      <c r="H6" s="10" t="s">
        <v>15</v>
      </c>
      <c r="I6" s="1"/>
      <c r="J6" s="1"/>
      <c r="K6" s="1"/>
      <c r="L6" s="1"/>
      <c r="M6" s="4">
        <v>1</v>
      </c>
      <c r="N6" s="4">
        <v>1</v>
      </c>
      <c r="O6" s="1"/>
      <c r="P6" s="4">
        <v>1</v>
      </c>
      <c r="Q6" s="1"/>
      <c r="R6" s="5">
        <f t="shared" si="1"/>
        <v>3</v>
      </c>
    </row>
    <row r="7" spans="1:19" ht="15.75" customHeight="1">
      <c r="A7" s="11" t="s">
        <v>43</v>
      </c>
      <c r="B7" s="16">
        <f>SUM(B4:B6)</f>
        <v>5</v>
      </c>
      <c r="C7" s="16">
        <f t="shared" ref="C7" si="2">SUM(C4:C6)</f>
        <v>4</v>
      </c>
      <c r="D7" s="16">
        <f t="shared" si="0"/>
        <v>9</v>
      </c>
      <c r="H7" s="3" t="s">
        <v>1</v>
      </c>
      <c r="I7" s="1">
        <f>SUM(I4:I6)</f>
        <v>0</v>
      </c>
      <c r="J7" s="1">
        <f t="shared" ref="J7:Q7" si="3">SUM(J4:J6)</f>
        <v>0</v>
      </c>
      <c r="K7" s="1">
        <f t="shared" si="3"/>
        <v>0</v>
      </c>
      <c r="L7" s="1">
        <f t="shared" si="3"/>
        <v>0</v>
      </c>
      <c r="M7" s="1">
        <f t="shared" si="3"/>
        <v>3</v>
      </c>
      <c r="N7" s="1">
        <f t="shared" si="3"/>
        <v>1</v>
      </c>
      <c r="O7" s="1">
        <f t="shared" si="3"/>
        <v>2</v>
      </c>
      <c r="P7" s="1">
        <f t="shared" si="3"/>
        <v>3</v>
      </c>
      <c r="Q7" s="1">
        <f t="shared" si="3"/>
        <v>0</v>
      </c>
      <c r="R7" s="5">
        <f t="shared" si="1"/>
        <v>9</v>
      </c>
    </row>
    <row r="10" spans="1:19" ht="15.75" customHeight="1">
      <c r="A10" s="404" t="s">
        <v>101</v>
      </c>
      <c r="B10" s="404"/>
      <c r="C10" s="404"/>
      <c r="D10" s="404"/>
      <c r="E10" s="404"/>
      <c r="F10" s="404"/>
      <c r="G10" s="45"/>
    </row>
    <row r="11" spans="1:19" ht="14.25">
      <c r="A11" s="399" t="s">
        <v>35</v>
      </c>
      <c r="B11" s="401" t="s">
        <v>73</v>
      </c>
      <c r="C11" s="402"/>
      <c r="D11" s="402"/>
      <c r="E11" s="403"/>
      <c r="F11" s="399" t="s">
        <v>39</v>
      </c>
    </row>
    <row r="12" spans="1:19" ht="14.25">
      <c r="A12" s="400"/>
      <c r="B12" s="40" t="s">
        <v>74</v>
      </c>
      <c r="C12" s="37" t="s">
        <v>75</v>
      </c>
      <c r="D12" s="37" t="s">
        <v>76</v>
      </c>
      <c r="E12" s="37" t="s">
        <v>77</v>
      </c>
      <c r="F12" s="400"/>
    </row>
    <row r="13" spans="1:19" ht="15">
      <c r="A13" s="21" t="s">
        <v>102</v>
      </c>
      <c r="B13" s="15">
        <v>0</v>
      </c>
      <c r="C13" s="15">
        <v>0</v>
      </c>
      <c r="D13" s="15">
        <v>1</v>
      </c>
      <c r="E13" s="15">
        <v>0</v>
      </c>
      <c r="F13" s="16">
        <v>1</v>
      </c>
    </row>
    <row r="14" spans="1:19" ht="15">
      <c r="A14" s="21" t="s">
        <v>17</v>
      </c>
      <c r="B14" s="15">
        <v>0</v>
      </c>
      <c r="C14" s="15">
        <v>5</v>
      </c>
      <c r="D14" s="15">
        <v>0</v>
      </c>
      <c r="E14" s="15">
        <v>0</v>
      </c>
      <c r="F14" s="16">
        <v>5</v>
      </c>
    </row>
    <row r="15" spans="1:19" ht="15">
      <c r="A15" s="21" t="s">
        <v>19</v>
      </c>
      <c r="B15" s="15">
        <v>0</v>
      </c>
      <c r="C15" s="15">
        <v>1</v>
      </c>
      <c r="D15" s="15">
        <v>2</v>
      </c>
      <c r="E15" s="15">
        <v>0</v>
      </c>
      <c r="F15" s="16">
        <v>3</v>
      </c>
    </row>
    <row r="16" spans="1:19" ht="14.25">
      <c r="A16" s="11" t="s">
        <v>43</v>
      </c>
      <c r="B16" s="16">
        <f>SUM(B13:B15)</f>
        <v>0</v>
      </c>
      <c r="C16" s="16">
        <f t="shared" ref="C16:F16" si="4">SUM(C13:C15)</f>
        <v>6</v>
      </c>
      <c r="D16" s="16">
        <f t="shared" si="4"/>
        <v>3</v>
      </c>
      <c r="E16" s="16">
        <f t="shared" si="4"/>
        <v>0</v>
      </c>
      <c r="F16" s="16">
        <f t="shared" si="4"/>
        <v>9</v>
      </c>
    </row>
    <row r="18" spans="1:9">
      <c r="A18" s="409" t="s">
        <v>103</v>
      </c>
      <c r="B18" s="409"/>
      <c r="C18" s="409"/>
      <c r="D18" s="409"/>
    </row>
    <row r="19" spans="1:9" ht="14.25">
      <c r="A19" s="399" t="s">
        <v>35</v>
      </c>
      <c r="B19" s="410" t="s">
        <v>104</v>
      </c>
      <c r="C19" s="411"/>
      <c r="D19" s="412" t="s">
        <v>39</v>
      </c>
    </row>
    <row r="20" spans="1:9" ht="14.25">
      <c r="A20" s="400"/>
      <c r="B20" s="37" t="s">
        <v>105</v>
      </c>
      <c r="C20" s="37" t="s">
        <v>106</v>
      </c>
      <c r="D20" s="413"/>
    </row>
    <row r="21" spans="1:9" ht="15">
      <c r="A21" s="21" t="s">
        <v>102</v>
      </c>
      <c r="B21" s="15">
        <v>0</v>
      </c>
      <c r="C21" s="41">
        <v>1</v>
      </c>
      <c r="D21" s="42">
        <f>SUM(B21:C21)</f>
        <v>1</v>
      </c>
    </row>
    <row r="22" spans="1:9" ht="15">
      <c r="A22" s="21" t="s">
        <v>17</v>
      </c>
      <c r="B22" s="15">
        <v>0</v>
      </c>
      <c r="C22" s="41">
        <v>5</v>
      </c>
      <c r="D22" s="42">
        <f t="shared" ref="D22:D23" si="5">SUM(B22:C22)</f>
        <v>5</v>
      </c>
    </row>
    <row r="23" spans="1:9" ht="15">
      <c r="A23" s="21" t="s">
        <v>19</v>
      </c>
      <c r="B23" s="15">
        <v>0</v>
      </c>
      <c r="C23" s="15">
        <v>3</v>
      </c>
      <c r="D23" s="42">
        <f t="shared" si="5"/>
        <v>3</v>
      </c>
    </row>
    <row r="24" spans="1:9" ht="14.25">
      <c r="A24" s="11" t="s">
        <v>43</v>
      </c>
      <c r="B24" s="16">
        <f>SUM(B21:B23)</f>
        <v>0</v>
      </c>
      <c r="C24" s="16">
        <f t="shared" ref="C24:D24" si="6">SUM(C21:C23)</f>
        <v>9</v>
      </c>
      <c r="D24" s="16">
        <f t="shared" si="6"/>
        <v>9</v>
      </c>
    </row>
    <row r="27" spans="1:9" ht="15.75">
      <c r="A27" s="414" t="s">
        <v>107</v>
      </c>
      <c r="B27" s="414"/>
      <c r="C27" s="414"/>
      <c r="D27" s="414"/>
      <c r="E27" s="414"/>
      <c r="F27" s="414"/>
      <c r="G27" s="414"/>
      <c r="H27" s="414"/>
      <c r="I27" s="414"/>
    </row>
    <row r="28" spans="1:9">
      <c r="A28" s="407" t="s">
        <v>57</v>
      </c>
      <c r="B28" s="394" t="s">
        <v>108</v>
      </c>
      <c r="C28" s="395"/>
      <c r="D28" s="395"/>
      <c r="E28" s="395"/>
      <c r="F28" s="395"/>
      <c r="G28" s="396"/>
      <c r="H28" s="407" t="s">
        <v>0</v>
      </c>
    </row>
    <row r="29" spans="1:9" ht="21">
      <c r="A29" s="408"/>
      <c r="B29" s="38" t="s">
        <v>109</v>
      </c>
      <c r="C29" s="38" t="s">
        <v>110</v>
      </c>
      <c r="D29" s="38" t="s">
        <v>5</v>
      </c>
      <c r="E29" s="38" t="s">
        <v>111</v>
      </c>
      <c r="F29" s="38" t="s">
        <v>112</v>
      </c>
      <c r="G29" s="38" t="s">
        <v>113</v>
      </c>
      <c r="H29" s="408"/>
    </row>
    <row r="30" spans="1:9">
      <c r="A30" s="10" t="s">
        <v>100</v>
      </c>
      <c r="B30" s="4">
        <v>0</v>
      </c>
      <c r="C30" s="4">
        <v>0</v>
      </c>
      <c r="D30" s="4">
        <v>1</v>
      </c>
      <c r="E30" s="4">
        <v>0</v>
      </c>
      <c r="F30" s="4">
        <v>0</v>
      </c>
      <c r="G30" s="4">
        <v>0</v>
      </c>
      <c r="H30" s="5">
        <f>SUM(B30:G30)</f>
        <v>1</v>
      </c>
    </row>
    <row r="31" spans="1:9">
      <c r="A31" s="10" t="s">
        <v>13</v>
      </c>
      <c r="B31" s="4">
        <v>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5">
        <f t="shared" ref="H31:H33" si="7">SUM(B31:G31)</f>
        <v>5</v>
      </c>
    </row>
    <row r="32" spans="1:9">
      <c r="A32" s="10" t="s">
        <v>15</v>
      </c>
      <c r="B32" s="4">
        <v>0</v>
      </c>
      <c r="C32" s="4">
        <v>1</v>
      </c>
      <c r="D32" s="4">
        <v>0</v>
      </c>
      <c r="E32" s="4">
        <v>0</v>
      </c>
      <c r="F32" s="4">
        <v>1</v>
      </c>
      <c r="G32" s="4">
        <v>1</v>
      </c>
      <c r="H32" s="5">
        <f t="shared" si="7"/>
        <v>3</v>
      </c>
    </row>
    <row r="33" spans="1:8">
      <c r="A33" s="3" t="s">
        <v>1</v>
      </c>
      <c r="B33" s="5">
        <f>SUM(B30:B32)</f>
        <v>5</v>
      </c>
      <c r="C33" s="5">
        <f t="shared" ref="C33:G33" si="8">SUM(C30:C32)</f>
        <v>1</v>
      </c>
      <c r="D33" s="5">
        <f t="shared" si="8"/>
        <v>1</v>
      </c>
      <c r="E33" s="5">
        <f t="shared" si="8"/>
        <v>0</v>
      </c>
      <c r="F33" s="5">
        <f t="shared" si="8"/>
        <v>1</v>
      </c>
      <c r="G33" s="5">
        <f t="shared" si="8"/>
        <v>1</v>
      </c>
      <c r="H33" s="5">
        <f t="shared" si="7"/>
        <v>9</v>
      </c>
    </row>
  </sheetData>
  <mergeCells count="19">
    <mergeCell ref="H28:H29"/>
    <mergeCell ref="A18:D18"/>
    <mergeCell ref="A19:A20"/>
    <mergeCell ref="B19:C19"/>
    <mergeCell ref="D19:D20"/>
    <mergeCell ref="A27:I27"/>
    <mergeCell ref="A1:D1"/>
    <mergeCell ref="A2:A3"/>
    <mergeCell ref="B2:C2"/>
    <mergeCell ref="D2:D3"/>
    <mergeCell ref="A28:A29"/>
    <mergeCell ref="B28:G28"/>
    <mergeCell ref="H2:H3"/>
    <mergeCell ref="I2:Q2"/>
    <mergeCell ref="R2:R3"/>
    <mergeCell ref="A11:A12"/>
    <mergeCell ref="B11:E11"/>
    <mergeCell ref="F11:F12"/>
    <mergeCell ref="A10:F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1" sqref="C11"/>
    </sheetView>
  </sheetViews>
  <sheetFormatPr defaultRowHeight="12.75"/>
  <cols>
    <col min="1" max="1" width="3.5" style="46" customWidth="1"/>
    <col min="2" max="2" width="19.33203125" style="46" customWidth="1"/>
    <col min="3" max="3" width="17.6640625" style="46" customWidth="1"/>
    <col min="4" max="4" width="16.6640625" style="46" customWidth="1"/>
    <col min="5" max="5" width="28.83203125" style="46" customWidth="1"/>
    <col min="6" max="6" width="16" style="46" customWidth="1"/>
    <col min="7" max="16384" width="9.33203125" style="46"/>
  </cols>
  <sheetData>
    <row r="1" spans="1:6" ht="25.5" customHeight="1">
      <c r="A1" s="165" t="s">
        <v>314</v>
      </c>
      <c r="B1" s="165"/>
      <c r="C1" s="165"/>
      <c r="D1" s="165"/>
      <c r="E1" s="165"/>
      <c r="F1" s="165"/>
    </row>
    <row r="2" spans="1:6" ht="30" customHeight="1">
      <c r="A2" s="65" t="s">
        <v>142</v>
      </c>
      <c r="B2" s="65" t="s">
        <v>125</v>
      </c>
      <c r="C2" s="59" t="s">
        <v>275</v>
      </c>
      <c r="D2" s="65" t="s">
        <v>315</v>
      </c>
      <c r="E2" s="88" t="s">
        <v>124</v>
      </c>
    </row>
    <row r="3" spans="1:6" ht="18" customHeight="1">
      <c r="A3" s="67">
        <v>1</v>
      </c>
      <c r="B3" s="62" t="s">
        <v>316</v>
      </c>
      <c r="C3" s="60" t="s">
        <v>277</v>
      </c>
      <c r="D3" s="60" t="s">
        <v>317</v>
      </c>
      <c r="E3" s="89" t="s">
        <v>318</v>
      </c>
    </row>
    <row r="4" spans="1:6" ht="18" customHeight="1">
      <c r="A4" s="67">
        <v>2</v>
      </c>
      <c r="B4" s="62" t="s">
        <v>319</v>
      </c>
      <c r="C4" s="60" t="s">
        <v>287</v>
      </c>
      <c r="D4" s="60" t="s">
        <v>317</v>
      </c>
      <c r="E4" s="89" t="s">
        <v>320</v>
      </c>
    </row>
    <row r="5" spans="1:6" ht="18" customHeight="1">
      <c r="A5" s="67">
        <v>3</v>
      </c>
      <c r="B5" s="62" t="s">
        <v>321</v>
      </c>
      <c r="C5" s="60" t="s">
        <v>291</v>
      </c>
      <c r="D5" s="60" t="s">
        <v>317</v>
      </c>
      <c r="E5" s="89" t="s">
        <v>320</v>
      </c>
    </row>
    <row r="6" spans="1:6" ht="15" customHeight="1"/>
    <row r="7" spans="1:6" ht="8.25" customHeight="1"/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7" sqref="C7"/>
    </sheetView>
  </sheetViews>
  <sheetFormatPr defaultRowHeight="14.25"/>
  <cols>
    <col min="1" max="1" width="4.83203125" style="47" bestFit="1" customWidth="1"/>
    <col min="2" max="2" width="31.5" style="47" bestFit="1" customWidth="1"/>
    <col min="3" max="3" width="27.83203125" style="47" bestFit="1" customWidth="1"/>
    <col min="4" max="4" width="6.33203125" style="47" bestFit="1" customWidth="1"/>
    <col min="5" max="5" width="18.83203125" style="47" bestFit="1" customWidth="1"/>
    <col min="6" max="6" width="11.1640625" style="47" customWidth="1"/>
    <col min="7" max="16384" width="9.33203125" style="47"/>
  </cols>
  <sheetData>
    <row r="1" spans="1:6" ht="19.5" customHeight="1">
      <c r="A1" s="164" t="s">
        <v>322</v>
      </c>
      <c r="B1" s="164"/>
      <c r="C1" s="164"/>
      <c r="D1" s="164"/>
      <c r="E1" s="164"/>
      <c r="F1" s="91"/>
    </row>
    <row r="2" spans="1:6" ht="18.75" customHeight="1">
      <c r="A2" s="60" t="s">
        <v>142</v>
      </c>
      <c r="B2" s="60" t="s">
        <v>125</v>
      </c>
      <c r="C2" s="60" t="s">
        <v>143</v>
      </c>
      <c r="D2" s="60" t="s">
        <v>126</v>
      </c>
      <c r="E2" s="60" t="s">
        <v>124</v>
      </c>
    </row>
    <row r="3" spans="1:6" ht="15.75" customHeight="1">
      <c r="A3" s="67">
        <v>1</v>
      </c>
      <c r="B3" s="62" t="s">
        <v>144</v>
      </c>
      <c r="C3" s="60" t="s">
        <v>145</v>
      </c>
      <c r="D3" s="60" t="s">
        <v>131</v>
      </c>
      <c r="E3" s="60" t="s">
        <v>323</v>
      </c>
    </row>
    <row r="4" spans="1:6" ht="15.75" customHeight="1">
      <c r="A4" s="67">
        <v>3</v>
      </c>
      <c r="B4" s="62" t="s">
        <v>147</v>
      </c>
      <c r="C4" s="60" t="s">
        <v>148</v>
      </c>
      <c r="D4" s="60" t="s">
        <v>131</v>
      </c>
      <c r="E4" s="60" t="s">
        <v>323</v>
      </c>
    </row>
    <row r="5" spans="1:6" ht="15.75" customHeight="1">
      <c r="A5" s="67">
        <v>4</v>
      </c>
      <c r="B5" s="62" t="s">
        <v>149</v>
      </c>
      <c r="C5" s="60" t="s">
        <v>150</v>
      </c>
      <c r="D5" s="60" t="s">
        <v>131</v>
      </c>
      <c r="E5" s="60" t="s">
        <v>324</v>
      </c>
    </row>
    <row r="6" spans="1:6" ht="15.75" customHeight="1">
      <c r="A6" s="67">
        <v>5</v>
      </c>
      <c r="B6" s="62" t="s">
        <v>154</v>
      </c>
      <c r="C6" s="60" t="s">
        <v>155</v>
      </c>
      <c r="D6" s="60" t="s">
        <v>133</v>
      </c>
      <c r="E6" s="60" t="s">
        <v>325</v>
      </c>
    </row>
    <row r="7" spans="1:6" ht="15.75" customHeight="1">
      <c r="A7" s="67">
        <v>6</v>
      </c>
      <c r="B7" s="62" t="s">
        <v>152</v>
      </c>
      <c r="C7" s="60" t="s">
        <v>153</v>
      </c>
      <c r="D7" s="60" t="s">
        <v>133</v>
      </c>
      <c r="E7" s="60" t="s">
        <v>324</v>
      </c>
    </row>
    <row r="8" spans="1:6" ht="15.75" customHeight="1">
      <c r="A8" s="67">
        <v>7</v>
      </c>
      <c r="B8" s="62" t="s">
        <v>157</v>
      </c>
      <c r="C8" s="60" t="s">
        <v>158</v>
      </c>
      <c r="D8" s="60" t="s">
        <v>133</v>
      </c>
      <c r="E8" s="60" t="s">
        <v>324</v>
      </c>
    </row>
    <row r="9" spans="1:6" ht="15.75" customHeight="1">
      <c r="A9" s="67">
        <v>8</v>
      </c>
      <c r="B9" s="62" t="s">
        <v>326</v>
      </c>
      <c r="C9" s="60" t="s">
        <v>327</v>
      </c>
      <c r="D9" s="60" t="s">
        <v>133</v>
      </c>
      <c r="E9" s="60" t="s">
        <v>325</v>
      </c>
    </row>
    <row r="10" spans="1:6" ht="15.75" customHeight="1">
      <c r="A10" s="67">
        <v>9</v>
      </c>
      <c r="B10" s="62" t="s">
        <v>161</v>
      </c>
      <c r="C10" s="60" t="s">
        <v>328</v>
      </c>
      <c r="D10" s="60" t="s">
        <v>163</v>
      </c>
      <c r="E10" s="60" t="s">
        <v>324</v>
      </c>
    </row>
    <row r="11" spans="1:6" ht="15.75" customHeight="1">
      <c r="A11" s="67">
        <v>10</v>
      </c>
      <c r="B11" s="62" t="s">
        <v>329</v>
      </c>
      <c r="C11" s="60" t="s">
        <v>166</v>
      </c>
      <c r="D11" s="60" t="s">
        <v>163</v>
      </c>
      <c r="E11" s="60" t="s">
        <v>324</v>
      </c>
    </row>
    <row r="12" spans="1:6" ht="15.75" customHeight="1">
      <c r="A12" s="67">
        <v>11</v>
      </c>
      <c r="B12" s="62" t="s">
        <v>168</v>
      </c>
      <c r="C12" s="60" t="s">
        <v>169</v>
      </c>
      <c r="D12" s="60" t="s">
        <v>163</v>
      </c>
      <c r="E12" s="60" t="s">
        <v>324</v>
      </c>
    </row>
    <row r="13" spans="1:6" ht="15.75" customHeight="1">
      <c r="A13" s="67">
        <v>12</v>
      </c>
      <c r="B13" s="62" t="s">
        <v>176</v>
      </c>
      <c r="C13" s="60" t="s">
        <v>177</v>
      </c>
      <c r="D13" s="60" t="s">
        <v>163</v>
      </c>
      <c r="E13" s="60" t="s">
        <v>178</v>
      </c>
    </row>
    <row r="14" spans="1:6" ht="15.75" customHeight="1">
      <c r="A14" s="67">
        <v>13</v>
      </c>
      <c r="B14" s="62" t="s">
        <v>179</v>
      </c>
      <c r="C14" s="60" t="s">
        <v>180</v>
      </c>
      <c r="D14" s="60" t="s">
        <v>181</v>
      </c>
      <c r="E14" s="60" t="s">
        <v>178</v>
      </c>
    </row>
    <row r="15" spans="1:6" ht="16.5" customHeight="1"/>
    <row r="16" spans="1:6" ht="9.75" customHeight="1"/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opLeftCell="A4" workbookViewId="0">
      <selection activeCell="N5" sqref="N5"/>
    </sheetView>
  </sheetViews>
  <sheetFormatPr defaultRowHeight="14.25"/>
  <cols>
    <col min="1" max="1" width="5.1640625" style="47" bestFit="1" customWidth="1"/>
    <col min="2" max="2" width="26.33203125" style="47" bestFit="1" customWidth="1"/>
    <col min="3" max="3" width="14.33203125" style="47" customWidth="1"/>
    <col min="4" max="4" width="17.5" style="47" customWidth="1"/>
    <col min="5" max="5" width="0.83203125" style="47" customWidth="1"/>
    <col min="6" max="6" width="19.33203125" style="47" customWidth="1"/>
    <col min="7" max="7" width="19" style="69" customWidth="1"/>
    <col min="8" max="8" width="8.83203125" style="47" customWidth="1"/>
    <col min="9" max="9" width="7.83203125" style="47" customWidth="1"/>
    <col min="10" max="10" width="0.83203125" style="47" customWidth="1"/>
    <col min="11" max="11" width="4.1640625" style="47" customWidth="1"/>
    <col min="12" max="12" width="0.83203125" style="47" customWidth="1"/>
    <col min="13" max="13" width="5.1640625" style="47" bestFit="1" customWidth="1"/>
    <col min="14" max="14" width="24.6640625" style="47" bestFit="1" customWidth="1"/>
    <col min="15" max="15" width="27.83203125" style="47" bestFit="1" customWidth="1"/>
    <col min="16" max="16" width="30" style="47" customWidth="1"/>
    <col min="17" max="17" width="19.5" style="47" bestFit="1" customWidth="1"/>
    <col min="18" max="18" width="15.6640625" style="47" bestFit="1" customWidth="1"/>
    <col min="19" max="16384" width="9.33203125" style="47"/>
  </cols>
  <sheetData>
    <row r="1" spans="1:19" ht="59.25" customHeight="1">
      <c r="A1" s="179" t="s">
        <v>382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93"/>
    </row>
    <row r="2" spans="1:19" ht="18" customHeight="1">
      <c r="A2" s="178" t="s">
        <v>330</v>
      </c>
      <c r="B2" s="178"/>
      <c r="C2" s="178"/>
      <c r="D2" s="178"/>
      <c r="E2" s="178"/>
      <c r="F2" s="178"/>
      <c r="G2" s="178"/>
      <c r="H2" s="178"/>
      <c r="I2" s="178"/>
      <c r="J2" s="105"/>
      <c r="K2" s="105"/>
      <c r="L2" s="94"/>
      <c r="M2" s="176" t="s">
        <v>331</v>
      </c>
      <c r="N2" s="176"/>
      <c r="O2" s="176"/>
      <c r="P2" s="176"/>
      <c r="Q2" s="176"/>
      <c r="R2" s="176"/>
    </row>
    <row r="3" spans="1:19" ht="23.45" customHeight="1">
      <c r="A3" s="95" t="s">
        <v>333</v>
      </c>
      <c r="B3" s="96" t="s">
        <v>334</v>
      </c>
      <c r="C3" s="180" t="s">
        <v>143</v>
      </c>
      <c r="D3" s="181"/>
      <c r="E3" s="180" t="s">
        <v>335</v>
      </c>
      <c r="F3" s="181"/>
      <c r="G3" s="103" t="s">
        <v>336</v>
      </c>
      <c r="H3" s="180" t="s">
        <v>337</v>
      </c>
      <c r="I3" s="181"/>
      <c r="M3" s="97" t="s">
        <v>333</v>
      </c>
      <c r="N3" s="97" t="s">
        <v>334</v>
      </c>
      <c r="O3" s="97" t="s">
        <v>143</v>
      </c>
      <c r="P3" s="97" t="s">
        <v>335</v>
      </c>
      <c r="Q3" s="97" t="s">
        <v>336</v>
      </c>
      <c r="R3" s="97" t="s">
        <v>337</v>
      </c>
    </row>
    <row r="4" spans="1:19" ht="21" customHeight="1">
      <c r="A4" s="98">
        <v>1</v>
      </c>
      <c r="B4" s="99" t="s">
        <v>338</v>
      </c>
      <c r="C4" s="182" t="s">
        <v>339</v>
      </c>
      <c r="D4" s="183"/>
      <c r="E4" s="182" t="s">
        <v>340</v>
      </c>
      <c r="F4" s="183"/>
      <c r="G4" s="102" t="s">
        <v>341</v>
      </c>
      <c r="H4" s="182" t="s">
        <v>133</v>
      </c>
      <c r="I4" s="183"/>
      <c r="M4" s="67">
        <v>1</v>
      </c>
      <c r="N4" s="62" t="s">
        <v>149</v>
      </c>
      <c r="O4" s="60" t="s">
        <v>150</v>
      </c>
      <c r="P4" s="60" t="s">
        <v>340</v>
      </c>
      <c r="Q4" s="60" t="s">
        <v>341</v>
      </c>
      <c r="R4" s="60" t="s">
        <v>131</v>
      </c>
    </row>
    <row r="5" spans="1:19" ht="28.5" customHeight="1">
      <c r="A5" s="98">
        <v>2</v>
      </c>
      <c r="B5" s="79" t="s">
        <v>342</v>
      </c>
      <c r="C5" s="166" t="s">
        <v>343</v>
      </c>
      <c r="D5" s="167"/>
      <c r="E5" s="184" t="s">
        <v>372</v>
      </c>
      <c r="F5" s="185"/>
      <c r="G5" s="76" t="s">
        <v>341</v>
      </c>
      <c r="H5" s="184" t="s">
        <v>373</v>
      </c>
      <c r="I5" s="185"/>
      <c r="M5" s="67">
        <v>2</v>
      </c>
      <c r="N5" s="62" t="s">
        <v>344</v>
      </c>
      <c r="O5" s="60" t="s">
        <v>345</v>
      </c>
      <c r="P5" s="101" t="s">
        <v>379</v>
      </c>
      <c r="Q5" s="60" t="s">
        <v>341</v>
      </c>
      <c r="R5" s="60" t="s">
        <v>163</v>
      </c>
    </row>
    <row r="6" spans="1:19" ht="20.25" customHeight="1">
      <c r="A6" s="98">
        <v>3</v>
      </c>
      <c r="B6" s="79" t="s">
        <v>346</v>
      </c>
      <c r="C6" s="166" t="s">
        <v>317</v>
      </c>
      <c r="D6" s="167"/>
      <c r="E6" s="166" t="s">
        <v>347</v>
      </c>
      <c r="F6" s="167"/>
      <c r="G6" s="76" t="s">
        <v>348</v>
      </c>
      <c r="H6" s="166" t="s">
        <v>317</v>
      </c>
      <c r="I6" s="167"/>
      <c r="M6" s="67">
        <v>3</v>
      </c>
      <c r="N6" s="62" t="s">
        <v>349</v>
      </c>
      <c r="O6" s="60" t="s">
        <v>350</v>
      </c>
      <c r="P6" s="63" t="str">
        <f>P5</f>
        <v>Penelaah teknis Kebijakan</v>
      </c>
      <c r="Q6" s="60" t="s">
        <v>341</v>
      </c>
      <c r="R6" s="60" t="s">
        <v>136</v>
      </c>
    </row>
    <row r="7" spans="1:19" ht="35.25" customHeight="1">
      <c r="A7" s="98">
        <v>4</v>
      </c>
      <c r="B7" s="79" t="s">
        <v>351</v>
      </c>
      <c r="C7" s="166" t="s">
        <v>352</v>
      </c>
      <c r="D7" s="167"/>
      <c r="E7" s="184" t="s">
        <v>375</v>
      </c>
      <c r="F7" s="185"/>
      <c r="G7" s="76" t="s">
        <v>348</v>
      </c>
      <c r="H7" s="166" t="s">
        <v>317</v>
      </c>
      <c r="I7" s="167"/>
      <c r="M7" s="67">
        <v>4</v>
      </c>
      <c r="N7" s="62" t="s">
        <v>353</v>
      </c>
      <c r="O7" s="60" t="s">
        <v>354</v>
      </c>
      <c r="P7" s="63" t="str">
        <f>P6</f>
        <v>Penelaah teknis Kebijakan</v>
      </c>
      <c r="Q7" s="60" t="s">
        <v>341</v>
      </c>
      <c r="R7" s="60" t="s">
        <v>257</v>
      </c>
    </row>
    <row r="8" spans="1:19" ht="14.25" customHeight="1">
      <c r="A8" s="172" t="s">
        <v>381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93"/>
      <c r="M8" s="177" t="s">
        <v>380</v>
      </c>
      <c r="N8" s="177"/>
      <c r="O8" s="177"/>
      <c r="P8" s="177"/>
      <c r="Q8" s="177"/>
      <c r="R8" s="177"/>
      <c r="S8" s="93"/>
    </row>
    <row r="9" spans="1:19" ht="25.5" customHeight="1">
      <c r="A9" s="95" t="s">
        <v>333</v>
      </c>
      <c r="B9" s="95" t="s">
        <v>334</v>
      </c>
      <c r="C9" s="170" t="s">
        <v>143</v>
      </c>
      <c r="D9" s="171"/>
      <c r="E9" s="170" t="s">
        <v>335</v>
      </c>
      <c r="F9" s="171"/>
      <c r="G9" s="104" t="s">
        <v>336</v>
      </c>
      <c r="H9" s="170" t="s">
        <v>337</v>
      </c>
      <c r="I9" s="171"/>
      <c r="J9" s="173"/>
      <c r="M9" s="97" t="s">
        <v>333</v>
      </c>
      <c r="N9" s="97" t="s">
        <v>334</v>
      </c>
      <c r="O9" s="97" t="s">
        <v>143</v>
      </c>
      <c r="P9" s="97" t="s">
        <v>335</v>
      </c>
      <c r="Q9" s="100" t="s">
        <v>376</v>
      </c>
      <c r="R9" s="97" t="s">
        <v>337</v>
      </c>
    </row>
    <row r="10" spans="1:19" ht="18" customHeight="1">
      <c r="A10" s="98">
        <v>1</v>
      </c>
      <c r="B10" s="79" t="s">
        <v>355</v>
      </c>
      <c r="C10" s="166" t="s">
        <v>356</v>
      </c>
      <c r="D10" s="167"/>
      <c r="E10" s="161" t="s">
        <v>340</v>
      </c>
      <c r="F10" s="162"/>
      <c r="G10" s="76" t="s">
        <v>341</v>
      </c>
      <c r="H10" s="166" t="s">
        <v>133</v>
      </c>
      <c r="I10" s="167"/>
      <c r="J10" s="173"/>
      <c r="M10" s="67">
        <v>1</v>
      </c>
      <c r="N10" s="62" t="s">
        <v>168</v>
      </c>
      <c r="O10" s="60" t="s">
        <v>169</v>
      </c>
      <c r="P10" s="60" t="s">
        <v>340</v>
      </c>
      <c r="Q10" s="60" t="s">
        <v>341</v>
      </c>
      <c r="R10" s="60" t="s">
        <v>181</v>
      </c>
    </row>
    <row r="11" spans="1:19" ht="17.45" customHeight="1">
      <c r="A11" s="98">
        <v>2</v>
      </c>
      <c r="B11" s="79" t="s">
        <v>357</v>
      </c>
      <c r="C11" s="166" t="s">
        <v>358</v>
      </c>
      <c r="D11" s="167"/>
      <c r="E11" s="168" t="s">
        <v>332</v>
      </c>
      <c r="F11" s="169"/>
      <c r="G11" s="76" t="s">
        <v>341</v>
      </c>
      <c r="H11" s="166" t="s">
        <v>257</v>
      </c>
      <c r="I11" s="167"/>
      <c r="J11" s="173"/>
      <c r="M11" s="67">
        <v>2</v>
      </c>
      <c r="N11" s="62" t="s">
        <v>359</v>
      </c>
      <c r="O11" s="60" t="s">
        <v>360</v>
      </c>
      <c r="P11" s="63" t="s">
        <v>377</v>
      </c>
      <c r="Q11" s="60" t="s">
        <v>341</v>
      </c>
      <c r="R11" s="60" t="s">
        <v>136</v>
      </c>
    </row>
    <row r="12" spans="1:19" ht="18" customHeight="1">
      <c r="A12" s="98">
        <v>3</v>
      </c>
      <c r="B12" s="79" t="s">
        <v>361</v>
      </c>
      <c r="C12" s="166" t="s">
        <v>362</v>
      </c>
      <c r="D12" s="167"/>
      <c r="E12" s="174" t="s">
        <v>378</v>
      </c>
      <c r="F12" s="175"/>
      <c r="G12" s="76" t="s">
        <v>341</v>
      </c>
      <c r="H12" s="166" t="s">
        <v>136</v>
      </c>
      <c r="I12" s="167"/>
      <c r="J12" s="173"/>
      <c r="M12" s="67">
        <v>3</v>
      </c>
      <c r="N12" s="62" t="s">
        <v>363</v>
      </c>
      <c r="O12" s="60" t="s">
        <v>364</v>
      </c>
      <c r="P12" s="63" t="s">
        <v>372</v>
      </c>
      <c r="Q12" s="60" t="s">
        <v>341</v>
      </c>
      <c r="R12" s="60" t="s">
        <v>264</v>
      </c>
    </row>
    <row r="13" spans="1:19" ht="17.45" customHeight="1">
      <c r="A13" s="98">
        <v>4</v>
      </c>
      <c r="B13" s="79" t="s">
        <v>365</v>
      </c>
      <c r="C13" s="166" t="s">
        <v>366</v>
      </c>
      <c r="D13" s="167"/>
      <c r="E13" s="161" t="s">
        <v>367</v>
      </c>
      <c r="F13" s="162"/>
      <c r="G13" s="76" t="s">
        <v>341</v>
      </c>
      <c r="H13" s="166" t="s">
        <v>136</v>
      </c>
      <c r="I13" s="167"/>
      <c r="J13" s="173"/>
      <c r="M13" s="67">
        <v>4</v>
      </c>
      <c r="N13" s="62" t="s">
        <v>368</v>
      </c>
      <c r="O13" s="60" t="s">
        <v>369</v>
      </c>
      <c r="P13" s="63" t="s">
        <v>374</v>
      </c>
      <c r="Q13" s="60" t="s">
        <v>341</v>
      </c>
      <c r="R13" s="60" t="s">
        <v>163</v>
      </c>
    </row>
    <row r="14" spans="1:19" ht="17.45" customHeight="1">
      <c r="A14" s="98">
        <v>5</v>
      </c>
      <c r="B14" s="79" t="s">
        <v>370</v>
      </c>
      <c r="C14" s="166" t="s">
        <v>371</v>
      </c>
      <c r="D14" s="167"/>
      <c r="E14" s="168" t="s">
        <v>289</v>
      </c>
      <c r="F14" s="169"/>
      <c r="G14" s="76" t="s">
        <v>348</v>
      </c>
      <c r="H14" s="166" t="s">
        <v>317</v>
      </c>
      <c r="I14" s="167"/>
      <c r="J14" s="173"/>
    </row>
    <row r="15" spans="1:19" ht="12.75" customHeight="1"/>
    <row r="16" spans="1:19" ht="19.5" customHeight="1"/>
  </sheetData>
  <mergeCells count="39">
    <mergeCell ref="M2:R2"/>
    <mergeCell ref="M8:R8"/>
    <mergeCell ref="A2:I2"/>
    <mergeCell ref="A1:R1"/>
    <mergeCell ref="C3:D3"/>
    <mergeCell ref="E3:F3"/>
    <mergeCell ref="H3:I3"/>
    <mergeCell ref="H4:I4"/>
    <mergeCell ref="C5:D5"/>
    <mergeCell ref="E5:F5"/>
    <mergeCell ref="H5:I5"/>
    <mergeCell ref="C4:D4"/>
    <mergeCell ref="E4:F4"/>
    <mergeCell ref="H6:I6"/>
    <mergeCell ref="C7:D7"/>
    <mergeCell ref="E7:F7"/>
    <mergeCell ref="H7:I7"/>
    <mergeCell ref="C6:D6"/>
    <mergeCell ref="E6:F6"/>
    <mergeCell ref="H11:I11"/>
    <mergeCell ref="C9:D9"/>
    <mergeCell ref="E9:F9"/>
    <mergeCell ref="H9:I9"/>
    <mergeCell ref="A8:K8"/>
    <mergeCell ref="J9:J14"/>
    <mergeCell ref="C10:D10"/>
    <mergeCell ref="E10:F10"/>
    <mergeCell ref="H10:I10"/>
    <mergeCell ref="C12:D12"/>
    <mergeCell ref="E12:F12"/>
    <mergeCell ref="C11:D11"/>
    <mergeCell ref="E11:F11"/>
    <mergeCell ref="H14:I14"/>
    <mergeCell ref="C14:D14"/>
    <mergeCell ref="E14:F14"/>
    <mergeCell ref="H12:I12"/>
    <mergeCell ref="C13:D13"/>
    <mergeCell ref="E13:F13"/>
    <mergeCell ref="H13:I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8" sqref="D8"/>
    </sheetView>
  </sheetViews>
  <sheetFormatPr defaultRowHeight="14.25"/>
  <cols>
    <col min="1" max="1" width="5.83203125" style="47" customWidth="1"/>
    <col min="2" max="2" width="32.6640625" style="47" bestFit="1" customWidth="1"/>
    <col min="3" max="3" width="26.5" style="47" bestFit="1" customWidth="1"/>
    <col min="4" max="4" width="36.1640625" style="47" customWidth="1"/>
    <col min="5" max="5" width="7.1640625" style="47" bestFit="1" customWidth="1"/>
    <col min="6" max="6" width="14" style="47" customWidth="1"/>
    <col min="7" max="7" width="14.1640625" style="47" customWidth="1"/>
    <col min="8" max="16384" width="9.33203125" style="47"/>
  </cols>
  <sheetData>
    <row r="1" spans="1:7" ht="22.5" customHeight="1">
      <c r="A1" s="159" t="s">
        <v>383</v>
      </c>
      <c r="B1" s="159"/>
      <c r="C1" s="159"/>
      <c r="D1" s="159"/>
      <c r="E1" s="159"/>
      <c r="F1" s="159"/>
      <c r="G1" s="108"/>
    </row>
    <row r="2" spans="1:7" ht="12.95" customHeight="1">
      <c r="A2" s="186" t="s">
        <v>116</v>
      </c>
      <c r="B2" s="188" t="s">
        <v>334</v>
      </c>
      <c r="C2" s="190" t="s">
        <v>384</v>
      </c>
      <c r="D2" s="188" t="s">
        <v>335</v>
      </c>
      <c r="E2" s="106" t="s">
        <v>385</v>
      </c>
      <c r="F2" s="192" t="s">
        <v>386</v>
      </c>
    </row>
    <row r="3" spans="1:7" ht="12" customHeight="1">
      <c r="A3" s="187"/>
      <c r="B3" s="189"/>
      <c r="C3" s="191"/>
      <c r="D3" s="189"/>
      <c r="E3" s="107" t="s">
        <v>387</v>
      </c>
      <c r="F3" s="193"/>
    </row>
    <row r="4" spans="1:7" ht="24" customHeight="1">
      <c r="A4" s="67">
        <v>1</v>
      </c>
      <c r="B4" s="62" t="s">
        <v>388</v>
      </c>
      <c r="C4" s="60" t="s">
        <v>389</v>
      </c>
      <c r="D4" s="60" t="s">
        <v>422</v>
      </c>
      <c r="E4" s="60" t="s">
        <v>163</v>
      </c>
      <c r="F4" s="60" t="s">
        <v>341</v>
      </c>
    </row>
    <row r="5" spans="1:7" ht="23.45" customHeight="1">
      <c r="A5" s="67">
        <v>2</v>
      </c>
      <c r="B5" s="62" t="s">
        <v>390</v>
      </c>
      <c r="C5" s="60" t="s">
        <v>391</v>
      </c>
      <c r="D5" s="61" t="s">
        <v>392</v>
      </c>
      <c r="E5" s="60" t="s">
        <v>133</v>
      </c>
      <c r="F5" s="60" t="s">
        <v>341</v>
      </c>
    </row>
    <row r="6" spans="1:7" ht="16.7" customHeight="1">
      <c r="A6" s="67">
        <v>3</v>
      </c>
      <c r="B6" s="62" t="s">
        <v>393</v>
      </c>
      <c r="C6" s="60" t="s">
        <v>394</v>
      </c>
      <c r="D6" s="60" t="s">
        <v>395</v>
      </c>
      <c r="E6" s="60" t="s">
        <v>163</v>
      </c>
      <c r="F6" s="60" t="s">
        <v>341</v>
      </c>
    </row>
    <row r="7" spans="1:7" ht="23.45" customHeight="1">
      <c r="A7" s="67">
        <v>4</v>
      </c>
      <c r="B7" s="62" t="s">
        <v>396</v>
      </c>
      <c r="C7" s="60" t="s">
        <v>397</v>
      </c>
      <c r="D7" s="61" t="s">
        <v>392</v>
      </c>
      <c r="E7" s="60" t="s">
        <v>257</v>
      </c>
      <c r="F7" s="60" t="s">
        <v>341</v>
      </c>
    </row>
    <row r="8" spans="1:7" ht="24" customHeight="1">
      <c r="A8" s="67">
        <v>5</v>
      </c>
      <c r="B8" s="62" t="s">
        <v>398</v>
      </c>
      <c r="C8" s="60" t="s">
        <v>399</v>
      </c>
      <c r="D8" s="60" t="s">
        <v>392</v>
      </c>
      <c r="E8" s="60" t="s">
        <v>257</v>
      </c>
      <c r="F8" s="60" t="s">
        <v>341</v>
      </c>
    </row>
    <row r="9" spans="1:7" ht="23.45" customHeight="1">
      <c r="A9" s="67">
        <v>6</v>
      </c>
      <c r="B9" s="62" t="s">
        <v>400</v>
      </c>
      <c r="C9" s="60" t="s">
        <v>401</v>
      </c>
      <c r="D9" s="61" t="s">
        <v>392</v>
      </c>
      <c r="E9" s="60" t="s">
        <v>257</v>
      </c>
      <c r="F9" s="60" t="s">
        <v>341</v>
      </c>
    </row>
    <row r="10" spans="1:7" ht="16.7" customHeight="1">
      <c r="A10" s="67">
        <v>7</v>
      </c>
      <c r="B10" s="62" t="s">
        <v>402</v>
      </c>
      <c r="C10" s="60" t="s">
        <v>403</v>
      </c>
      <c r="D10" s="60" t="s">
        <v>404</v>
      </c>
      <c r="E10" s="60" t="s">
        <v>405</v>
      </c>
      <c r="F10" s="60" t="s">
        <v>341</v>
      </c>
    </row>
    <row r="11" spans="1:7" ht="23.45" customHeight="1">
      <c r="A11" s="67">
        <v>8</v>
      </c>
      <c r="B11" s="62" t="s">
        <v>406</v>
      </c>
      <c r="C11" s="60" t="s">
        <v>407</v>
      </c>
      <c r="D11" s="61" t="s">
        <v>408</v>
      </c>
      <c r="E11" s="60" t="s">
        <v>184</v>
      </c>
      <c r="F11" s="60" t="s">
        <v>409</v>
      </c>
    </row>
    <row r="12" spans="1:7" ht="24" customHeight="1">
      <c r="A12" s="67">
        <v>9</v>
      </c>
      <c r="B12" s="62" t="s">
        <v>410</v>
      </c>
      <c r="C12" s="60" t="s">
        <v>411</v>
      </c>
      <c r="D12" s="60" t="s">
        <v>392</v>
      </c>
      <c r="E12" s="60" t="s">
        <v>184</v>
      </c>
      <c r="F12" s="60" t="s">
        <v>409</v>
      </c>
    </row>
    <row r="13" spans="1:7" ht="23.45" customHeight="1">
      <c r="A13" s="67">
        <v>10</v>
      </c>
      <c r="B13" s="62" t="s">
        <v>412</v>
      </c>
      <c r="C13" s="60" t="s">
        <v>413</v>
      </c>
      <c r="D13" s="61" t="s">
        <v>392</v>
      </c>
      <c r="E13" s="60" t="s">
        <v>184</v>
      </c>
      <c r="F13" s="60" t="s">
        <v>409</v>
      </c>
    </row>
    <row r="14" spans="1:7" ht="18.75" customHeight="1">
      <c r="A14" s="67">
        <v>11</v>
      </c>
      <c r="B14" s="62" t="s">
        <v>414</v>
      </c>
      <c r="C14" s="60" t="s">
        <v>415</v>
      </c>
      <c r="D14" s="60" t="s">
        <v>392</v>
      </c>
      <c r="E14" s="60" t="s">
        <v>184</v>
      </c>
      <c r="F14" s="60" t="s">
        <v>409</v>
      </c>
    </row>
    <row r="15" spans="1:7" ht="21.75" customHeight="1">
      <c r="A15" s="67">
        <v>12</v>
      </c>
      <c r="B15" s="62" t="s">
        <v>416</v>
      </c>
      <c r="C15" s="60" t="s">
        <v>417</v>
      </c>
      <c r="D15" s="60" t="s">
        <v>289</v>
      </c>
      <c r="E15" s="60" t="s">
        <v>317</v>
      </c>
      <c r="F15" s="60" t="s">
        <v>348</v>
      </c>
    </row>
    <row r="16" spans="1:7">
      <c r="A16" s="67">
        <v>13</v>
      </c>
      <c r="B16" s="62" t="s">
        <v>418</v>
      </c>
      <c r="C16" s="60" t="s">
        <v>419</v>
      </c>
      <c r="D16" s="60" t="s">
        <v>279</v>
      </c>
      <c r="E16" s="60" t="s">
        <v>317</v>
      </c>
      <c r="F16" s="60" t="s">
        <v>348</v>
      </c>
    </row>
    <row r="17" spans="1:6">
      <c r="A17" s="67">
        <v>14</v>
      </c>
      <c r="B17" s="62" t="s">
        <v>420</v>
      </c>
      <c r="C17" s="60" t="s">
        <v>421</v>
      </c>
      <c r="D17" s="60" t="s">
        <v>289</v>
      </c>
      <c r="E17" s="60" t="s">
        <v>317</v>
      </c>
      <c r="F17" s="60" t="s">
        <v>348</v>
      </c>
    </row>
  </sheetData>
  <mergeCells count="6">
    <mergeCell ref="A1:F1"/>
    <mergeCell ref="A2:A3"/>
    <mergeCell ref="B2:B3"/>
    <mergeCell ref="C2:C3"/>
    <mergeCell ref="D2:D3"/>
    <mergeCell ref="F2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2"/>
  <sheetViews>
    <sheetView topLeftCell="A16" workbookViewId="0">
      <selection activeCell="R19" sqref="R19"/>
    </sheetView>
  </sheetViews>
  <sheetFormatPr defaultRowHeight="14.25"/>
  <cols>
    <col min="1" max="2" width="9.33203125" style="47"/>
    <col min="3" max="3" width="6.6640625" style="47" customWidth="1"/>
    <col min="4" max="4" width="2.83203125" style="47" customWidth="1"/>
    <col min="5" max="5" width="5.1640625" style="47" customWidth="1"/>
    <col min="6" max="6" width="8.1640625" style="47" customWidth="1"/>
    <col min="7" max="7" width="5" style="47" customWidth="1"/>
    <col min="8" max="8" width="6.5" style="47" customWidth="1"/>
    <col min="9" max="9" width="8" style="47" customWidth="1"/>
    <col min="10" max="10" width="6.83203125" style="47" customWidth="1"/>
    <col min="11" max="11" width="14.6640625" style="47" customWidth="1"/>
    <col min="12" max="12" width="12.33203125" style="47" customWidth="1"/>
    <col min="13" max="13" width="6" style="47" customWidth="1"/>
    <col min="14" max="15" width="6.83203125" style="47" customWidth="1"/>
    <col min="16" max="16" width="6.6640625" style="47" customWidth="1"/>
    <col min="17" max="17" width="6.83203125" style="47" customWidth="1"/>
    <col min="18" max="18" width="9.33203125" style="47" customWidth="1"/>
    <col min="19" max="16384" width="9.33203125" style="47"/>
  </cols>
  <sheetData>
    <row r="1" spans="3:30" ht="15.75" customHeight="1">
      <c r="C1" s="208" t="s">
        <v>439</v>
      </c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93"/>
    </row>
    <row r="2" spans="3:30" ht="16.5" customHeight="1">
      <c r="C2" s="194" t="s">
        <v>423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6"/>
      <c r="Q2" s="209" t="s">
        <v>424</v>
      </c>
    </row>
    <row r="3" spans="3:30" ht="19.5" customHeight="1">
      <c r="C3" s="48" t="s">
        <v>425</v>
      </c>
      <c r="D3" s="194" t="s">
        <v>426</v>
      </c>
      <c r="E3" s="196"/>
      <c r="F3" s="48" t="s">
        <v>264</v>
      </c>
      <c r="G3" s="194" t="s">
        <v>405</v>
      </c>
      <c r="H3" s="196"/>
      <c r="I3" s="48" t="s">
        <v>257</v>
      </c>
      <c r="J3" s="48" t="s">
        <v>136</v>
      </c>
      <c r="K3" s="48" t="s">
        <v>181</v>
      </c>
      <c r="L3" s="194" t="s">
        <v>163</v>
      </c>
      <c r="M3" s="196"/>
      <c r="N3" s="48" t="s">
        <v>133</v>
      </c>
      <c r="O3" s="48" t="s">
        <v>131</v>
      </c>
      <c r="P3" s="48" t="s">
        <v>129</v>
      </c>
      <c r="Q3" s="210"/>
    </row>
    <row r="4" spans="3:30" ht="24.75" customHeight="1">
      <c r="C4" s="67">
        <v>0</v>
      </c>
      <c r="D4" s="200">
        <v>0</v>
      </c>
      <c r="E4" s="201"/>
      <c r="F4" s="67">
        <v>2</v>
      </c>
      <c r="G4" s="200">
        <v>0</v>
      </c>
      <c r="H4" s="201"/>
      <c r="I4" s="67">
        <v>3</v>
      </c>
      <c r="J4" s="67">
        <v>6</v>
      </c>
      <c r="K4" s="67">
        <v>5</v>
      </c>
      <c r="L4" s="200">
        <v>13</v>
      </c>
      <c r="M4" s="201"/>
      <c r="N4" s="67">
        <v>6</v>
      </c>
      <c r="O4" s="67">
        <v>4</v>
      </c>
      <c r="P4" s="67">
        <v>1</v>
      </c>
      <c r="Q4" s="67">
        <f>SUM(C4:P4)</f>
        <v>40</v>
      </c>
    </row>
    <row r="5" spans="3:30" ht="33.75" customHeight="1">
      <c r="C5" s="213" t="s">
        <v>440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93"/>
    </row>
    <row r="6" spans="3:30" ht="15.95" customHeight="1">
      <c r="F6" s="194" t="s">
        <v>423</v>
      </c>
      <c r="G6" s="195"/>
      <c r="H6" s="195"/>
      <c r="I6" s="195"/>
      <c r="J6" s="195"/>
      <c r="K6" s="195"/>
      <c r="L6" s="78"/>
      <c r="M6" s="214" t="s">
        <v>424</v>
      </c>
      <c r="N6" s="215"/>
      <c r="O6" s="216"/>
    </row>
    <row r="7" spans="3:30" ht="23.25" customHeight="1">
      <c r="F7" s="194" t="s">
        <v>270</v>
      </c>
      <c r="G7" s="196"/>
      <c r="H7" s="194" t="s">
        <v>211</v>
      </c>
      <c r="I7" s="195"/>
      <c r="J7" s="196"/>
      <c r="K7" s="74" t="s">
        <v>184</v>
      </c>
      <c r="L7" s="75"/>
      <c r="M7" s="217"/>
      <c r="N7" s="218"/>
      <c r="O7" s="219"/>
    </row>
    <row r="8" spans="3:30" ht="19.5" customHeight="1">
      <c r="F8" s="98">
        <v>2</v>
      </c>
      <c r="G8" s="111"/>
      <c r="H8" s="200">
        <v>4</v>
      </c>
      <c r="I8" s="204"/>
      <c r="J8" s="201"/>
      <c r="K8" s="112">
        <v>12</v>
      </c>
      <c r="L8" s="113"/>
      <c r="M8" s="200">
        <f>SUM(F8:L8)</f>
        <v>18</v>
      </c>
      <c r="N8" s="204"/>
      <c r="O8" s="201"/>
    </row>
    <row r="9" spans="3:30" ht="14.25" customHeight="1"/>
    <row r="10" spans="3:30" ht="21" customHeight="1">
      <c r="C10" s="212" t="s">
        <v>441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110"/>
      <c r="Q10" s="110"/>
      <c r="AC10" s="93"/>
      <c r="AD10" s="93"/>
    </row>
    <row r="11" spans="3:30" ht="31.5" customHeight="1">
      <c r="E11" s="48" t="s">
        <v>116</v>
      </c>
      <c r="F11" s="194" t="s">
        <v>427</v>
      </c>
      <c r="G11" s="196"/>
      <c r="H11" s="48" t="s">
        <v>428</v>
      </c>
      <c r="I11" s="74" t="s">
        <v>429</v>
      </c>
      <c r="J11" s="74" t="s">
        <v>348</v>
      </c>
      <c r="K11" s="74" t="s">
        <v>430</v>
      </c>
      <c r="L11" s="114" t="s">
        <v>424</v>
      </c>
    </row>
    <row r="12" spans="3:30" ht="20.25" customHeight="1">
      <c r="E12" s="67">
        <v>1</v>
      </c>
      <c r="F12" s="161" t="s">
        <v>431</v>
      </c>
      <c r="G12" s="162"/>
      <c r="H12" s="67">
        <v>6</v>
      </c>
      <c r="I12" s="112">
        <v>7</v>
      </c>
      <c r="J12" s="112">
        <v>8</v>
      </c>
      <c r="K12" s="112">
        <v>5</v>
      </c>
      <c r="L12" s="115">
        <v>13</v>
      </c>
    </row>
    <row r="13" spans="3:30" ht="42.75" customHeight="1">
      <c r="E13" s="67">
        <v>2</v>
      </c>
      <c r="F13" s="161" t="s">
        <v>432</v>
      </c>
      <c r="G13" s="162"/>
      <c r="H13" s="67">
        <v>2</v>
      </c>
      <c r="I13" s="112">
        <v>1</v>
      </c>
      <c r="J13" s="112">
        <v>3</v>
      </c>
      <c r="K13" s="112">
        <v>0</v>
      </c>
      <c r="L13" s="115">
        <v>3</v>
      </c>
    </row>
    <row r="14" spans="3:30" ht="43.5" customHeight="1">
      <c r="E14" s="67">
        <v>3</v>
      </c>
      <c r="F14" s="161" t="s">
        <v>433</v>
      </c>
      <c r="G14" s="162"/>
      <c r="H14" s="67">
        <v>1</v>
      </c>
      <c r="I14" s="112">
        <v>1</v>
      </c>
      <c r="J14" s="112">
        <v>2</v>
      </c>
      <c r="K14" s="112">
        <v>0</v>
      </c>
      <c r="L14" s="115">
        <v>2</v>
      </c>
    </row>
    <row r="15" spans="3:30" ht="21" customHeight="1">
      <c r="E15" s="194" t="s">
        <v>434</v>
      </c>
      <c r="F15" s="195"/>
      <c r="G15" s="196"/>
      <c r="H15" s="58">
        <f>SUM(H12:H14)</f>
        <v>9</v>
      </c>
      <c r="I15" s="58">
        <f t="shared" ref="I15:L15" si="0">SUM(I12:I14)</f>
        <v>9</v>
      </c>
      <c r="J15" s="58">
        <f t="shared" si="0"/>
        <v>13</v>
      </c>
      <c r="K15" s="58">
        <f t="shared" si="0"/>
        <v>5</v>
      </c>
      <c r="L15" s="58">
        <f t="shared" si="0"/>
        <v>18</v>
      </c>
    </row>
    <row r="16" spans="3:30" ht="17.25" customHeight="1"/>
    <row r="17" spans="2:29" ht="24" customHeight="1">
      <c r="B17" s="211" t="s">
        <v>438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AC17" s="108"/>
    </row>
    <row r="18" spans="2:29" ht="18" customHeight="1">
      <c r="B18" s="194" t="s">
        <v>116</v>
      </c>
      <c r="C18" s="196"/>
      <c r="D18" s="205" t="s">
        <v>435</v>
      </c>
      <c r="E18" s="206"/>
      <c r="F18" s="207"/>
      <c r="G18" s="194" t="s">
        <v>428</v>
      </c>
      <c r="H18" s="196"/>
      <c r="I18" s="194" t="s">
        <v>429</v>
      </c>
      <c r="J18" s="195"/>
      <c r="K18" s="196"/>
      <c r="L18" s="194" t="s">
        <v>424</v>
      </c>
      <c r="M18" s="196"/>
    </row>
    <row r="19" spans="2:29" ht="18" customHeight="1">
      <c r="B19" s="200">
        <v>1</v>
      </c>
      <c r="C19" s="201"/>
      <c r="D19" s="202" t="s">
        <v>436</v>
      </c>
      <c r="E19" s="177"/>
      <c r="F19" s="203"/>
      <c r="G19" s="200">
        <v>3</v>
      </c>
      <c r="H19" s="201"/>
      <c r="I19" s="200">
        <v>0</v>
      </c>
      <c r="J19" s="204"/>
      <c r="K19" s="201"/>
      <c r="L19" s="200">
        <v>3</v>
      </c>
      <c r="M19" s="201"/>
    </row>
    <row r="20" spans="2:29" ht="18" customHeight="1">
      <c r="B20" s="200">
        <v>2</v>
      </c>
      <c r="C20" s="201"/>
      <c r="D20" s="202" t="s">
        <v>437</v>
      </c>
      <c r="E20" s="177"/>
      <c r="F20" s="203"/>
      <c r="G20" s="200">
        <v>2</v>
      </c>
      <c r="H20" s="201"/>
      <c r="I20" s="200">
        <v>5</v>
      </c>
      <c r="J20" s="204"/>
      <c r="K20" s="201"/>
      <c r="L20" s="200">
        <v>7</v>
      </c>
      <c r="M20" s="201"/>
    </row>
    <row r="21" spans="2:29" ht="14.25" customHeight="1">
      <c r="B21" s="200">
        <v>4</v>
      </c>
      <c r="C21" s="201"/>
      <c r="D21" s="202" t="s">
        <v>178</v>
      </c>
      <c r="E21" s="177"/>
      <c r="F21" s="203"/>
      <c r="G21" s="200">
        <v>0</v>
      </c>
      <c r="H21" s="201"/>
      <c r="I21" s="200">
        <v>2</v>
      </c>
      <c r="J21" s="204"/>
      <c r="K21" s="201"/>
      <c r="L21" s="200">
        <v>2</v>
      </c>
      <c r="M21" s="201"/>
    </row>
    <row r="22" spans="2:29" ht="15">
      <c r="B22" s="194" t="s">
        <v>434</v>
      </c>
      <c r="C22" s="195"/>
      <c r="D22" s="195"/>
      <c r="E22" s="195"/>
      <c r="F22" s="196"/>
      <c r="G22" s="197">
        <f>SUM(G19:H21)</f>
        <v>5</v>
      </c>
      <c r="H22" s="198"/>
      <c r="I22" s="197">
        <v>7</v>
      </c>
      <c r="J22" s="199"/>
      <c r="K22" s="198"/>
      <c r="L22" s="197">
        <v>12</v>
      </c>
      <c r="M22" s="198"/>
    </row>
  </sheetData>
  <mergeCells count="47">
    <mergeCell ref="B17:M17"/>
    <mergeCell ref="M8:O8"/>
    <mergeCell ref="C10:O10"/>
    <mergeCell ref="C5:Q5"/>
    <mergeCell ref="F7:G7"/>
    <mergeCell ref="H7:J7"/>
    <mergeCell ref="H8:J8"/>
    <mergeCell ref="M6:O7"/>
    <mergeCell ref="F6:K6"/>
    <mergeCell ref="F12:G12"/>
    <mergeCell ref="F13:G13"/>
    <mergeCell ref="F14:G14"/>
    <mergeCell ref="E15:G15"/>
    <mergeCell ref="C1:Q1"/>
    <mergeCell ref="D4:E4"/>
    <mergeCell ref="G4:H4"/>
    <mergeCell ref="L4:M4"/>
    <mergeCell ref="F11:G11"/>
    <mergeCell ref="C2:P2"/>
    <mergeCell ref="Q2:Q3"/>
    <mergeCell ref="D3:E3"/>
    <mergeCell ref="G3:H3"/>
    <mergeCell ref="L3:M3"/>
    <mergeCell ref="B18:C18"/>
    <mergeCell ref="D18:F18"/>
    <mergeCell ref="G18:H18"/>
    <mergeCell ref="I18:K18"/>
    <mergeCell ref="L18:M18"/>
    <mergeCell ref="B19:C19"/>
    <mergeCell ref="D19:F19"/>
    <mergeCell ref="G19:H19"/>
    <mergeCell ref="I19:K19"/>
    <mergeCell ref="L19:M19"/>
    <mergeCell ref="B20:C20"/>
    <mergeCell ref="D20:F20"/>
    <mergeCell ref="G20:H20"/>
    <mergeCell ref="I20:K20"/>
    <mergeCell ref="L20:M20"/>
    <mergeCell ref="B22:F22"/>
    <mergeCell ref="G22:H22"/>
    <mergeCell ref="I22:K22"/>
    <mergeCell ref="L22:M22"/>
    <mergeCell ref="B21:C21"/>
    <mergeCell ref="D21:F21"/>
    <mergeCell ref="G21:H21"/>
    <mergeCell ref="I21:K21"/>
    <mergeCell ref="L21:M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Pejabt Struktural</vt:lpstr>
      <vt:lpstr>Fungsional</vt:lpstr>
      <vt:lpstr>Pelaksana</vt:lpstr>
      <vt:lpstr>PPPK PW</vt:lpstr>
      <vt:lpstr>Outsourcing</vt:lpstr>
      <vt:lpstr>Pengawas, Penilik TLD</vt:lpstr>
      <vt:lpstr>UPTD</vt:lpstr>
      <vt:lpstr>PNF</vt:lpstr>
      <vt:lpstr>Rekap Jumlah</vt:lpstr>
      <vt:lpstr>TK.RA</vt:lpstr>
      <vt:lpstr>SD.MI</vt:lpstr>
      <vt:lpstr>SMP</vt:lpstr>
      <vt:lpstr>Rekap Jumlah Paudkober</vt:lpstr>
      <vt:lpstr>Rekap Jumlah TK.RA.SD.MI</vt:lpstr>
      <vt:lpstr>Rekap Jumlah SMP.MTS</vt:lpstr>
      <vt:lpstr>Jml seluruh sekolah per kec</vt:lpstr>
      <vt:lpstr>Data guru dan kepsek</vt:lpstr>
      <vt:lpstr>Data siswa berd jenjang</vt:lpstr>
      <vt:lpstr>Siswa berd umur</vt:lpstr>
      <vt:lpstr>Lulusan SD</vt:lpstr>
      <vt:lpstr>Lulusan SMP</vt:lpstr>
      <vt:lpstr>Siswa Putus Sekolah</vt:lpstr>
      <vt:lpstr>Siswa Mengulang dan Melanjutkn </vt:lpstr>
      <vt:lpstr>Siawa Mengulang dan melanjutkan</vt:lpstr>
      <vt:lpstr>Jml Siswa Tingkat</vt:lpstr>
      <vt:lpstr>Jml Siswa SMP Tingkat</vt:lpstr>
      <vt:lpstr>Sekolah berd Akreditasi</vt:lpstr>
      <vt:lpstr>Jlm Rombel</vt:lpstr>
      <vt:lpstr>Juml Siswa JK</vt:lpstr>
      <vt:lpstr>Siswa Usia</vt:lpstr>
      <vt:lpstr>Jml Guru per Tk</vt:lpstr>
      <vt:lpstr>Guru.JK.</vt:lpstr>
      <vt:lpstr>Guru.Pend</vt:lpstr>
      <vt:lpstr>Guru.St</vt:lpstr>
      <vt:lpstr>Guru serti</vt:lpstr>
      <vt:lpstr>Guru.Gol</vt:lpstr>
      <vt:lpstr>Guru. Usia</vt:lpstr>
      <vt:lpstr>Data Kepsek</vt:lpstr>
      <vt:lpstr>Data Tendik</vt:lpstr>
      <vt:lpstr>Pengawas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Slide 1</dc:title>
  <dc:creator>Windows XP</dc:creator>
  <cp:lastModifiedBy>PC Kasir</cp:lastModifiedBy>
  <dcterms:created xsi:type="dcterms:W3CDTF">2026-07-06T01:44:55Z</dcterms:created>
  <dcterms:modified xsi:type="dcterms:W3CDTF">2026-07-10T03:40:41Z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2026-07-06T00:00:00Z</vt:filetime>
  </property>
  <property fmtid="{D5CDD505-2E9C-101B-9397-08002B2CF9AE}" pid="4" name="Creator">
    <vt:lpwstr>Microsoft® PowerPoint® 2010</vt:lpwstr>
  </property>
  <property fmtid="{D5CDD505-2E9C-101B-9397-08002B2CF9AE}" pid="5" name="LastSaved">
    <vt:filetime>2026-07-06T00:00:00Z</vt:filetime>
  </property>
  <property fmtid="{D5CDD505-2E9C-101B-9397-08002B2CF9AE}" pid="6" name="Producer">
    <vt:lpwstr>Microsoft® PowerPoint® 2010</vt:lpwstr>
  </property>
</Properties>
</file>